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371" windowWidth="15195" windowHeight="11640" activeTab="0"/>
  </bookViews>
  <sheets>
    <sheet name="bid" sheetId="1" r:id="rId1"/>
    <sheet name="factors" sheetId="2" state="hidden" r:id="rId2"/>
  </sheets>
  <definedNames>
    <definedName name="lanames">'factors'!$A$11:$A$56</definedName>
    <definedName name="_xlnm.Print_Area" localSheetId="0">'bid'!$A$1:$K$71</definedName>
  </definedNames>
  <calcPr fullCalcOnLoad="1"/>
</workbook>
</file>

<file path=xl/sharedStrings.xml><?xml version="1.0" encoding="utf-8"?>
<sst xmlns="http://schemas.openxmlformats.org/spreadsheetml/2006/main" count="125" uniqueCount="85">
  <si>
    <t>Discount rate (p.a.) :</t>
  </si>
  <si>
    <t xml:space="preserve">Year </t>
  </si>
  <si>
    <t>Discount factors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</si>
  <si>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</si>
  <si>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</si>
  <si>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</si>
  <si>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</si>
  <si>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</si>
  <si>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</si>
  <si>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</si>
  <si>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</si>
  <si>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</si>
  <si>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</si>
  <si>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other, please specify</t>
  </si>
  <si>
    <t>Amount of bid (£m)</t>
  </si>
  <si>
    <t>Acquisition of land &amp; existing buildings</t>
  </si>
  <si>
    <t xml:space="preserve">New construction </t>
  </si>
  <si>
    <t>Conversion, renovation</t>
  </si>
  <si>
    <t>Vehicles</t>
  </si>
  <si>
    <t>Plant machinery &amp; equipment</t>
  </si>
  <si>
    <t>Maintenance</t>
  </si>
  <si>
    <t>Utlities</t>
  </si>
  <si>
    <t>For example</t>
  </si>
  <si>
    <t>Annual cost saving</t>
  </si>
  <si>
    <t>Discounted annual cost saving</t>
  </si>
  <si>
    <t>Total PV of savings</t>
  </si>
  <si>
    <t>Discounted amount of bid</t>
  </si>
  <si>
    <t>Total discounted amount of bid</t>
  </si>
  <si>
    <t>Annual total cost</t>
  </si>
  <si>
    <t>Discounted total cost</t>
  </si>
  <si>
    <t>Total PV of costs</t>
  </si>
  <si>
    <t>Result: Cost benefit ratio (NPV/amount of bid)</t>
  </si>
  <si>
    <t>Avon Fire Authority</t>
  </si>
  <si>
    <t>Bedfordshire Fire Authority</t>
  </si>
  <si>
    <t>Berkshire Fire Authority</t>
  </si>
  <si>
    <t>Buckinghamshire Fire Authority</t>
  </si>
  <si>
    <t>Cambridgeshire Fire Authority</t>
  </si>
  <si>
    <t>Cheshire Fire Authority</t>
  </si>
  <si>
    <t>Cleveland Fire Authority</t>
  </si>
  <si>
    <t>Cornwall County Council</t>
  </si>
  <si>
    <t>Cumbria County Council</t>
  </si>
  <si>
    <t>Derbyshire Fire Authority</t>
  </si>
  <si>
    <t>Devon &amp; Somerset Fire Authority</t>
  </si>
  <si>
    <t>Dorset Fire Authority</t>
  </si>
  <si>
    <t>Durham Fire Authority</t>
  </si>
  <si>
    <t>East Sussex Fire Authority</t>
  </si>
  <si>
    <t>Essex Fire Authority</t>
  </si>
  <si>
    <t>Greater London Authority</t>
  </si>
  <si>
    <t>Gloucestershire County Council</t>
  </si>
  <si>
    <t>Greater Manchester Fire Authority</t>
  </si>
  <si>
    <t>Hampshire Fire Authority</t>
  </si>
  <si>
    <t>Hereford and Worcester Fire Authority</t>
  </si>
  <si>
    <t>Hertfordshire County Council</t>
  </si>
  <si>
    <t>Humberside Fire Authority</t>
  </si>
  <si>
    <t>Isle of Wight Council</t>
  </si>
  <si>
    <t>Isles of Scilly Fire and Rescue Service</t>
  </si>
  <si>
    <t>Kent Fire Authority</t>
  </si>
  <si>
    <t>Lancashire Fire Authority</t>
  </si>
  <si>
    <t>Leicestershire Fire Authority</t>
  </si>
  <si>
    <t>Lincolnshire County Council</t>
  </si>
  <si>
    <t>Merseyside Fire Authority</t>
  </si>
  <si>
    <t>Norfolk County Council</t>
  </si>
  <si>
    <t>North Yorkshire Fire Authority</t>
  </si>
  <si>
    <t>Northamptonshire County Council</t>
  </si>
  <si>
    <t>Northumberland County Council</t>
  </si>
  <si>
    <t>Nottinghamshire Fire Authority</t>
  </si>
  <si>
    <t>Oxfordshire County Council</t>
  </si>
  <si>
    <t>Shropshire Fire Authority</t>
  </si>
  <si>
    <t>South Yorkshire Fire Authority</t>
  </si>
  <si>
    <t>Staffordshire Fire Authority</t>
  </si>
  <si>
    <t>Suffolk County Council</t>
  </si>
  <si>
    <t>Surrey County Council</t>
  </si>
  <si>
    <t>Tyne and Wear Fire Authority</t>
  </si>
  <si>
    <t>Warwickshire County Council</t>
  </si>
  <si>
    <t>West Midlands Fire Authority</t>
  </si>
  <si>
    <t>West Sussex County Council</t>
  </si>
  <si>
    <t>West Yorkshire Fire Authority</t>
  </si>
  <si>
    <t>Wiltshire Fire Authority</t>
  </si>
  <si>
    <t xml:space="preserve">FRA Names </t>
  </si>
  <si>
    <t>Cost to FRS if co-funding (£m)</t>
  </si>
  <si>
    <t>Breakdown of Bid (£m)</t>
  </si>
  <si>
    <t>Revenue Budget 2011/12 (Fire Services, Net Current Expenditure, £m)</t>
  </si>
  <si>
    <t>Annual savings by cost category (£m)</t>
  </si>
  <si>
    <t>DCLG Fire Capital Grant: Bid Calculator (Consultation Version)</t>
  </si>
  <si>
    <t>Authority Name (please select from list):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</si>
</sst>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;\(#,##0.000\);\-"/>
    <numFmt numFmtId="165" formatCode="#,##0;\(#,##0\);\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#,##0.0;\(#,##0.0\);\-"/>
    <numFmt numFmtId="172" formatCode="#,##0.00;\(#,##0.00\);\-"/>
    <numFmt numFmtId="173" formatCode="#,##0.0000;\(#,##0.0000\);\-"/>
    <numFmt numFmtId="174" formatCode="#,##0.00000;\(#,##0.00000\);\-"/>
    <numFmt numFmtId="175" formatCode="&quot;£&quot;#,##0"/>
    <numFmt numFmtId="176" formatCode="&quot;£&quot;#,##0.00"/>
    <numFmt numFmtId="177" formatCode="#,##0.000000;\(#,##0.000000\)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Arial"/>
      <family val="0"/>
    </font>
    <font>
      <b/>
      <sz val="14"/>
      <color indexed="56"/>
      <name val="Arial"/>
      <family val="2"/>
    </font>
    <font>
      <b/>
      <sz val="15"/>
      <color indexed="56"/>
      <name val="Calibri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50"/>
      <name val="Arial"/>
      <family val="0"/>
    </font>
    <font>
      <sz val="10"/>
      <color indexed="52"/>
      <name val="Arial"/>
      <family val="0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MS Shell Dlg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6" fillId="2" borderId="2" applyNumberFormat="0" applyAlignment="0" applyProtection="0"/>
    <xf numFmtId="0" fontId="0" fillId="3" borderId="3" applyNumberFormat="0" applyFon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2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21" applyFont="1" applyBorder="1" applyAlignment="1">
      <alignment vertical="center"/>
    </xf>
    <xf numFmtId="0" fontId="7" fillId="4" borderId="4" xfId="24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10" fontId="7" fillId="4" borderId="6" xfId="24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77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0" xfId="2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vertical="center"/>
    </xf>
    <xf numFmtId="167" fontId="14" fillId="5" borderId="0" xfId="0" applyNumberFormat="1" applyFont="1" applyFill="1" applyAlignment="1">
      <alignment vertical="center"/>
    </xf>
    <xf numFmtId="164" fontId="0" fillId="5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Alignment="1">
      <alignment/>
    </xf>
    <xf numFmtId="164" fontId="0" fillId="5" borderId="0" xfId="0" applyNumberFormat="1" applyFont="1" applyFill="1" applyBorder="1" applyAlignment="1">
      <alignment vertical="center"/>
    </xf>
    <xf numFmtId="167" fontId="0" fillId="5" borderId="0" xfId="0" applyNumberFormat="1" applyFont="1" applyFill="1" applyBorder="1" applyAlignment="1">
      <alignment vertical="center"/>
    </xf>
    <xf numFmtId="0" fontId="0" fillId="5" borderId="0" xfId="0" applyFont="1" applyFill="1" applyAlignment="1">
      <alignment horizontal="right" vertical="center"/>
    </xf>
    <xf numFmtId="172" fontId="13" fillId="5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/>
    </xf>
    <xf numFmtId="0" fontId="18" fillId="0" borderId="0" xfId="21" applyFont="1" applyBorder="1" applyAlignment="1">
      <alignment/>
    </xf>
    <xf numFmtId="2" fontId="18" fillId="0" borderId="0" xfId="21" applyNumberFormat="1" applyFont="1" applyBorder="1" applyAlignment="1">
      <alignment/>
    </xf>
    <xf numFmtId="167" fontId="7" fillId="0" borderId="0" xfId="0" applyNumberFormat="1" applyFont="1" applyAlignment="1">
      <alignment/>
    </xf>
    <xf numFmtId="164" fontId="19" fillId="5" borderId="0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>
      <alignment/>
    </xf>
    <xf numFmtId="0" fontId="20" fillId="0" borderId="0" xfId="0" applyFont="1" applyAlignment="1">
      <alignment/>
    </xf>
    <xf numFmtId="0" fontId="16" fillId="5" borderId="0" xfId="0" applyFont="1" applyFill="1" applyAlignment="1">
      <alignment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Explanatory Text" xfId="19"/>
    <cellStyle name="Followed Hyperlink" xfId="20"/>
    <cellStyle name="Heading 1" xfId="21"/>
    <cellStyle name="Hyperlink" xfId="22"/>
    <cellStyle name="Input" xfId="23"/>
    <cellStyle name="Note" xfId="24"/>
    <cellStyle name="Percent" xfId="25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workbookViewId="0" topLeftCell="A1">
      <selection activeCell="B3" sqref="B3:F3"/>
    </sheetView>
  </sheetViews>
  <sheetFormatPr defaultColWidth="9.140625" defaultRowHeight="12.75"/>
  <cols>
    <col min="1" max="1" width="78.57421875" style="0" bestFit="1" customWidth="1"/>
    <col min="2" max="2" width="11.7109375" style="0" customWidth="1"/>
    <col min="3" max="3" width="11.28125" style="0" customWidth="1"/>
    <col min="4" max="4" width="11.00390625" style="0" customWidth="1"/>
    <col min="5" max="11" width="7.57421875" style="0" bestFit="1" customWidth="1"/>
    <col min="13" max="13" width="16.7109375" style="0" customWidth="1"/>
    <col min="14" max="14" width="9.57421875" style="0" bestFit="1" customWidth="1"/>
  </cols>
  <sheetData>
    <row r="1" spans="1:11" ht="15.75">
      <c r="A1" s="3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6" ht="15.75">
      <c r="A3" s="31" t="s">
        <v>84</v>
      </c>
      <c r="B3" s="51" t="s">
        <v>32</v>
      </c>
      <c r="C3" s="51"/>
      <c r="D3" s="51"/>
      <c r="E3" s="51"/>
      <c r="F3" s="51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3" ht="18">
      <c r="A5" s="31" t="s">
        <v>81</v>
      </c>
      <c r="B5" s="48"/>
      <c r="C5" s="1"/>
    </row>
    <row r="6" spans="2:3" ht="18">
      <c r="B6" s="1"/>
      <c r="C6" s="1"/>
    </row>
    <row r="7" spans="1:12" ht="18">
      <c r="A7" s="45" t="s">
        <v>31</v>
      </c>
      <c r="B7" s="46" t="e">
        <f>(B64-B71)/B67</f>
        <v>#DIV/0!</v>
      </c>
      <c r="C7" s="1"/>
      <c r="D7" s="1"/>
      <c r="E7" s="2"/>
      <c r="F7" s="2"/>
      <c r="G7" s="2"/>
      <c r="H7" s="2"/>
      <c r="I7" s="2"/>
      <c r="J7" s="2"/>
      <c r="K7" s="2"/>
      <c r="L7" s="2"/>
    </row>
    <row r="8" spans="1:12" ht="18">
      <c r="A8" s="30"/>
      <c r="B8" s="1"/>
      <c r="C8" s="1"/>
      <c r="D8" s="1"/>
      <c r="E8" s="2"/>
      <c r="F8" s="2"/>
      <c r="G8" s="2"/>
      <c r="H8" s="2"/>
      <c r="I8" s="2"/>
      <c r="J8" s="2"/>
      <c r="K8" s="2"/>
      <c r="L8" s="2"/>
    </row>
    <row r="9" spans="1:13" ht="15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2" ht="16.5" thickBo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"/>
    </row>
    <row r="11" spans="1:12" ht="12.75">
      <c r="A11" s="28" t="s">
        <v>1</v>
      </c>
      <c r="B11" s="23" t="s">
        <v>3</v>
      </c>
      <c r="C11" s="23" t="s">
        <v>4</v>
      </c>
      <c r="D11" s="23" t="s">
        <v>5</v>
      </c>
      <c r="E11" s="23" t="s">
        <v>6</v>
      </c>
      <c r="F11" s="23" t="s">
        <v>7</v>
      </c>
      <c r="G11" s="23" t="s">
        <v>8</v>
      </c>
      <c r="H11" s="23" t="s">
        <v>9</v>
      </c>
      <c r="I11" s="23" t="s">
        <v>10</v>
      </c>
      <c r="J11" s="23" t="s">
        <v>11</v>
      </c>
      <c r="K11" s="23" t="s">
        <v>12</v>
      </c>
      <c r="L11" s="3"/>
    </row>
    <row r="12" spans="1:4" ht="12.75">
      <c r="A12" s="21" t="s">
        <v>14</v>
      </c>
      <c r="B12" s="33"/>
      <c r="C12" s="33"/>
      <c r="D12" s="33"/>
    </row>
    <row r="13" spans="2:12" ht="12.75">
      <c r="B13" s="52">
        <f>IF(B12-SUM(B17:B34)=0,"","ERROR - Please check breakdown ")</f>
      </c>
      <c r="C13" s="52">
        <f>IF(C12-SUM(C17:C34)=0,"","ERROR - Please check breakdown ")</f>
      </c>
      <c r="D13" s="52">
        <f>IF(D12-SUM(D17:D34)=0,"","ERROR - Please check breakdown ")</f>
      </c>
      <c r="E13" s="50">
        <f aca="true" t="shared" si="0" ref="E13:L13">IF(E12-SUM(E17:E34)=0,"","ERROR - Please ensure that the figures of the breakdown of the bid (below) add up to the total amount entered")</f>
      </c>
      <c r="F13" s="50">
        <f t="shared" si="0"/>
      </c>
      <c r="G13" s="50">
        <f t="shared" si="0"/>
      </c>
      <c r="H13" s="50">
        <f t="shared" si="0"/>
      </c>
      <c r="I13" s="50">
        <f t="shared" si="0"/>
      </c>
      <c r="J13" s="50">
        <f t="shared" si="0"/>
      </c>
      <c r="K13" s="50">
        <f t="shared" si="0"/>
      </c>
      <c r="L13" s="50">
        <f t="shared" si="0"/>
      </c>
    </row>
    <row r="14" spans="1:12" ht="12.75">
      <c r="A14" s="21" t="s">
        <v>80</v>
      </c>
      <c r="B14" s="53"/>
      <c r="C14" s="53"/>
      <c r="D14" s="53"/>
      <c r="L14" s="4"/>
    </row>
    <row r="15" spans="1:12" ht="12.75">
      <c r="A15" s="21"/>
      <c r="B15" s="53"/>
      <c r="C15" s="53"/>
      <c r="D15" s="53"/>
      <c r="L15" s="4"/>
    </row>
    <row r="16" spans="2:12" ht="12.75">
      <c r="B16" s="53"/>
      <c r="C16" s="53"/>
      <c r="D16" s="53"/>
      <c r="L16" s="9"/>
    </row>
    <row r="17" spans="1:12" ht="12.75">
      <c r="A17" s="32" t="s">
        <v>15</v>
      </c>
      <c r="B17" s="40"/>
      <c r="C17" s="40"/>
      <c r="D17" s="40"/>
      <c r="L17" s="16"/>
    </row>
    <row r="18" spans="1:12" ht="12.75">
      <c r="A18" s="32" t="s">
        <v>16</v>
      </c>
      <c r="B18" s="40"/>
      <c r="C18" s="41"/>
      <c r="D18" s="40"/>
      <c r="L18" s="16"/>
    </row>
    <row r="19" spans="1:12" ht="12.75">
      <c r="A19" s="32" t="s">
        <v>17</v>
      </c>
      <c r="B19" s="40"/>
      <c r="C19" s="41"/>
      <c r="D19" s="40"/>
      <c r="L19" s="16"/>
    </row>
    <row r="20" spans="1:12" ht="12.75">
      <c r="A20" s="32" t="s">
        <v>18</v>
      </c>
      <c r="B20" s="40"/>
      <c r="C20" s="41"/>
      <c r="D20" s="40"/>
      <c r="L20" s="16"/>
    </row>
    <row r="21" spans="1:12" ht="12.75">
      <c r="A21" s="32" t="s">
        <v>19</v>
      </c>
      <c r="B21" s="40"/>
      <c r="C21" s="41"/>
      <c r="D21" s="40"/>
      <c r="L21" s="16"/>
    </row>
    <row r="22" spans="1:12" ht="12.75">
      <c r="A22" s="32" t="s">
        <v>13</v>
      </c>
      <c r="B22" s="40"/>
      <c r="C22" s="41"/>
      <c r="D22" s="40"/>
      <c r="L22" s="16"/>
    </row>
    <row r="23" spans="1:12" ht="12.75">
      <c r="A23" s="32" t="s">
        <v>13</v>
      </c>
      <c r="B23" s="40"/>
      <c r="C23" s="41"/>
      <c r="D23" s="40"/>
      <c r="L23" s="16"/>
    </row>
    <row r="24" spans="1:12" ht="12.75">
      <c r="A24" s="32" t="s">
        <v>13</v>
      </c>
      <c r="B24" s="40"/>
      <c r="C24" s="41"/>
      <c r="D24" s="40"/>
      <c r="L24" s="16"/>
    </row>
    <row r="25" spans="1:12" ht="12.75">
      <c r="A25" s="32" t="s">
        <v>13</v>
      </c>
      <c r="B25" s="40"/>
      <c r="C25" s="41"/>
      <c r="D25" s="40"/>
      <c r="L25" s="16"/>
    </row>
    <row r="26" spans="1:12" ht="12.75">
      <c r="A26" s="32" t="s">
        <v>13</v>
      </c>
      <c r="B26" s="40"/>
      <c r="C26" s="41"/>
      <c r="D26" s="40"/>
      <c r="L26" s="16"/>
    </row>
    <row r="27" spans="1:12" ht="12.75">
      <c r="A27" s="32" t="s">
        <v>13</v>
      </c>
      <c r="B27" s="40"/>
      <c r="C27" s="41"/>
      <c r="D27" s="40"/>
      <c r="L27" s="16"/>
    </row>
    <row r="28" spans="1:12" ht="12.75">
      <c r="A28" s="32" t="s">
        <v>13</v>
      </c>
      <c r="B28" s="40"/>
      <c r="C28" s="41"/>
      <c r="D28" s="40"/>
      <c r="L28" s="16"/>
    </row>
    <row r="29" spans="1:12" ht="12.75">
      <c r="A29" s="32" t="s">
        <v>13</v>
      </c>
      <c r="B29" s="40"/>
      <c r="C29" s="41"/>
      <c r="D29" s="40"/>
      <c r="L29" s="16"/>
    </row>
    <row r="30" spans="1:12" ht="12.75">
      <c r="A30" s="32" t="s">
        <v>13</v>
      </c>
      <c r="B30" s="40"/>
      <c r="C30" s="41"/>
      <c r="D30" s="40"/>
      <c r="L30" s="16"/>
    </row>
    <row r="31" spans="1:12" ht="12.75">
      <c r="A31" s="32" t="s">
        <v>13</v>
      </c>
      <c r="B31" s="40"/>
      <c r="C31" s="41"/>
      <c r="D31" s="40"/>
      <c r="L31" s="16"/>
    </row>
    <row r="32" spans="1:12" ht="12.75">
      <c r="A32" s="32" t="s">
        <v>13</v>
      </c>
      <c r="B32" s="40"/>
      <c r="C32" s="41"/>
      <c r="D32" s="40"/>
      <c r="L32" s="16"/>
    </row>
    <row r="33" spans="1:12" ht="12.75">
      <c r="A33" s="32" t="s">
        <v>13</v>
      </c>
      <c r="B33" s="40"/>
      <c r="C33" s="41"/>
      <c r="D33" s="40"/>
      <c r="L33" s="16"/>
    </row>
    <row r="34" spans="1:12" ht="12.75">
      <c r="A34" s="32" t="s">
        <v>13</v>
      </c>
      <c r="B34" s="40"/>
      <c r="C34" s="41"/>
      <c r="D34" s="40"/>
      <c r="L34" s="16"/>
    </row>
    <row r="35" spans="1:12" ht="12.75">
      <c r="A35" s="15"/>
      <c r="B35" s="16"/>
      <c r="C35" s="16"/>
      <c r="D35" s="16"/>
      <c r="E35" s="16"/>
      <c r="L35" s="16"/>
    </row>
    <row r="36" spans="1:12" ht="12.75">
      <c r="A36" s="15"/>
      <c r="B36" s="16"/>
      <c r="C36" s="16"/>
      <c r="D36" s="16"/>
      <c r="E36" s="16"/>
      <c r="L36" s="16"/>
    </row>
    <row r="37" spans="1:4" ht="12.75">
      <c r="A37" s="21" t="s">
        <v>79</v>
      </c>
      <c r="B37" s="33"/>
      <c r="C37" s="33"/>
      <c r="D37" s="33"/>
    </row>
    <row r="38" spans="1:12" ht="12.75">
      <c r="A38" s="15"/>
      <c r="B38" s="16"/>
      <c r="C38" s="16"/>
      <c r="D38" s="16"/>
      <c r="E38" s="16"/>
      <c r="L38" s="16"/>
    </row>
    <row r="39" spans="1:12" ht="12.7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15" t="s">
        <v>82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35" t="s">
        <v>22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9" t="s">
        <v>20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16"/>
    </row>
    <row r="43" spans="1:12" ht="12.75">
      <c r="A43" s="9" t="s">
        <v>21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16"/>
    </row>
    <row r="44" spans="1:12" ht="12.75">
      <c r="A44" s="9" t="s">
        <v>13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16"/>
    </row>
    <row r="45" spans="1:12" ht="12.75">
      <c r="A45" s="9" t="s">
        <v>13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16"/>
    </row>
    <row r="46" spans="1:12" ht="12.75">
      <c r="A46" s="9" t="s">
        <v>13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16"/>
    </row>
    <row r="47" spans="1:12" ht="12.75">
      <c r="A47" s="9" t="s">
        <v>13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16"/>
    </row>
    <row r="48" spans="1:12" ht="12.75">
      <c r="A48" s="9" t="s">
        <v>13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16"/>
    </row>
    <row r="49" spans="1:12" ht="12.75">
      <c r="A49" s="9" t="s">
        <v>13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16"/>
    </row>
    <row r="50" spans="1:12" ht="12.75">
      <c r="A50" s="9" t="s">
        <v>13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16"/>
    </row>
    <row r="51" spans="1:12" ht="12.75">
      <c r="A51" s="9" t="s">
        <v>13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6"/>
    </row>
    <row r="52" spans="1:12" ht="12.75">
      <c r="A52" s="9" t="s">
        <v>13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16"/>
    </row>
    <row r="53" spans="1:12" ht="12.75">
      <c r="A53" s="9" t="s">
        <v>13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16"/>
    </row>
    <row r="54" spans="1:12" ht="12.75">
      <c r="A54" s="9" t="s">
        <v>13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16"/>
    </row>
    <row r="55" spans="1:12" ht="12.75">
      <c r="A55" s="9" t="s">
        <v>13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16"/>
    </row>
    <row r="56" spans="1:12" ht="12.75">
      <c r="A56" s="9" t="s">
        <v>13</v>
      </c>
      <c r="B56" s="42"/>
      <c r="C56" s="43"/>
      <c r="D56" s="43"/>
      <c r="E56" s="43"/>
      <c r="F56" s="43"/>
      <c r="G56" s="43"/>
      <c r="H56" s="34"/>
      <c r="I56" s="34"/>
      <c r="J56" s="34"/>
      <c r="K56" s="34"/>
      <c r="L56" s="16"/>
    </row>
    <row r="57" spans="1:12" ht="12.75">
      <c r="A57" s="9" t="s">
        <v>13</v>
      </c>
      <c r="B57" s="42"/>
      <c r="C57" s="43"/>
      <c r="D57" s="43"/>
      <c r="E57" s="43"/>
      <c r="F57" s="43"/>
      <c r="G57" s="43"/>
      <c r="H57" s="34"/>
      <c r="I57" s="34"/>
      <c r="J57" s="34"/>
      <c r="K57" s="34"/>
      <c r="L57" s="16"/>
    </row>
    <row r="58" spans="1:12" ht="12.75">
      <c r="A58" s="9" t="s">
        <v>13</v>
      </c>
      <c r="B58" s="42"/>
      <c r="C58" s="43"/>
      <c r="D58" s="43"/>
      <c r="E58" s="43"/>
      <c r="F58" s="43"/>
      <c r="G58" s="43"/>
      <c r="H58" s="34"/>
      <c r="I58" s="34"/>
      <c r="J58" s="34"/>
      <c r="K58" s="34"/>
      <c r="L58" s="16"/>
    </row>
    <row r="59" spans="1:12" ht="12.75">
      <c r="A59" s="9" t="s">
        <v>13</v>
      </c>
      <c r="B59" s="42"/>
      <c r="C59" s="43"/>
      <c r="D59" s="43"/>
      <c r="E59" s="43"/>
      <c r="F59" s="43"/>
      <c r="G59" s="43"/>
      <c r="H59" s="34"/>
      <c r="I59" s="34"/>
      <c r="J59" s="34"/>
      <c r="K59" s="34"/>
      <c r="L59" s="16"/>
    </row>
    <row r="60" spans="1:12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4" ht="12.75">
      <c r="A61" s="36" t="s">
        <v>23</v>
      </c>
      <c r="B61" s="38">
        <f>SUM(B42:B59)</f>
        <v>0</v>
      </c>
      <c r="C61" s="38">
        <f aca="true" t="shared" si="1" ref="C61:K61">SUM(C42:C59)</f>
        <v>0</v>
      </c>
      <c r="D61" s="38">
        <f t="shared" si="1"/>
        <v>0</v>
      </c>
      <c r="E61" s="38">
        <f t="shared" si="1"/>
        <v>0</v>
      </c>
      <c r="F61" s="38">
        <f t="shared" si="1"/>
        <v>0</v>
      </c>
      <c r="G61" s="38">
        <f t="shared" si="1"/>
        <v>0</v>
      </c>
      <c r="H61" s="38">
        <f t="shared" si="1"/>
        <v>0</v>
      </c>
      <c r="I61" s="38">
        <f t="shared" si="1"/>
        <v>0</v>
      </c>
      <c r="J61" s="38">
        <f t="shared" si="1"/>
        <v>0</v>
      </c>
      <c r="K61" s="38">
        <f t="shared" si="1"/>
        <v>0</v>
      </c>
      <c r="L61" s="17"/>
      <c r="M61" s="17"/>
      <c r="N61" s="19"/>
    </row>
    <row r="62" spans="3:14" ht="12.75">
      <c r="C62" s="20"/>
      <c r="D62" s="20"/>
      <c r="E62" s="20"/>
      <c r="F62" s="20"/>
      <c r="G62" s="20"/>
      <c r="N62" s="24"/>
    </row>
    <row r="63" spans="1:14" ht="12.75">
      <c r="A63" s="37" t="s">
        <v>24</v>
      </c>
      <c r="B63" s="39">
        <f>B61*factors!B7</f>
        <v>0</v>
      </c>
      <c r="C63" s="39">
        <f>C61*factors!C7</f>
        <v>0</v>
      </c>
      <c r="D63" s="39">
        <f>D61*factors!D7</f>
        <v>0</v>
      </c>
      <c r="E63" s="39">
        <f>E61*factors!E7</f>
        <v>0</v>
      </c>
      <c r="F63" s="39">
        <f>F61*factors!F7</f>
        <v>0</v>
      </c>
      <c r="G63" s="39">
        <f>G61*factors!G7</f>
        <v>0</v>
      </c>
      <c r="H63" s="39">
        <f>H61*factors!H7</f>
        <v>0</v>
      </c>
      <c r="I63" s="39">
        <f>I61*factors!I7</f>
        <v>0</v>
      </c>
      <c r="J63" s="39">
        <f>J61*factors!J7</f>
        <v>0</v>
      </c>
      <c r="K63" s="39">
        <f>K61*factors!K7</f>
        <v>0</v>
      </c>
      <c r="M63" s="25"/>
      <c r="N63" s="25"/>
    </row>
    <row r="64" spans="1:14" ht="12.75">
      <c r="A64" s="37" t="s">
        <v>25</v>
      </c>
      <c r="B64" s="47">
        <f>SUM(B63:K63)</f>
        <v>0</v>
      </c>
      <c r="M64" s="19"/>
      <c r="N64" s="18"/>
    </row>
    <row r="65" spans="3:7" ht="12.75">
      <c r="C65" s="22"/>
      <c r="D65" s="22"/>
      <c r="E65" s="22"/>
      <c r="F65" s="22"/>
      <c r="G65" s="22"/>
    </row>
    <row r="66" spans="1:13" ht="12.75">
      <c r="A66" s="21" t="s">
        <v>26</v>
      </c>
      <c r="B66" s="39">
        <f>B12*factors!B7</f>
        <v>0</v>
      </c>
      <c r="C66" s="39">
        <f>C12*factors!C7</f>
        <v>0</v>
      </c>
      <c r="D66" s="39">
        <f>D12*factors!D7</f>
        <v>0</v>
      </c>
      <c r="E66" s="39">
        <f>E12*factors!E7</f>
        <v>0</v>
      </c>
      <c r="F66" s="39">
        <f>F12*factors!F7</f>
        <v>0</v>
      </c>
      <c r="G66" s="39">
        <f>G12*factors!G7</f>
        <v>0</v>
      </c>
      <c r="H66" s="39">
        <f>H12*factors!H7</f>
        <v>0</v>
      </c>
      <c r="I66" s="39">
        <f>I12*factors!I7</f>
        <v>0</v>
      </c>
      <c r="J66" s="39">
        <f>J12*factors!J7</f>
        <v>0</v>
      </c>
      <c r="K66" s="39">
        <f>K12*factors!K7</f>
        <v>0</v>
      </c>
      <c r="M66" s="26"/>
    </row>
    <row r="67" spans="1:13" ht="12.75">
      <c r="A67" s="21" t="s">
        <v>27</v>
      </c>
      <c r="B67" s="47">
        <f>SUM(B66:K66)</f>
        <v>0</v>
      </c>
      <c r="C67" s="39"/>
      <c r="D67" s="39"/>
      <c r="E67" s="39"/>
      <c r="F67" s="39"/>
      <c r="G67" s="39"/>
      <c r="H67" s="39"/>
      <c r="I67" s="39"/>
      <c r="J67" s="39"/>
      <c r="K67" s="39"/>
      <c r="M67" s="26"/>
    </row>
    <row r="68" spans="2:11" ht="12.75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2" ht="12.75">
      <c r="A69" s="21" t="s">
        <v>28</v>
      </c>
      <c r="B69" s="44">
        <f aca="true" t="shared" si="2" ref="B69:K69">B37+B12</f>
        <v>0</v>
      </c>
      <c r="C69" s="44">
        <f t="shared" si="2"/>
        <v>0</v>
      </c>
      <c r="D69" s="44">
        <f t="shared" si="2"/>
        <v>0</v>
      </c>
      <c r="E69" s="44">
        <f t="shared" si="2"/>
        <v>0</v>
      </c>
      <c r="F69" s="44">
        <f t="shared" si="2"/>
        <v>0</v>
      </c>
      <c r="G69" s="44">
        <f t="shared" si="2"/>
        <v>0</v>
      </c>
      <c r="H69" s="44">
        <f t="shared" si="2"/>
        <v>0</v>
      </c>
      <c r="I69" s="44">
        <f t="shared" si="2"/>
        <v>0</v>
      </c>
      <c r="J69" s="44">
        <f t="shared" si="2"/>
        <v>0</v>
      </c>
      <c r="K69" s="44">
        <f t="shared" si="2"/>
        <v>0</v>
      </c>
      <c r="L69" s="17"/>
    </row>
    <row r="70" spans="1:13" ht="12.75">
      <c r="A70" s="37" t="s">
        <v>29</v>
      </c>
      <c r="B70" s="39">
        <f>B69*factors!B7</f>
        <v>0</v>
      </c>
      <c r="C70" s="39">
        <f>C69*factors!C7</f>
        <v>0</v>
      </c>
      <c r="D70" s="39">
        <f>D69*factors!D7</f>
        <v>0</v>
      </c>
      <c r="E70" s="39">
        <f>E69*factors!E7</f>
        <v>0</v>
      </c>
      <c r="F70" s="39">
        <f>F69*factors!F7</f>
        <v>0</v>
      </c>
      <c r="G70" s="39">
        <f>G69*factors!G7</f>
        <v>0</v>
      </c>
      <c r="H70" s="39">
        <f>H69*factors!H7</f>
        <v>0</v>
      </c>
      <c r="I70" s="39">
        <f>I69*factors!I7</f>
        <v>0</v>
      </c>
      <c r="J70" s="39">
        <f>J69*factors!J7</f>
        <v>0</v>
      </c>
      <c r="K70" s="39">
        <f>K69*factors!K7</f>
        <v>0</v>
      </c>
      <c r="M70" s="26"/>
    </row>
    <row r="71" spans="1:2" ht="12.75">
      <c r="A71" s="37" t="s">
        <v>30</v>
      </c>
      <c r="B71" s="47">
        <f>SUM(B70:K70)</f>
        <v>0</v>
      </c>
    </row>
  </sheetData>
  <sheetProtection password="CFC2" sheet="1" objects="1" scenarios="1"/>
  <protectedRanges>
    <protectedRange sqref="B37:D37" name="Range6"/>
    <protectedRange sqref="B3:B4" name="Range1"/>
    <protectedRange sqref="B5" name="Range2"/>
    <protectedRange sqref="B12:D12" name="Range3"/>
    <protectedRange sqref="B17:D34" name="Range4"/>
    <protectedRange sqref="B42:K59" name="Range5"/>
  </protectedRanges>
  <mergeCells count="4">
    <mergeCell ref="B3:F3"/>
    <mergeCell ref="B13:B16"/>
    <mergeCell ref="C13:C16"/>
    <mergeCell ref="D13:D16"/>
  </mergeCells>
  <conditionalFormatting sqref="B12:D12">
    <cfRule type="cellIs" priority="1" dxfId="0" operator="notEqual" stopIfTrue="1">
      <formula>SUM(B17:B34)</formula>
    </cfRule>
  </conditionalFormatting>
  <dataValidations count="1">
    <dataValidation type="list" allowBlank="1" showInputMessage="1" showErrorMessage="1" sqref="B3:B4">
      <formula1>lanames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workbookViewId="0" topLeftCell="A1">
      <selection activeCell="B65" sqref="B65"/>
    </sheetView>
  </sheetViews>
  <sheetFormatPr defaultColWidth="9.140625" defaultRowHeight="12.75"/>
  <cols>
    <col min="1" max="1" width="19.421875" style="0" bestFit="1" customWidth="1"/>
  </cols>
  <sheetData>
    <row r="2" ht="13.5" thickBot="1"/>
    <row r="3" spans="1:11" ht="13.5" thickBot="1">
      <c r="A3" s="6" t="s">
        <v>0</v>
      </c>
      <c r="B3" s="7"/>
      <c r="C3" s="8">
        <v>0.035</v>
      </c>
      <c r="G3" s="4"/>
      <c r="H3" s="4"/>
      <c r="I3" s="4"/>
      <c r="J3" s="4"/>
      <c r="K3" s="4"/>
    </row>
    <row r="4" spans="1:11" ht="13.5" thickBot="1">
      <c r="A4" s="9"/>
      <c r="B4" s="5"/>
      <c r="C4" s="5"/>
      <c r="D4" s="9"/>
      <c r="E4" s="9"/>
      <c r="F4" s="9"/>
      <c r="G4" s="9"/>
      <c r="H4" s="4"/>
      <c r="I4" s="4"/>
      <c r="J4" s="4"/>
      <c r="K4" s="4"/>
    </row>
    <row r="5" spans="1:11" ht="13.5" thickBot="1">
      <c r="A5" s="28" t="s">
        <v>1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</row>
    <row r="6" spans="1:11" ht="12.75">
      <c r="A6" s="3"/>
      <c r="B6" s="10">
        <v>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2">
        <v>9</v>
      </c>
    </row>
    <row r="7" spans="1:11" ht="13.5" thickBot="1">
      <c r="A7" s="29" t="s">
        <v>2</v>
      </c>
      <c r="B7" s="13">
        <f>1/(1+$C$3)^B6</f>
        <v>1</v>
      </c>
      <c r="C7" s="27">
        <f aca="true" t="shared" si="0" ref="C7:K7">NPV($C$3,B7)</f>
        <v>0.9661835748792271</v>
      </c>
      <c r="D7" s="14">
        <f t="shared" si="0"/>
        <v>0.933510700366403</v>
      </c>
      <c r="E7" s="14">
        <f t="shared" si="0"/>
        <v>0.9019427056680224</v>
      </c>
      <c r="F7" s="14">
        <f t="shared" si="0"/>
        <v>0.8714422276985724</v>
      </c>
      <c r="G7" s="14">
        <f t="shared" si="0"/>
        <v>0.8419731668585241</v>
      </c>
      <c r="H7" s="14">
        <f t="shared" si="0"/>
        <v>0.8135006443077528</v>
      </c>
      <c r="I7" s="14">
        <f t="shared" si="0"/>
        <v>0.7859909606838192</v>
      </c>
      <c r="J7" s="14">
        <f t="shared" si="0"/>
        <v>0.7594115562162506</v>
      </c>
      <c r="K7" s="14">
        <f t="shared" si="0"/>
        <v>0.7337309721896141</v>
      </c>
    </row>
    <row r="10" ht="12.75" hidden="1">
      <c r="A10" s="21" t="s">
        <v>78</v>
      </c>
    </row>
    <row r="11" spans="1:2" ht="13.5" hidden="1" thickBot="1">
      <c r="A11" s="49" t="s">
        <v>32</v>
      </c>
      <c r="B11" s="21"/>
    </row>
    <row r="12" spans="1:2" ht="13.5" hidden="1" thickBot="1">
      <c r="A12" s="49" t="s">
        <v>33</v>
      </c>
      <c r="B12" s="21"/>
    </row>
    <row r="13" spans="1:2" ht="13.5" hidden="1" thickBot="1">
      <c r="A13" s="49" t="s">
        <v>34</v>
      </c>
      <c r="B13" s="21"/>
    </row>
    <row r="14" spans="1:2" ht="13.5" hidden="1" thickBot="1">
      <c r="A14" s="49" t="s">
        <v>35</v>
      </c>
      <c r="B14" s="21"/>
    </row>
    <row r="15" spans="1:2" ht="13.5" hidden="1" thickBot="1">
      <c r="A15" s="49" t="s">
        <v>36</v>
      </c>
      <c r="B15" s="21"/>
    </row>
    <row r="16" spans="1:2" ht="13.5" hidden="1" thickBot="1">
      <c r="A16" s="49" t="s">
        <v>37</v>
      </c>
      <c r="B16" s="21"/>
    </row>
    <row r="17" spans="1:2" ht="13.5" hidden="1" thickBot="1">
      <c r="A17" s="49" t="s">
        <v>38</v>
      </c>
      <c r="B17" s="21"/>
    </row>
    <row r="18" spans="1:2" ht="13.5" hidden="1" thickBot="1">
      <c r="A18" s="49" t="s">
        <v>39</v>
      </c>
      <c r="B18" s="21"/>
    </row>
    <row r="19" spans="1:2" ht="13.5" hidden="1" thickBot="1">
      <c r="A19" s="49" t="s">
        <v>40</v>
      </c>
      <c r="B19" s="21"/>
    </row>
    <row r="20" spans="1:2" ht="13.5" hidden="1" thickBot="1">
      <c r="A20" s="49" t="s">
        <v>41</v>
      </c>
      <c r="B20" s="21"/>
    </row>
    <row r="21" spans="1:2" ht="13.5" hidden="1" thickBot="1">
      <c r="A21" s="49" t="s">
        <v>42</v>
      </c>
      <c r="B21" s="21"/>
    </row>
    <row r="22" spans="1:2" ht="13.5" hidden="1" thickBot="1">
      <c r="A22" s="49" t="s">
        <v>43</v>
      </c>
      <c r="B22" s="21"/>
    </row>
    <row r="23" spans="1:2" ht="13.5" hidden="1" thickBot="1">
      <c r="A23" s="49" t="s">
        <v>44</v>
      </c>
      <c r="B23" s="21"/>
    </row>
    <row r="24" spans="1:2" ht="13.5" hidden="1" thickBot="1">
      <c r="A24" s="49" t="s">
        <v>45</v>
      </c>
      <c r="B24" s="21"/>
    </row>
    <row r="25" spans="1:2" ht="13.5" hidden="1" thickBot="1">
      <c r="A25" s="49" t="s">
        <v>46</v>
      </c>
      <c r="B25" s="21"/>
    </row>
    <row r="26" spans="1:2" ht="13.5" hidden="1" thickBot="1">
      <c r="A26" s="49" t="s">
        <v>47</v>
      </c>
      <c r="B26" s="21"/>
    </row>
    <row r="27" spans="1:2" ht="13.5" hidden="1" thickBot="1">
      <c r="A27" s="49" t="s">
        <v>48</v>
      </c>
      <c r="B27" s="21"/>
    </row>
    <row r="28" spans="1:2" ht="13.5" hidden="1" thickBot="1">
      <c r="A28" s="49" t="s">
        <v>49</v>
      </c>
      <c r="B28" s="21"/>
    </row>
    <row r="29" spans="1:2" ht="13.5" hidden="1" thickBot="1">
      <c r="A29" s="49" t="s">
        <v>50</v>
      </c>
      <c r="B29" s="21"/>
    </row>
    <row r="30" spans="1:2" ht="13.5" hidden="1" thickBot="1">
      <c r="A30" s="49" t="s">
        <v>51</v>
      </c>
      <c r="B30" s="21"/>
    </row>
    <row r="31" spans="1:2" ht="13.5" hidden="1" thickBot="1">
      <c r="A31" s="49" t="s">
        <v>52</v>
      </c>
      <c r="B31" s="21"/>
    </row>
    <row r="32" spans="1:2" ht="13.5" hidden="1" thickBot="1">
      <c r="A32" s="49" t="s">
        <v>53</v>
      </c>
      <c r="B32" s="21"/>
    </row>
    <row r="33" spans="1:2" ht="13.5" hidden="1" thickBot="1">
      <c r="A33" s="49" t="s">
        <v>54</v>
      </c>
      <c r="B33" s="21"/>
    </row>
    <row r="34" spans="1:2" ht="13.5" hidden="1" thickBot="1">
      <c r="A34" s="49" t="s">
        <v>55</v>
      </c>
      <c r="B34" s="21"/>
    </row>
    <row r="35" spans="1:2" ht="13.5" hidden="1" thickBot="1">
      <c r="A35" s="49" t="s">
        <v>56</v>
      </c>
      <c r="B35" s="21"/>
    </row>
    <row r="36" spans="1:2" ht="13.5" hidden="1" thickBot="1">
      <c r="A36" s="49" t="s">
        <v>57</v>
      </c>
      <c r="B36" s="21"/>
    </row>
    <row r="37" spans="1:2" ht="13.5" hidden="1" thickBot="1">
      <c r="A37" s="49" t="s">
        <v>58</v>
      </c>
      <c r="B37" s="21"/>
    </row>
    <row r="38" spans="1:2" ht="13.5" hidden="1" thickBot="1">
      <c r="A38" s="49" t="s">
        <v>59</v>
      </c>
      <c r="B38" s="21"/>
    </row>
    <row r="39" spans="1:2" ht="13.5" hidden="1" thickBot="1">
      <c r="A39" s="49" t="s">
        <v>60</v>
      </c>
      <c r="B39" s="21"/>
    </row>
    <row r="40" spans="1:2" ht="13.5" hidden="1" thickBot="1">
      <c r="A40" s="49" t="s">
        <v>61</v>
      </c>
      <c r="B40" s="21"/>
    </row>
    <row r="41" spans="1:2" ht="13.5" hidden="1" thickBot="1">
      <c r="A41" s="49" t="s">
        <v>62</v>
      </c>
      <c r="B41" s="21"/>
    </row>
    <row r="42" spans="1:2" ht="13.5" hidden="1" thickBot="1">
      <c r="A42" s="49" t="s">
        <v>63</v>
      </c>
      <c r="B42" s="21"/>
    </row>
    <row r="43" spans="1:2" ht="13.5" hidden="1" thickBot="1">
      <c r="A43" s="49" t="s">
        <v>64</v>
      </c>
      <c r="B43" s="21"/>
    </row>
    <row r="44" spans="1:2" ht="13.5" hidden="1" thickBot="1">
      <c r="A44" s="49" t="s">
        <v>65</v>
      </c>
      <c r="B44" s="21"/>
    </row>
    <row r="45" spans="1:2" ht="13.5" hidden="1" thickBot="1">
      <c r="A45" s="49" t="s">
        <v>66</v>
      </c>
      <c r="B45" s="21"/>
    </row>
    <row r="46" spans="1:2" ht="13.5" hidden="1" thickBot="1">
      <c r="A46" s="49" t="s">
        <v>67</v>
      </c>
      <c r="B46" s="21"/>
    </row>
    <row r="47" spans="1:2" ht="13.5" hidden="1" thickBot="1">
      <c r="A47" s="49" t="s">
        <v>68</v>
      </c>
      <c r="B47" s="21"/>
    </row>
    <row r="48" spans="1:2" ht="13.5" hidden="1" thickBot="1">
      <c r="A48" s="49" t="s">
        <v>69</v>
      </c>
      <c r="B48" s="21"/>
    </row>
    <row r="49" spans="1:2" ht="13.5" hidden="1" thickBot="1">
      <c r="A49" s="49" t="s">
        <v>70</v>
      </c>
      <c r="B49" s="21"/>
    </row>
    <row r="50" spans="1:2" ht="13.5" hidden="1" thickBot="1">
      <c r="A50" s="49" t="s">
        <v>71</v>
      </c>
      <c r="B50" s="21"/>
    </row>
    <row r="51" spans="1:2" ht="13.5" hidden="1" thickBot="1">
      <c r="A51" s="49" t="s">
        <v>72</v>
      </c>
      <c r="B51" s="21"/>
    </row>
    <row r="52" spans="1:2" ht="13.5" hidden="1" thickBot="1">
      <c r="A52" s="49" t="s">
        <v>73</v>
      </c>
      <c r="B52" s="21"/>
    </row>
    <row r="53" spans="1:2" ht="13.5" hidden="1" thickBot="1">
      <c r="A53" s="49" t="s">
        <v>74</v>
      </c>
      <c r="B53" s="21"/>
    </row>
    <row r="54" spans="1:2" ht="13.5" hidden="1" thickBot="1">
      <c r="A54" s="49" t="s">
        <v>75</v>
      </c>
      <c r="B54" s="21"/>
    </row>
    <row r="55" spans="1:2" ht="13.5" hidden="1" thickBot="1">
      <c r="A55" s="49" t="s">
        <v>76</v>
      </c>
      <c r="B55" s="21"/>
    </row>
    <row r="56" spans="1:2" ht="13.5" hidden="1" thickBot="1">
      <c r="A56" s="49" t="s">
        <v>77</v>
      </c>
      <c r="B56" s="2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hmoores</cp:lastModifiedBy>
  <cp:lastPrinted>2011-09-16T14:09:25Z</cp:lastPrinted>
  <dcterms:created xsi:type="dcterms:W3CDTF">2010-09-17T15:13:36Z</dcterms:created>
  <dcterms:modified xsi:type="dcterms:W3CDTF">2011-09-16T14:22:29Z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