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variables'!$A$1:$AF$48</definedName>
    <definedName name="_xlnm.Print_Area" localSheetId="0">'Overview'!$A$1:$AF$24</definedName>
  </definedNames>
  <calcPr fullCalcOnLoad="1"/>
</workbook>
</file>

<file path=xl/sharedStrings.xml><?xml version="1.0" encoding="utf-8"?>
<sst xmlns="http://schemas.openxmlformats.org/spreadsheetml/2006/main" count="299" uniqueCount="83">
  <si>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</si>
  <si>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</si>
  <si>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</si>
  <si>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</si>
  <si>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</si>
  <si>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</si>
  <si>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</si>
  <si>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</si>
  <si>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</si>
  <si>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</si>
  <si>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</si>
  <si>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</si>
  <si>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</si>
  <si>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</si>
  <si>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</si>
  <si>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</si>
  <si>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</si>
  <si>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</si>
  <si>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</si>
  <si>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</si>
  <si>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</si>
  <si>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</si>
  <si>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</si>
  <si>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</si>
  <si>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</si>
  <si>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</si>
  <si>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</si>
  <si>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</si>
  <si>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</si>
  <si>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</si>
  <si>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</si>
  <si>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</si>
  <si>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</si>
  <si>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</si>
  <si>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</si>
  <si>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</si>
  <si>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</si>
  <si>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</si>
  <si>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</si>
  <si>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</si>
  <si>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</si>
  <si>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</si>
  <si>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</si>
  <si>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</si>
  <si>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</si>
  <si>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</si>
  <si>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</si>
  <si>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</si>
  <si>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</si>
  <si>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</si>
  <si>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</si>
  <si>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</si>
  <si>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</si>
  <si>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</si>
  <si>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</si>
  <si>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</si>
  <si>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</si>
  <si>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</si>
  <si>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</si>
  <si>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</si>
  <si>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</si>
  <si>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</si>
  <si>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</si>
  <si>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</si>
  <si>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</si>
  <si>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</si>
  <si>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</si>
  <si>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</si>
  <si>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</si>
  <si>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</si>
  <si>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</si>
  <si>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</si>
  <si>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</si>
  <si>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</si>
  <si>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</si>
  <si>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</si>
  <si>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</si>
  <si>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</si>
  <si>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</si>
  <si>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</si>
  <si>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</si>
  <si>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Jul 2011-Jun 2012</t>
  </si>
  <si>
    <t>Meta-data and the accompanying Statistical Release are available here: http://www.dcms.gov.uk/publications/9324.aspx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</si>
</sst>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</numFmts>
  <fonts count="53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48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0" applyNumberFormat="1" applyFont="1" applyFill="1" applyAlignment="1">
      <alignment wrapText="1"/>
      <protection/>
    </xf>
    <xf numFmtId="164" fontId="6" fillId="0" borderId="0" xfId="59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59" applyNumberFormat="1" applyFont="1" applyFill="1" applyAlignment="1">
      <alignment wrapText="1"/>
      <protection/>
    </xf>
    <xf numFmtId="164" fontId="2" fillId="0" borderId="0" xfId="59" applyNumberFormat="1" applyFont="1" applyFill="1" applyAlignment="1">
      <alignment horizontal="left" wrapText="1"/>
      <protection/>
    </xf>
    <xf numFmtId="164" fontId="2" fillId="0" borderId="0" xfId="60" applyNumberFormat="1" applyFont="1" applyFill="1" applyAlignment="1">
      <alignment wrapText="1"/>
      <protection/>
    </xf>
    <xf numFmtId="164" fontId="6" fillId="0" borderId="0" xfId="59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0" applyNumberFormat="1" applyFont="1" applyFill="1" applyBorder="1" applyAlignment="1">
      <alignment wrapText="1"/>
      <protection/>
    </xf>
    <xf numFmtId="3" fontId="6" fillId="0" borderId="0" xfId="59" applyNumberFormat="1" applyFont="1" applyFill="1" applyBorder="1" applyAlignment="1">
      <alignment wrapText="1"/>
      <protection/>
    </xf>
    <xf numFmtId="3" fontId="2" fillId="0" borderId="0" xfId="59" applyNumberFormat="1" applyFont="1" applyFill="1" applyBorder="1" applyAlignment="1">
      <alignment horizontal="left" wrapText="1"/>
      <protection/>
    </xf>
    <xf numFmtId="3" fontId="2" fillId="0" borderId="0" xfId="60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0" applyNumberFormat="1" applyFont="1" applyFill="1" applyBorder="1" applyAlignment="1">
      <alignment wrapText="1"/>
      <protection/>
    </xf>
    <xf numFmtId="3" fontId="8" fillId="0" borderId="0" xfId="59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59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5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59" applyNumberFormat="1" applyFont="1" applyFill="1" applyBorder="1" applyAlignment="1">
      <alignment horizontal="center"/>
      <protection/>
    </xf>
    <xf numFmtId="164" fontId="2" fillId="0" borderId="0" xfId="59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5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5" applyNumberFormat="1" applyFont="1" applyFill="1" applyBorder="1" applyAlignment="1">
      <alignment horizontal="center"/>
      <protection/>
    </xf>
    <xf numFmtId="165" fontId="4" fillId="0" borderId="10" xfId="65" applyNumberFormat="1" applyFont="1" applyFill="1" applyBorder="1" applyAlignment="1">
      <alignment horizontal="center" vertical="top"/>
      <protection/>
    </xf>
    <xf numFmtId="164" fontId="6" fillId="0" borderId="0" xfId="59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5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5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6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5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0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5" fontId="4" fillId="0" borderId="0" xfId="65" applyNumberFormat="1" applyFont="1" applyBorder="1" applyAlignment="1">
      <alignment horizontal="center" vertical="top"/>
      <protection/>
    </xf>
    <xf numFmtId="165" fontId="4" fillId="0" borderId="10" xfId="65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1" applyNumberFormat="1" applyFont="1" applyFill="1" applyBorder="1" applyAlignment="1">
      <alignment horizontal="center" vertical="top"/>
      <protection/>
    </xf>
    <xf numFmtId="166" fontId="4" fillId="0" borderId="0" xfId="61" applyNumberFormat="1" applyFont="1" applyFill="1" applyBorder="1" applyAlignment="1">
      <alignment horizontal="center" vertical="top"/>
      <protection/>
    </xf>
    <xf numFmtId="165" fontId="4" fillId="0" borderId="0" xfId="61" applyNumberFormat="1" applyFont="1" applyFill="1" applyBorder="1" applyAlignment="1">
      <alignment horizontal="center" vertical="top"/>
      <protection/>
    </xf>
    <xf numFmtId="165" fontId="4" fillId="0" borderId="0" xfId="61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0" applyNumberFormat="1" applyFont="1" applyFill="1" applyAlignment="1">
      <alignment horizontal="center" wrapText="1"/>
      <protection/>
    </xf>
    <xf numFmtId="3" fontId="5" fillId="32" borderId="0" xfId="62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59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4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4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5" applyNumberFormat="1" applyFont="1" applyFill="1" applyBorder="1" applyAlignment="1">
      <alignment horizontal="center"/>
      <protection/>
    </xf>
    <xf numFmtId="165" fontId="4" fillId="29" borderId="10" xfId="6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1" applyNumberFormat="1" applyFont="1" applyFill="1" applyBorder="1" applyAlignment="1">
      <alignment horizontal="center" vertical="top"/>
      <protection/>
    </xf>
    <xf numFmtId="166" fontId="4" fillId="29" borderId="0" xfId="61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1" applyNumberFormat="1" applyFont="1" applyFill="1" applyBorder="1" applyAlignment="1">
      <alignment horizontal="center" vertical="top"/>
      <protection/>
    </xf>
    <xf numFmtId="165" fontId="3" fillId="29" borderId="0" xfId="61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1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65" applyNumberFormat="1" applyFont="1" applyFill="1" applyBorder="1" applyAlignment="1">
      <alignment horizontal="center" vertical="top"/>
      <protection/>
    </xf>
    <xf numFmtId="165" fontId="3" fillId="29" borderId="0" xfId="65" applyNumberFormat="1" applyFont="1" applyFill="1" applyBorder="1" applyAlignment="1">
      <alignment horizontal="center" vertical="top"/>
      <protection/>
    </xf>
    <xf numFmtId="165" fontId="4" fillId="29" borderId="10" xfId="65" applyNumberFormat="1" applyFont="1" applyFill="1" applyBorder="1" applyAlignment="1">
      <alignment horizontal="center"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3" fontId="5" fillId="29" borderId="0" xfId="61" applyNumberFormat="1" applyFont="1" applyFill="1" applyBorder="1" applyAlignment="1">
      <alignment vertical="top"/>
      <protection/>
    </xf>
    <xf numFmtId="3" fontId="5" fillId="29" borderId="0" xfId="62" applyNumberFormat="1" applyFont="1" applyFill="1" applyBorder="1" applyAlignment="1">
      <alignment vertical="top"/>
      <protection/>
    </xf>
    <xf numFmtId="164" fontId="3" fillId="0" borderId="0" xfId="61" applyNumberFormat="1" applyFont="1" applyFill="1" applyBorder="1" applyAlignment="1">
      <alignment horizontal="center"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164" fontId="4" fillId="0" borderId="0" xfId="61" applyNumberFormat="1" applyFont="1" applyFill="1" applyBorder="1" applyAlignment="1">
      <alignment horizontal="center" vertical="top"/>
      <protection/>
    </xf>
    <xf numFmtId="166" fontId="4" fillId="0" borderId="0" xfId="61" applyNumberFormat="1" applyFont="1" applyFill="1" applyBorder="1" applyAlignment="1">
      <alignment horizontal="center" vertical="top"/>
      <protection/>
    </xf>
    <xf numFmtId="3" fontId="5" fillId="0" borderId="0" xfId="61" applyNumberFormat="1" applyFont="1" applyFill="1" applyBorder="1" applyAlignment="1">
      <alignment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165" fontId="4" fillId="0" borderId="0" xfId="61" applyNumberFormat="1" applyFont="1" applyFill="1" applyBorder="1" applyAlignment="1">
      <alignment horizontal="center" vertical="top"/>
      <protection/>
    </xf>
    <xf numFmtId="164" fontId="4" fillId="0" borderId="0" xfId="61" applyNumberFormat="1" applyFont="1" applyFill="1" applyBorder="1" applyAlignment="1">
      <alignment horizontal="center"/>
      <protection/>
    </xf>
    <xf numFmtId="164" fontId="3" fillId="0" borderId="0" xfId="61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2" applyNumberFormat="1" applyFont="1" applyFill="1" applyBorder="1" applyAlignment="1">
      <alignment horizontal="right" vertical="top"/>
      <protection/>
    </xf>
    <xf numFmtId="165" fontId="3" fillId="0" borderId="0" xfId="65" applyNumberFormat="1" applyFont="1" applyFill="1" applyBorder="1" applyAlignment="1">
      <alignment horizontal="center"/>
      <protection/>
    </xf>
    <xf numFmtId="165" fontId="4" fillId="0" borderId="10" xfId="65" applyNumberFormat="1" applyFont="1" applyFill="1" applyBorder="1" applyAlignment="1">
      <alignment horizontal="center"/>
      <protection/>
    </xf>
    <xf numFmtId="165" fontId="3" fillId="0" borderId="0" xfId="65" applyNumberFormat="1" applyFont="1" applyFill="1" applyBorder="1" applyAlignment="1">
      <alignment horizontal="center" vertical="top"/>
      <protection/>
    </xf>
    <xf numFmtId="165" fontId="4" fillId="0" borderId="0" xfId="65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65" fontId="3" fillId="33" borderId="0" xfId="65" applyNumberFormat="1" applyFont="1" applyFill="1" applyBorder="1" applyAlignment="1">
      <alignment horizontal="center"/>
      <protection/>
    </xf>
    <xf numFmtId="165" fontId="4" fillId="33" borderId="10" xfId="65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164" fontId="52" fillId="0" borderId="0" xfId="52" applyNumberFormat="1" applyFont="1" applyAlignment="1">
      <alignment horizontal="left"/>
    </xf>
    <xf numFmtId="164" fontId="3" fillId="33" borderId="0" xfId="61" applyNumberFormat="1" applyFont="1" applyFill="1" applyBorder="1" applyAlignment="1">
      <alignment horizontal="center" vertical="top"/>
      <protection/>
    </xf>
    <xf numFmtId="3" fontId="5" fillId="33" borderId="0" xfId="63" applyNumberFormat="1" applyFont="1" applyFill="1" applyBorder="1" applyAlignment="1">
      <alignment vertical="top"/>
      <protection/>
    </xf>
    <xf numFmtId="164" fontId="4" fillId="33" borderId="0" xfId="61" applyNumberFormat="1" applyFont="1" applyFill="1" applyBorder="1" applyAlignment="1">
      <alignment horizontal="center" vertical="top"/>
      <protection/>
    </xf>
    <xf numFmtId="166" fontId="4" fillId="33" borderId="0" xfId="61" applyNumberFormat="1" applyFont="1" applyFill="1" applyBorder="1" applyAlignment="1">
      <alignment horizontal="center" vertical="top"/>
      <protection/>
    </xf>
    <xf numFmtId="3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5" fillId="33" borderId="0" xfId="61" applyNumberFormat="1" applyFont="1" applyFill="1" applyBorder="1" applyAlignment="1">
      <alignment vertical="top"/>
      <protection/>
    </xf>
    <xf numFmtId="3" fontId="5" fillId="33" borderId="0" xfId="62" applyNumberFormat="1" applyFont="1" applyFill="1" applyBorder="1" applyAlignment="1">
      <alignment vertical="top"/>
      <protection/>
    </xf>
    <xf numFmtId="165" fontId="4" fillId="33" borderId="0" xfId="61" applyNumberFormat="1" applyFont="1" applyFill="1" applyBorder="1" applyAlignment="1">
      <alignment horizontal="center" vertical="top"/>
      <protection/>
    </xf>
    <xf numFmtId="164" fontId="4" fillId="33" borderId="0" xfId="0" applyNumberFormat="1" applyFont="1" applyFill="1" applyBorder="1" applyAlignment="1">
      <alignment horizontal="center"/>
    </xf>
    <xf numFmtId="164" fontId="4" fillId="33" borderId="0" xfId="61" applyNumberFormat="1" applyFont="1" applyFill="1" applyBorder="1" applyAlignment="1">
      <alignment horizontal="center"/>
      <protection/>
    </xf>
    <xf numFmtId="164" fontId="3" fillId="33" borderId="0" xfId="0" applyNumberFormat="1" applyFont="1" applyFill="1" applyBorder="1" applyAlignment="1">
      <alignment horizontal="center"/>
    </xf>
    <xf numFmtId="164" fontId="3" fillId="33" borderId="0" xfId="61" applyNumberFormat="1" applyFont="1" applyFill="1" applyBorder="1" applyAlignment="1">
      <alignment horizontal="center"/>
      <protection/>
    </xf>
    <xf numFmtId="3" fontId="5" fillId="33" borderId="0" xfId="62" applyNumberFormat="1" applyFont="1" applyFill="1" applyBorder="1" applyAlignment="1">
      <alignment horizontal="right" vertical="top"/>
      <protection/>
    </xf>
    <xf numFmtId="165" fontId="3" fillId="33" borderId="0" xfId="65" applyNumberFormat="1" applyFont="1" applyFill="1" applyBorder="1" applyAlignment="1">
      <alignment horizontal="center" vertical="top"/>
      <protection/>
    </xf>
    <xf numFmtId="165" fontId="4" fillId="33" borderId="0" xfId="65" applyNumberFormat="1" applyFont="1" applyFill="1" applyBorder="1" applyAlignment="1">
      <alignment horizontal="center" vertical="top"/>
      <protection/>
    </xf>
    <xf numFmtId="165" fontId="4" fillId="33" borderId="10" xfId="65" applyNumberFormat="1" applyFont="1" applyFill="1" applyBorder="1" applyAlignment="1">
      <alignment horizontal="center" vertical="top"/>
      <protection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4" xfId="58"/>
    <cellStyle name="Normal_Annual" xfId="59"/>
    <cellStyle name="Normal_Annual_1" xfId="60"/>
    <cellStyle name="Normal_Area-level variables" xfId="61"/>
    <cellStyle name="Normal_Area-level variables_1" xfId="62"/>
    <cellStyle name="Normal_Area-level variables_2" xfId="63"/>
    <cellStyle name="Normal_Demographics" xfId="64"/>
    <cellStyle name="Normal_Overview" xfId="65"/>
    <cellStyle name="Normal_Overview_1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ms.gov.uk/publications/9324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cms.gov.uk/publications/9324.asp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cms.gov.uk/publications/9324.asp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29" width="1.12109375" style="59" customWidth="1"/>
    <col min="30" max="31" width="8.50390625" style="59" customWidth="1"/>
    <col min="32" max="32" width="10.625" style="59" customWidth="1"/>
    <col min="33" max="16384" width="9.00390625" style="59" customWidth="1"/>
  </cols>
  <sheetData>
    <row r="1" spans="1:20" ht="12.75">
      <c r="A1" s="213" t="s">
        <v>82</v>
      </c>
      <c r="S1" s="57"/>
      <c r="T1" s="51"/>
    </row>
    <row r="2" spans="1:21" ht="12.75">
      <c r="A2" s="60" t="s">
        <v>69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32" ht="12.75" customHeight="1">
      <c r="A4" s="63"/>
      <c r="B4" s="232" t="s">
        <v>58</v>
      </c>
      <c r="C4" s="232"/>
      <c r="D4" s="232"/>
      <c r="E4" s="64"/>
      <c r="F4" s="233" t="s">
        <v>59</v>
      </c>
      <c r="G4" s="233"/>
      <c r="H4" s="233"/>
      <c r="I4" s="64"/>
      <c r="J4" s="232" t="s">
        <v>60</v>
      </c>
      <c r="K4" s="232"/>
      <c r="L4" s="232"/>
      <c r="M4" s="64"/>
      <c r="N4" s="233" t="s">
        <v>61</v>
      </c>
      <c r="O4" s="233"/>
      <c r="P4" s="233"/>
      <c r="Q4" s="64"/>
      <c r="R4" s="232" t="s">
        <v>62</v>
      </c>
      <c r="S4" s="232"/>
      <c r="T4" s="232"/>
      <c r="U4" s="64"/>
      <c r="V4" s="233" t="s">
        <v>74</v>
      </c>
      <c r="W4" s="233"/>
      <c r="X4" s="233"/>
      <c r="Z4" s="232" t="s">
        <v>80</v>
      </c>
      <c r="AA4" s="232"/>
      <c r="AB4" s="232"/>
      <c r="AD4" s="231" t="s">
        <v>81</v>
      </c>
      <c r="AE4" s="231"/>
      <c r="AF4" s="231"/>
    </row>
    <row r="5" spans="1:32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6" t="s">
        <v>2</v>
      </c>
      <c r="S5" s="66" t="s">
        <v>57</v>
      </c>
      <c r="T5" s="92" t="s">
        <v>3</v>
      </c>
      <c r="U5" s="67"/>
      <c r="V5" s="155" t="s">
        <v>68</v>
      </c>
      <c r="W5" s="156" t="s">
        <v>57</v>
      </c>
      <c r="X5" s="157" t="s">
        <v>3</v>
      </c>
      <c r="Z5" s="106" t="s">
        <v>68</v>
      </c>
      <c r="AA5" s="66" t="s">
        <v>57</v>
      </c>
      <c r="AB5" s="92" t="s">
        <v>3</v>
      </c>
      <c r="AD5" s="200" t="s">
        <v>68</v>
      </c>
      <c r="AE5" s="201" t="s">
        <v>57</v>
      </c>
      <c r="AF5" s="202" t="s">
        <v>3</v>
      </c>
    </row>
    <row r="6" spans="1:32" ht="12.75">
      <c r="A6" s="53"/>
      <c r="F6" s="96"/>
      <c r="G6" s="97"/>
      <c r="H6" s="98"/>
      <c r="N6" s="96"/>
      <c r="O6" s="97"/>
      <c r="P6" s="98"/>
      <c r="S6" s="57"/>
      <c r="T6" s="51"/>
      <c r="V6" s="173"/>
      <c r="W6" s="159"/>
      <c r="X6" s="160"/>
      <c r="Z6" s="56"/>
      <c r="AA6" s="57"/>
      <c r="AB6" s="51"/>
      <c r="AD6" s="223"/>
      <c r="AE6" s="204"/>
      <c r="AF6" s="205"/>
    </row>
    <row r="7" spans="1:32" ht="14.25">
      <c r="A7" s="53" t="s">
        <v>78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3">
        <v>76.2408040371073</v>
      </c>
      <c r="W7" s="158">
        <v>0.8501531446781527</v>
      </c>
      <c r="X7" s="160">
        <v>14102</v>
      </c>
      <c r="Z7" s="193">
        <v>78.15400071676724</v>
      </c>
      <c r="AA7" s="41">
        <v>1.070486785931699</v>
      </c>
      <c r="AB7" s="51">
        <v>9188</v>
      </c>
      <c r="AD7" s="209">
        <v>78.87048144531437</v>
      </c>
      <c r="AE7" s="203">
        <v>1.063889784899132</v>
      </c>
      <c r="AF7" s="205">
        <v>9029</v>
      </c>
    </row>
    <row r="8" spans="1:32" ht="12.75">
      <c r="A8" s="53"/>
      <c r="F8" s="96"/>
      <c r="G8" s="96"/>
      <c r="H8" s="98"/>
      <c r="N8" s="96"/>
      <c r="O8" s="97"/>
      <c r="P8" s="98"/>
      <c r="S8" s="41"/>
      <c r="T8" s="51"/>
      <c r="V8" s="173"/>
      <c r="W8" s="158"/>
      <c r="X8" s="160"/>
      <c r="Z8" s="56"/>
      <c r="AA8" s="41"/>
      <c r="AB8" s="51"/>
      <c r="AD8" s="223"/>
      <c r="AE8" s="203"/>
      <c r="AF8" s="205"/>
    </row>
    <row r="9" spans="1:32" ht="14.25">
      <c r="A9" s="75" t="s">
        <v>77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73"/>
      <c r="W9" s="158"/>
      <c r="X9" s="160"/>
      <c r="Z9" s="56"/>
      <c r="AA9" s="41"/>
      <c r="AB9" s="51"/>
      <c r="AD9" s="223"/>
      <c r="AE9" s="203"/>
      <c r="AF9" s="205"/>
    </row>
    <row r="10" spans="1:32" ht="12.75">
      <c r="A10" s="53" t="s">
        <v>63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76">
        <v>23.90656390705393</v>
      </c>
      <c r="W10" s="158">
        <v>0.8519610487316474</v>
      </c>
      <c r="X10" s="160">
        <v>14102</v>
      </c>
      <c r="Z10" s="195">
        <v>21.868620216163944</v>
      </c>
      <c r="AA10" s="41">
        <v>1.0236087228655464</v>
      </c>
      <c r="AB10" s="51">
        <v>9188</v>
      </c>
      <c r="AD10" s="228">
        <v>21.140577029135247</v>
      </c>
      <c r="AE10" s="203">
        <v>1.0421177422873882</v>
      </c>
      <c r="AF10" s="205">
        <v>9029</v>
      </c>
    </row>
    <row r="11" spans="1:32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77">
        <v>8.763411344513088</v>
      </c>
      <c r="W11" s="158">
        <v>0.5648181968017143</v>
      </c>
      <c r="X11" s="160">
        <v>14102</v>
      </c>
      <c r="Z11" s="195">
        <v>8.459992900129514</v>
      </c>
      <c r="AA11" s="56">
        <v>0.689129767713295</v>
      </c>
      <c r="AB11" s="52">
        <v>9188</v>
      </c>
      <c r="AD11" s="228">
        <v>8.947315760133963</v>
      </c>
      <c r="AE11" s="223">
        <v>0.7284912381695152</v>
      </c>
      <c r="AF11" s="218">
        <v>9029</v>
      </c>
    </row>
    <row r="12" spans="1:32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76">
        <v>6.120480026460708</v>
      </c>
      <c r="W12" s="158">
        <v>0.4788127810390974</v>
      </c>
      <c r="X12" s="160">
        <v>14102</v>
      </c>
      <c r="Z12" s="196">
        <v>6.3817109075950835</v>
      </c>
      <c r="AA12" s="41">
        <v>0.6052843614382994</v>
      </c>
      <c r="AB12" s="51">
        <v>9188</v>
      </c>
      <c r="AD12" s="229">
        <v>6.461886342397856</v>
      </c>
      <c r="AE12" s="203">
        <v>0.6274881592899617</v>
      </c>
      <c r="AF12" s="205">
        <v>9029</v>
      </c>
    </row>
    <row r="13" spans="1:32" ht="12.75">
      <c r="A13" s="54" t="s">
        <v>64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77">
        <v>61.20954472197228</v>
      </c>
      <c r="W13" s="173">
        <v>0.9733288022769067</v>
      </c>
      <c r="X13" s="169">
        <v>14102</v>
      </c>
      <c r="Z13" s="196">
        <v>63.28967597611146</v>
      </c>
      <c r="AA13" s="41">
        <v>1.1936337363043457</v>
      </c>
      <c r="AB13" s="51">
        <v>9188</v>
      </c>
      <c r="AD13" s="229">
        <v>63.450220868332934</v>
      </c>
      <c r="AE13" s="203">
        <v>1.2291093471754273</v>
      </c>
      <c r="AF13" s="205">
        <v>9029</v>
      </c>
    </row>
    <row r="14" spans="1:32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78"/>
      <c r="W14" s="165"/>
      <c r="X14" s="166"/>
      <c r="Z14" s="85"/>
      <c r="AA14" s="91"/>
      <c r="AB14" s="71"/>
      <c r="AD14" s="230"/>
      <c r="AE14" s="211"/>
      <c r="AF14" s="212"/>
    </row>
    <row r="15" spans="1:21" ht="12.75">
      <c r="A15" s="18" t="s">
        <v>65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67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75</v>
      </c>
      <c r="S17" s="57"/>
      <c r="T17" s="51"/>
    </row>
    <row r="18" spans="1:20" ht="12.75">
      <c r="A18" s="59" t="s">
        <v>76</v>
      </c>
      <c r="S18" s="57"/>
      <c r="T18" s="51"/>
    </row>
    <row r="19" spans="1:20" ht="12.75">
      <c r="A19" s="58"/>
      <c r="S19" s="57"/>
      <c r="T19" s="51"/>
    </row>
    <row r="20" spans="1:20" ht="12.75">
      <c r="A20" s="53"/>
      <c r="S20" s="57"/>
      <c r="T20" s="51"/>
    </row>
  </sheetData>
  <sheetProtection/>
  <mergeCells count="8">
    <mergeCell ref="AD4:AF4"/>
    <mergeCell ref="Z4:AB4"/>
    <mergeCell ref="V4:X4"/>
    <mergeCell ref="B4:D4"/>
    <mergeCell ref="R4:T4"/>
    <mergeCell ref="N4:P4"/>
    <mergeCell ref="J4:L4"/>
    <mergeCell ref="F4:H4"/>
  </mergeCells>
  <hyperlinks>
    <hyperlink ref="A1" r:id="rId1" display="Meta-data and the accompanying Statistical Release are available here: http://www.dcms.gov.uk/publications/9324.aspx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66" r:id="rId2"/>
  <headerFooter>
    <oddHeader xml:space="preserve">&amp;C&amp;"Calibri,Bold"&amp;KFF0000RESTRICTED UNTIL 9.30AM 20TH SEPTEMBER 2012 -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1" customWidth="1"/>
    <col min="28" max="28" width="10.625" style="1" customWidth="1"/>
    <col min="29" max="29" width="1.625" style="128" customWidth="1"/>
    <col min="30" max="31" width="8.625" style="1" customWidth="1"/>
    <col min="32" max="32" width="10.625" style="1" customWidth="1"/>
    <col min="33" max="16384" width="9.00390625" style="1" customWidth="1"/>
  </cols>
  <sheetData>
    <row r="1" ht="12.75">
      <c r="A1" s="213" t="s">
        <v>82</v>
      </c>
    </row>
    <row r="2" spans="1:21" ht="12.75">
      <c r="A2" s="6" t="s">
        <v>71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32" ht="12.75">
      <c r="A4" s="27"/>
      <c r="B4" s="234" t="s">
        <v>58</v>
      </c>
      <c r="C4" s="234"/>
      <c r="D4" s="234"/>
      <c r="E4" s="39"/>
      <c r="F4" s="233" t="s">
        <v>59</v>
      </c>
      <c r="G4" s="233"/>
      <c r="H4" s="233"/>
      <c r="I4" s="39"/>
      <c r="J4" s="235" t="s">
        <v>60</v>
      </c>
      <c r="K4" s="235"/>
      <c r="L4" s="235"/>
      <c r="M4" s="39"/>
      <c r="N4" s="233" t="s">
        <v>61</v>
      </c>
      <c r="O4" s="233"/>
      <c r="P4" s="233"/>
      <c r="Q4" s="39"/>
      <c r="R4" s="235" t="s">
        <v>62</v>
      </c>
      <c r="S4" s="235"/>
      <c r="T4" s="235"/>
      <c r="U4" s="39"/>
      <c r="V4" s="233" t="s">
        <v>74</v>
      </c>
      <c r="W4" s="233"/>
      <c r="X4" s="233"/>
      <c r="Y4" s="153"/>
      <c r="Z4" s="232" t="s">
        <v>80</v>
      </c>
      <c r="AA4" s="232"/>
      <c r="AB4" s="232"/>
      <c r="AC4" s="153"/>
      <c r="AD4" s="231" t="s">
        <v>81</v>
      </c>
      <c r="AE4" s="231"/>
      <c r="AF4" s="231"/>
    </row>
    <row r="5" spans="1:32" ht="25.5">
      <c r="A5" s="27"/>
      <c r="B5" s="28" t="s">
        <v>2</v>
      </c>
      <c r="C5" s="29" t="s">
        <v>57</v>
      </c>
      <c r="D5" s="126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6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6" t="s">
        <v>3</v>
      </c>
      <c r="U5" s="30"/>
      <c r="V5" s="155" t="s">
        <v>68</v>
      </c>
      <c r="W5" s="156" t="s">
        <v>57</v>
      </c>
      <c r="X5" s="157" t="s">
        <v>3</v>
      </c>
      <c r="Y5" s="92"/>
      <c r="Z5" s="106" t="s">
        <v>68</v>
      </c>
      <c r="AA5" s="66" t="s">
        <v>57</v>
      </c>
      <c r="AB5" s="92" t="s">
        <v>3</v>
      </c>
      <c r="AC5" s="92"/>
      <c r="AD5" s="200" t="s">
        <v>68</v>
      </c>
      <c r="AE5" s="201" t="s">
        <v>57</v>
      </c>
      <c r="AF5" s="202" t="s">
        <v>3</v>
      </c>
    </row>
    <row r="6" spans="1:32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8"/>
      <c r="W6" s="158"/>
      <c r="X6" s="160"/>
      <c r="Y6" s="51"/>
      <c r="Z6" s="41"/>
      <c r="AA6" s="41"/>
      <c r="AB6" s="51"/>
      <c r="AC6" s="51"/>
      <c r="AD6" s="203"/>
      <c r="AE6" s="203"/>
      <c r="AF6" s="205"/>
    </row>
    <row r="7" spans="1:32" ht="12.75">
      <c r="A7" s="4" t="s">
        <v>31</v>
      </c>
      <c r="B7" s="79" t="s">
        <v>66</v>
      </c>
      <c r="C7" s="79" t="s">
        <v>73</v>
      </c>
      <c r="D7" s="79" t="s">
        <v>73</v>
      </c>
      <c r="F7" s="134" t="s">
        <v>66</v>
      </c>
      <c r="G7" s="134" t="s">
        <v>73</v>
      </c>
      <c r="H7" s="136" t="s">
        <v>73</v>
      </c>
      <c r="J7" s="79" t="s">
        <v>66</v>
      </c>
      <c r="K7" s="79" t="s">
        <v>73</v>
      </c>
      <c r="L7" s="79" t="s">
        <v>73</v>
      </c>
      <c r="N7" s="134" t="s">
        <v>66</v>
      </c>
      <c r="O7" s="134" t="s">
        <v>73</v>
      </c>
      <c r="P7" s="136" t="s">
        <v>73</v>
      </c>
      <c r="R7" s="121">
        <f>0.598526703499079*100</f>
        <v>59.852670349907896</v>
      </c>
      <c r="S7" s="8">
        <v>7.565791043442303</v>
      </c>
      <c r="T7" s="129">
        <v>515</v>
      </c>
      <c r="V7" s="167">
        <v>63.30518840952216</v>
      </c>
      <c r="W7" s="158">
        <v>3.157537777020405</v>
      </c>
      <c r="X7" s="179">
        <v>1311</v>
      </c>
      <c r="Y7" s="51"/>
      <c r="Z7" s="182">
        <v>69.03268288864365</v>
      </c>
      <c r="AA7" s="41">
        <v>3.748935657832604</v>
      </c>
      <c r="AB7" s="183">
        <v>938</v>
      </c>
      <c r="AC7" s="51"/>
      <c r="AD7" s="214">
        <v>67.88153543160789</v>
      </c>
      <c r="AE7" s="203">
        <v>3.757445115405261</v>
      </c>
      <c r="AF7" s="215">
        <v>947</v>
      </c>
    </row>
    <row r="8" spans="1:32" ht="12.75">
      <c r="A8" s="7">
        <v>2</v>
      </c>
      <c r="B8" s="79" t="s">
        <v>66</v>
      </c>
      <c r="C8" s="79" t="s">
        <v>73</v>
      </c>
      <c r="D8" s="79" t="s">
        <v>73</v>
      </c>
      <c r="F8" s="134" t="s">
        <v>66</v>
      </c>
      <c r="G8" s="134" t="s">
        <v>73</v>
      </c>
      <c r="H8" s="136" t="s">
        <v>73</v>
      </c>
      <c r="J8" s="79" t="s">
        <v>66</v>
      </c>
      <c r="K8" s="79" t="s">
        <v>73</v>
      </c>
      <c r="L8" s="79" t="s">
        <v>73</v>
      </c>
      <c r="N8" s="134" t="s">
        <v>66</v>
      </c>
      <c r="O8" s="134" t="s">
        <v>73</v>
      </c>
      <c r="P8" s="136" t="s">
        <v>73</v>
      </c>
      <c r="R8" s="121">
        <f>0.640471512770138*100</f>
        <v>64.0471512770138</v>
      </c>
      <c r="S8" s="8">
        <v>7.649654685060316</v>
      </c>
      <c r="T8" s="129">
        <v>511</v>
      </c>
      <c r="V8" s="167">
        <v>66.12739343244154</v>
      </c>
      <c r="W8" s="158">
        <v>3.0264514487084</v>
      </c>
      <c r="X8" s="179">
        <v>1376</v>
      </c>
      <c r="Y8" s="51"/>
      <c r="Z8" s="184">
        <v>68.20295431198599</v>
      </c>
      <c r="AA8" s="41">
        <v>3.736306226833129</v>
      </c>
      <c r="AB8" s="183">
        <v>958</v>
      </c>
      <c r="AC8" s="51"/>
      <c r="AD8" s="216">
        <v>68.12088046416004</v>
      </c>
      <c r="AE8" s="203">
        <v>3.821292526725287</v>
      </c>
      <c r="AF8" s="215">
        <v>912</v>
      </c>
    </row>
    <row r="9" spans="1:32" ht="12.75">
      <c r="A9" s="7">
        <v>3</v>
      </c>
      <c r="B9" s="79" t="s">
        <v>66</v>
      </c>
      <c r="C9" s="79" t="s">
        <v>73</v>
      </c>
      <c r="D9" s="79" t="s">
        <v>73</v>
      </c>
      <c r="E9" s="5"/>
      <c r="F9" s="134" t="s">
        <v>66</v>
      </c>
      <c r="G9" s="136" t="s">
        <v>73</v>
      </c>
      <c r="H9" s="136" t="s">
        <v>73</v>
      </c>
      <c r="I9" s="5"/>
      <c r="J9" s="79" t="s">
        <v>66</v>
      </c>
      <c r="K9" s="79" t="s">
        <v>73</v>
      </c>
      <c r="L9" s="79" t="s">
        <v>73</v>
      </c>
      <c r="M9" s="5"/>
      <c r="N9" s="134" t="s">
        <v>66</v>
      </c>
      <c r="O9" s="136" t="s">
        <v>73</v>
      </c>
      <c r="P9" s="136" t="s">
        <v>73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67">
        <v>69.77581961759185</v>
      </c>
      <c r="W9" s="158">
        <v>3.1212892206439307</v>
      </c>
      <c r="X9" s="179">
        <v>1218</v>
      </c>
      <c r="Y9" s="51"/>
      <c r="Z9" s="184">
        <v>72.24246356128593</v>
      </c>
      <c r="AA9" s="41">
        <v>3.7026588840340082</v>
      </c>
      <c r="AB9" s="183">
        <v>902</v>
      </c>
      <c r="AC9" s="51"/>
      <c r="AD9" s="216">
        <v>73.55821091167283</v>
      </c>
      <c r="AE9" s="203">
        <v>3.7048064816126</v>
      </c>
      <c r="AF9" s="215">
        <v>869</v>
      </c>
    </row>
    <row r="10" spans="1:32" ht="12.75">
      <c r="A10" s="7">
        <v>4</v>
      </c>
      <c r="B10" s="79" t="s">
        <v>66</v>
      </c>
      <c r="C10" s="79" t="s">
        <v>73</v>
      </c>
      <c r="D10" s="79" t="s">
        <v>73</v>
      </c>
      <c r="F10" s="134" t="s">
        <v>66</v>
      </c>
      <c r="G10" s="134" t="s">
        <v>73</v>
      </c>
      <c r="H10" s="136" t="s">
        <v>73</v>
      </c>
      <c r="J10" s="79" t="s">
        <v>66</v>
      </c>
      <c r="K10" s="79" t="s">
        <v>73</v>
      </c>
      <c r="L10" s="79" t="s">
        <v>73</v>
      </c>
      <c r="N10" s="134" t="s">
        <v>66</v>
      </c>
      <c r="O10" s="134" t="s">
        <v>73</v>
      </c>
      <c r="P10" s="136" t="s">
        <v>73</v>
      </c>
      <c r="R10" s="121">
        <f>0.76*100</f>
        <v>76</v>
      </c>
      <c r="S10" s="8">
        <v>5.9121397352029135</v>
      </c>
      <c r="T10" s="129">
        <v>695</v>
      </c>
      <c r="V10" s="167">
        <v>76.17312397692163</v>
      </c>
      <c r="W10" s="158">
        <v>2.6714222343669434</v>
      </c>
      <c r="X10" s="179">
        <v>1431</v>
      </c>
      <c r="Y10" s="51"/>
      <c r="Z10" s="184">
        <v>78.34177500957163</v>
      </c>
      <c r="AA10" s="41">
        <v>3.3927857211430705</v>
      </c>
      <c r="AB10" s="183">
        <v>909</v>
      </c>
      <c r="AC10" s="51"/>
      <c r="AD10" s="216">
        <v>79.16827147462458</v>
      </c>
      <c r="AE10" s="203">
        <v>3.507653981194835</v>
      </c>
      <c r="AF10" s="215">
        <v>822</v>
      </c>
    </row>
    <row r="11" spans="1:32" ht="12.75">
      <c r="A11" s="7">
        <v>5</v>
      </c>
      <c r="B11" s="79" t="s">
        <v>66</v>
      </c>
      <c r="C11" s="79" t="s">
        <v>73</v>
      </c>
      <c r="D11" s="79" t="s">
        <v>73</v>
      </c>
      <c r="F11" s="134" t="s">
        <v>66</v>
      </c>
      <c r="G11" s="134" t="s">
        <v>73</v>
      </c>
      <c r="H11" s="136" t="s">
        <v>73</v>
      </c>
      <c r="J11" s="79" t="s">
        <v>66</v>
      </c>
      <c r="K11" s="79" t="s">
        <v>73</v>
      </c>
      <c r="L11" s="79" t="s">
        <v>73</v>
      </c>
      <c r="N11" s="134" t="s">
        <v>66</v>
      </c>
      <c r="O11" s="134" t="s">
        <v>73</v>
      </c>
      <c r="P11" s="136" t="s">
        <v>73</v>
      </c>
      <c r="R11" s="121">
        <f>0.76283185840708*100</f>
        <v>76.283185840708</v>
      </c>
      <c r="S11" s="8">
        <v>6.435799743828923</v>
      </c>
      <c r="T11" s="129">
        <v>606</v>
      </c>
      <c r="V11" s="167">
        <v>76.44437765859071</v>
      </c>
      <c r="W11" s="158">
        <v>2.5869321942814594</v>
      </c>
      <c r="X11" s="179">
        <v>1514</v>
      </c>
      <c r="Y11" s="51"/>
      <c r="Z11" s="184">
        <v>76.2566668606117</v>
      </c>
      <c r="AA11" s="41">
        <v>3.5742446452063774</v>
      </c>
      <c r="AB11" s="183">
        <v>874</v>
      </c>
      <c r="AC11" s="51"/>
      <c r="AD11" s="216">
        <v>78.43073688466995</v>
      </c>
      <c r="AE11" s="203">
        <v>3.497657616811942</v>
      </c>
      <c r="AF11" s="215">
        <v>848</v>
      </c>
    </row>
    <row r="12" spans="1:32" ht="12.75">
      <c r="A12" s="7">
        <v>6</v>
      </c>
      <c r="B12" s="79" t="s">
        <v>66</v>
      </c>
      <c r="C12" s="79" t="s">
        <v>73</v>
      </c>
      <c r="D12" s="79" t="s">
        <v>73</v>
      </c>
      <c r="F12" s="134" t="s">
        <v>66</v>
      </c>
      <c r="G12" s="134" t="s">
        <v>73</v>
      </c>
      <c r="H12" s="136" t="s">
        <v>73</v>
      </c>
      <c r="J12" s="79" t="s">
        <v>66</v>
      </c>
      <c r="K12" s="79" t="s">
        <v>73</v>
      </c>
      <c r="L12" s="79" t="s">
        <v>73</v>
      </c>
      <c r="N12" s="134" t="s">
        <v>66</v>
      </c>
      <c r="O12" s="134" t="s">
        <v>73</v>
      </c>
      <c r="P12" s="136" t="s">
        <v>73</v>
      </c>
      <c r="R12" s="121">
        <f>0.788888888888889*100</f>
        <v>78.8888888888889</v>
      </c>
      <c r="S12" s="8">
        <v>5.469925065168503</v>
      </c>
      <c r="T12" s="129">
        <v>681</v>
      </c>
      <c r="V12" s="167">
        <v>79.2418405527135</v>
      </c>
      <c r="W12" s="158">
        <v>2.5548270200066696</v>
      </c>
      <c r="X12" s="179">
        <v>1418</v>
      </c>
      <c r="Y12" s="51"/>
      <c r="Z12" s="184">
        <v>81.17368177928147</v>
      </c>
      <c r="AA12" s="41">
        <v>3.1663333289652655</v>
      </c>
      <c r="AB12" s="183">
        <v>940</v>
      </c>
      <c r="AC12" s="51"/>
      <c r="AD12" s="216">
        <v>82.10753545844025</v>
      </c>
      <c r="AE12" s="203">
        <v>3.0570496531809397</v>
      </c>
      <c r="AF12" s="215">
        <v>964</v>
      </c>
    </row>
    <row r="13" spans="1:32" ht="12.75">
      <c r="A13" s="7">
        <v>7</v>
      </c>
      <c r="B13" s="79" t="s">
        <v>66</v>
      </c>
      <c r="C13" s="79" t="s">
        <v>73</v>
      </c>
      <c r="D13" s="79" t="s">
        <v>73</v>
      </c>
      <c r="F13" s="134" t="s">
        <v>66</v>
      </c>
      <c r="G13" s="134" t="s">
        <v>73</v>
      </c>
      <c r="H13" s="136" t="s">
        <v>73</v>
      </c>
      <c r="J13" s="79" t="s">
        <v>66</v>
      </c>
      <c r="K13" s="79" t="s">
        <v>73</v>
      </c>
      <c r="L13" s="79" t="s">
        <v>73</v>
      </c>
      <c r="N13" s="134" t="s">
        <v>66</v>
      </c>
      <c r="O13" s="134" t="s">
        <v>73</v>
      </c>
      <c r="P13" s="136" t="s">
        <v>73</v>
      </c>
      <c r="R13" s="121">
        <f>0.783783783783784*100</f>
        <v>78.3783783783784</v>
      </c>
      <c r="S13" s="8">
        <v>5.737058963080997</v>
      </c>
      <c r="T13" s="129">
        <v>652</v>
      </c>
      <c r="V13" s="167">
        <v>79.44053000972382</v>
      </c>
      <c r="W13" s="158">
        <v>2.4943919328528423</v>
      </c>
      <c r="X13" s="179">
        <v>1477</v>
      </c>
      <c r="Y13" s="51"/>
      <c r="Z13" s="184">
        <v>83.89214614118579</v>
      </c>
      <c r="AA13" s="41">
        <v>2.9854096101775696</v>
      </c>
      <c r="AB13" s="183">
        <v>935</v>
      </c>
      <c r="AC13" s="51"/>
      <c r="AD13" s="214">
        <v>84.80971409142477</v>
      </c>
      <c r="AE13" s="203">
        <v>2.9005970186722223</v>
      </c>
      <c r="AF13" s="215">
        <v>939</v>
      </c>
    </row>
    <row r="14" spans="1:32" ht="12.75">
      <c r="A14" s="7">
        <v>8</v>
      </c>
      <c r="B14" s="79" t="s">
        <v>66</v>
      </c>
      <c r="C14" s="79" t="s">
        <v>73</v>
      </c>
      <c r="D14" s="79" t="s">
        <v>73</v>
      </c>
      <c r="F14" s="134" t="s">
        <v>66</v>
      </c>
      <c r="G14" s="134" t="s">
        <v>73</v>
      </c>
      <c r="H14" s="136" t="s">
        <v>73</v>
      </c>
      <c r="J14" s="79" t="s">
        <v>66</v>
      </c>
      <c r="K14" s="79" t="s">
        <v>73</v>
      </c>
      <c r="L14" s="79" t="s">
        <v>73</v>
      </c>
      <c r="N14" s="134" t="s">
        <v>66</v>
      </c>
      <c r="O14" s="134" t="s">
        <v>73</v>
      </c>
      <c r="P14" s="136" t="s">
        <v>73</v>
      </c>
      <c r="R14" s="121">
        <f>0.779270633397313*100</f>
        <v>77.92706333973129</v>
      </c>
      <c r="S14" s="8">
        <v>6.534908508090602</v>
      </c>
      <c r="T14" s="129">
        <v>584</v>
      </c>
      <c r="V14" s="167">
        <v>81.67664053520578</v>
      </c>
      <c r="W14" s="158">
        <v>2.390180282068741</v>
      </c>
      <c r="X14" s="179">
        <v>1474</v>
      </c>
      <c r="Y14" s="51"/>
      <c r="Z14" s="184">
        <v>82.61319572401892</v>
      </c>
      <c r="AA14" s="41">
        <v>3.097875660396035</v>
      </c>
      <c r="AB14" s="183">
        <v>923</v>
      </c>
      <c r="AC14" s="51"/>
      <c r="AD14" s="216">
        <v>82.77629217014855</v>
      </c>
      <c r="AE14" s="203">
        <v>3.0793940594636595</v>
      </c>
      <c r="AF14" s="215">
        <v>922</v>
      </c>
    </row>
    <row r="15" spans="1:32" ht="12.75">
      <c r="A15" s="7">
        <v>9</v>
      </c>
      <c r="B15" s="79" t="s">
        <v>66</v>
      </c>
      <c r="C15" s="79" t="s">
        <v>73</v>
      </c>
      <c r="D15" s="79" t="s">
        <v>73</v>
      </c>
      <c r="F15" s="134" t="s">
        <v>66</v>
      </c>
      <c r="G15" s="134" t="s">
        <v>73</v>
      </c>
      <c r="H15" s="136" t="s">
        <v>73</v>
      </c>
      <c r="J15" s="79" t="s">
        <v>66</v>
      </c>
      <c r="K15" s="79" t="s">
        <v>73</v>
      </c>
      <c r="L15" s="79" t="s">
        <v>73</v>
      </c>
      <c r="N15" s="134" t="s">
        <v>66</v>
      </c>
      <c r="O15" s="134" t="s">
        <v>73</v>
      </c>
      <c r="P15" s="136" t="s">
        <v>73</v>
      </c>
      <c r="R15" s="121">
        <f>0.806501547987616*100</f>
        <v>80.65015479876159</v>
      </c>
      <c r="S15" s="8">
        <v>5.589967086291388</v>
      </c>
      <c r="T15" s="129">
        <v>604</v>
      </c>
      <c r="V15" s="167">
        <v>82.00725398535928</v>
      </c>
      <c r="W15" s="158">
        <v>2.4129205046116056</v>
      </c>
      <c r="X15" s="179">
        <v>1426</v>
      </c>
      <c r="Y15" s="51"/>
      <c r="Z15" s="184">
        <v>83.43327854253523</v>
      </c>
      <c r="AA15" s="41">
        <v>3.012904618091227</v>
      </c>
      <c r="AB15" s="183">
        <v>939</v>
      </c>
      <c r="AC15" s="51"/>
      <c r="AD15" s="216">
        <v>83.80900072862566</v>
      </c>
      <c r="AE15" s="203">
        <v>2.9928759723101592</v>
      </c>
      <c r="AF15" s="215">
        <v>929</v>
      </c>
    </row>
    <row r="16" spans="1:32" ht="12.75">
      <c r="A16" s="4" t="s">
        <v>32</v>
      </c>
      <c r="B16" s="79" t="s">
        <v>66</v>
      </c>
      <c r="C16" s="79" t="s">
        <v>73</v>
      </c>
      <c r="D16" s="79" t="s">
        <v>73</v>
      </c>
      <c r="F16" s="134" t="s">
        <v>66</v>
      </c>
      <c r="G16" s="134" t="s">
        <v>73</v>
      </c>
      <c r="H16" s="136" t="s">
        <v>73</v>
      </c>
      <c r="J16" s="79" t="s">
        <v>66</v>
      </c>
      <c r="K16" s="79" t="s">
        <v>73</v>
      </c>
      <c r="L16" s="79" t="s">
        <v>73</v>
      </c>
      <c r="N16" s="134" t="s">
        <v>66</v>
      </c>
      <c r="O16" s="134" t="s">
        <v>73</v>
      </c>
      <c r="P16" s="136" t="s">
        <v>73</v>
      </c>
      <c r="R16" s="121">
        <f>0.866261398176292*100</f>
        <v>86.6261398176292</v>
      </c>
      <c r="S16" s="8">
        <v>4.772259850889135</v>
      </c>
      <c r="T16" s="129">
        <v>683</v>
      </c>
      <c r="V16" s="167">
        <v>84.75751082011288</v>
      </c>
      <c r="W16" s="158">
        <v>2.233650324685364</v>
      </c>
      <c r="X16" s="179">
        <v>1457</v>
      </c>
      <c r="Y16" s="51"/>
      <c r="Z16" s="184">
        <v>84.41489851916187</v>
      </c>
      <c r="AA16" s="41">
        <v>3.053760557914323</v>
      </c>
      <c r="AB16" s="183">
        <v>870</v>
      </c>
      <c r="AC16" s="51"/>
      <c r="AD16" s="216">
        <v>85.01357587555168</v>
      </c>
      <c r="AE16" s="203">
        <v>2.9847487136068906</v>
      </c>
      <c r="AF16" s="215">
        <v>877</v>
      </c>
    </row>
    <row r="17" spans="1:32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68"/>
      <c r="W17" s="158"/>
      <c r="X17" s="169"/>
      <c r="Y17" s="51"/>
      <c r="Z17" s="185"/>
      <c r="AA17" s="41"/>
      <c r="AB17" s="52"/>
      <c r="AC17" s="51"/>
      <c r="AD17" s="217"/>
      <c r="AE17" s="203"/>
      <c r="AF17" s="218"/>
    </row>
    <row r="18" spans="1:32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0"/>
      <c r="W18" s="158"/>
      <c r="X18" s="180"/>
      <c r="Y18" s="51"/>
      <c r="Z18" s="73"/>
      <c r="AA18" s="41"/>
      <c r="AB18" s="186"/>
      <c r="AC18" s="51"/>
      <c r="AD18" s="219"/>
      <c r="AE18" s="203"/>
      <c r="AF18" s="220"/>
    </row>
    <row r="19" spans="1:32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1">
        <v>70.48400799279254</v>
      </c>
      <c r="W19" s="158">
        <v>3.974594260348624</v>
      </c>
      <c r="X19" s="181">
        <v>741</v>
      </c>
      <c r="Y19" s="51"/>
      <c r="Z19" s="184">
        <v>70.68295556819271</v>
      </c>
      <c r="AA19" s="41">
        <v>3.784994520556417</v>
      </c>
      <c r="AB19" s="187">
        <v>892</v>
      </c>
      <c r="AC19" s="51"/>
      <c r="AD19" s="216">
        <v>71.33350428944424</v>
      </c>
      <c r="AE19" s="203">
        <v>3.75154059047086</v>
      </c>
      <c r="AF19" s="221">
        <v>891</v>
      </c>
    </row>
    <row r="20" spans="1:32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1">
        <v>74.45827060203635</v>
      </c>
      <c r="W20" s="158">
        <v>2.397285182105371</v>
      </c>
      <c r="X20" s="181">
        <v>1862</v>
      </c>
      <c r="Y20" s="51"/>
      <c r="Z20" s="182">
        <v>77.07981438761922</v>
      </c>
      <c r="AA20" s="41">
        <v>3.072604979485071</v>
      </c>
      <c r="AB20" s="187">
        <v>1154</v>
      </c>
      <c r="AC20" s="51"/>
      <c r="AD20" s="214">
        <v>77.75663434742313</v>
      </c>
      <c r="AE20" s="203">
        <v>2.9904810303583815</v>
      </c>
      <c r="AF20" s="221">
        <v>1186</v>
      </c>
    </row>
    <row r="21" spans="1:32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1">
        <v>72.34850550666594</v>
      </c>
      <c r="W21" s="158">
        <v>2.813534244760241</v>
      </c>
      <c r="X21" s="181">
        <v>1422</v>
      </c>
      <c r="Y21" s="51"/>
      <c r="Z21" s="184">
        <v>75.29693522226323</v>
      </c>
      <c r="AA21" s="41">
        <v>3.570039759866731</v>
      </c>
      <c r="AB21" s="187">
        <v>900</v>
      </c>
      <c r="AC21" s="51"/>
      <c r="AD21" s="216">
        <v>74.75414074478037</v>
      </c>
      <c r="AE21" s="203">
        <v>3.5939590071439653</v>
      </c>
      <c r="AF21" s="221">
        <v>896</v>
      </c>
    </row>
    <row r="22" spans="1:32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1">
        <v>74.00991823263065</v>
      </c>
      <c r="W22" s="158">
        <v>2.8667103522353443</v>
      </c>
      <c r="X22" s="181">
        <v>1317</v>
      </c>
      <c r="Y22" s="51"/>
      <c r="Z22" s="184">
        <v>76.97586578636674</v>
      </c>
      <c r="AA22" s="41">
        <v>3.7384864245426286</v>
      </c>
      <c r="AB22" s="187">
        <v>782</v>
      </c>
      <c r="AC22" s="51"/>
      <c r="AD22" s="216">
        <v>76.7912556674792</v>
      </c>
      <c r="AE22" s="203">
        <v>3.65974685382011</v>
      </c>
      <c r="AF22" s="221">
        <v>816</v>
      </c>
    </row>
    <row r="23" spans="1:32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1">
        <v>75.69199414457701</v>
      </c>
      <c r="W23" s="158">
        <v>2.7020254881124472</v>
      </c>
      <c r="X23" s="181">
        <v>1418</v>
      </c>
      <c r="Y23" s="51"/>
      <c r="Z23" s="184">
        <v>74.03689017363638</v>
      </c>
      <c r="AA23" s="41">
        <v>3.4533411718242775</v>
      </c>
      <c r="AB23" s="187">
        <v>994</v>
      </c>
      <c r="AC23" s="51"/>
      <c r="AD23" s="216">
        <v>74.4775205636972</v>
      </c>
      <c r="AE23" s="203">
        <v>3.4331304775477918</v>
      </c>
      <c r="AF23" s="221">
        <v>989</v>
      </c>
    </row>
    <row r="24" spans="1:32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1">
        <v>79.66200212841555</v>
      </c>
      <c r="W24" s="158">
        <v>2.378072582209036</v>
      </c>
      <c r="X24" s="181">
        <v>1612</v>
      </c>
      <c r="Y24" s="51"/>
      <c r="Z24" s="182">
        <v>83.36695623794363</v>
      </c>
      <c r="AA24" s="41">
        <v>3.0520506486457037</v>
      </c>
      <c r="AB24" s="187">
        <v>918</v>
      </c>
      <c r="AC24" s="51"/>
      <c r="AD24" s="214">
        <v>84.7707022058777</v>
      </c>
      <c r="AE24" s="203">
        <v>2.920809688123825</v>
      </c>
      <c r="AF24" s="221">
        <v>928</v>
      </c>
    </row>
    <row r="25" spans="1:32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1">
        <v>73.40199632308287</v>
      </c>
      <c r="W25" s="158">
        <v>2.3245435362765576</v>
      </c>
      <c r="X25" s="181">
        <v>2033</v>
      </c>
      <c r="Y25" s="154"/>
      <c r="Z25" s="184">
        <v>75.91625166257184</v>
      </c>
      <c r="AA25" s="41">
        <v>2.8378905377793373</v>
      </c>
      <c r="AB25" s="187">
        <v>1400</v>
      </c>
      <c r="AC25" s="154"/>
      <c r="AD25" s="216">
        <v>78.48953926197613</v>
      </c>
      <c r="AE25" s="203">
        <v>2.8791477073126686</v>
      </c>
      <c r="AF25" s="221">
        <v>1249</v>
      </c>
    </row>
    <row r="26" spans="1:32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1">
        <v>81.86303930876909</v>
      </c>
      <c r="W26" s="158">
        <v>1.9469209131106027</v>
      </c>
      <c r="X26" s="181">
        <v>2204</v>
      </c>
      <c r="Y26" s="51"/>
      <c r="Z26" s="184">
        <v>81.86685300087854</v>
      </c>
      <c r="AA26" s="41">
        <v>2.6206305755140136</v>
      </c>
      <c r="AB26" s="187">
        <v>1333</v>
      </c>
      <c r="AC26" s="51"/>
      <c r="AD26" s="216">
        <v>82.67317158436657</v>
      </c>
      <c r="AE26" s="203">
        <v>2.6024732092177914</v>
      </c>
      <c r="AF26" s="221">
        <v>1297</v>
      </c>
    </row>
    <row r="27" spans="1:32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1">
        <v>79.32120734122684</v>
      </c>
      <c r="W27" s="158">
        <v>2.486309907513558</v>
      </c>
      <c r="X27" s="181">
        <v>1493</v>
      </c>
      <c r="Y27" s="154"/>
      <c r="Z27" s="184">
        <v>82.90485966814849</v>
      </c>
      <c r="AA27" s="41">
        <v>3.274747084769132</v>
      </c>
      <c r="AB27" s="187">
        <v>815</v>
      </c>
      <c r="AC27" s="154"/>
      <c r="AD27" s="216">
        <v>82.41991865182369</v>
      </c>
      <c r="AE27" s="203">
        <v>3.3816638918916553</v>
      </c>
      <c r="AF27" s="221">
        <v>777</v>
      </c>
    </row>
    <row r="28" spans="3:32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1"/>
      <c r="W28" s="158"/>
      <c r="X28" s="160"/>
      <c r="Y28" s="51"/>
      <c r="Z28" s="188"/>
      <c r="AA28" s="41"/>
      <c r="AB28" s="51"/>
      <c r="AC28" s="51"/>
      <c r="AD28" s="222"/>
      <c r="AE28" s="203"/>
      <c r="AF28" s="205"/>
    </row>
    <row r="29" spans="1:32" ht="12.75">
      <c r="A29" s="1" t="s">
        <v>29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1">
        <v>75.47672891263534</v>
      </c>
      <c r="W29" s="158">
        <v>0.9699511028401417</v>
      </c>
      <c r="X29" s="181">
        <v>11070</v>
      </c>
      <c r="Y29" s="51"/>
      <c r="Z29" s="182">
        <v>77.53343626264098</v>
      </c>
      <c r="AA29" s="41">
        <v>1.196296415190929</v>
      </c>
      <c r="AB29" s="187">
        <v>7506</v>
      </c>
      <c r="AC29" s="51"/>
      <c r="AD29" s="214">
        <v>78.22784606782967</v>
      </c>
      <c r="AE29" s="203">
        <v>1.1897262609606756</v>
      </c>
      <c r="AF29" s="221">
        <v>7379</v>
      </c>
    </row>
    <row r="30" spans="1:32" ht="12.75">
      <c r="A30" s="1" t="s">
        <v>30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2">
        <v>79.1666657108783</v>
      </c>
      <c r="W30" s="158">
        <v>1.7494997586727976</v>
      </c>
      <c r="X30" s="181">
        <v>3032</v>
      </c>
      <c r="Y30" s="154"/>
      <c r="Z30" s="184">
        <v>80.89543800062152</v>
      </c>
      <c r="AA30" s="41">
        <v>2.3803882700936256</v>
      </c>
      <c r="AB30" s="187">
        <v>1682</v>
      </c>
      <c r="AC30" s="154"/>
      <c r="AD30" s="216">
        <v>81.70963469228951</v>
      </c>
      <c r="AE30" s="203">
        <v>2.3567866577048733</v>
      </c>
      <c r="AF30" s="221">
        <v>1650</v>
      </c>
    </row>
    <row r="31" spans="3:32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73"/>
      <c r="W31" s="158"/>
      <c r="X31" s="160"/>
      <c r="Y31" s="51"/>
      <c r="Z31" s="56"/>
      <c r="AA31" s="41"/>
      <c r="AB31" s="51"/>
      <c r="AC31" s="51"/>
      <c r="AD31" s="223"/>
      <c r="AE31" s="203"/>
      <c r="AF31" s="205"/>
    </row>
    <row r="32" spans="1:32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8"/>
      <c r="W32" s="158"/>
      <c r="X32" s="160"/>
      <c r="Y32" s="51"/>
      <c r="Z32" s="41"/>
      <c r="AA32" s="41"/>
      <c r="AB32" s="51"/>
      <c r="AC32" s="51"/>
      <c r="AD32" s="203"/>
      <c r="AE32" s="203"/>
      <c r="AF32" s="205"/>
    </row>
    <row r="33" spans="1:32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74">
        <v>83.41606964560924</v>
      </c>
      <c r="W33" s="158">
        <v>1.4772192439490581</v>
      </c>
      <c r="X33" s="181">
        <v>3567</v>
      </c>
      <c r="Y33" s="51"/>
      <c r="Z33" s="189">
        <v>84.22766471761295</v>
      </c>
      <c r="AA33" s="41">
        <v>1.9620939900247194</v>
      </c>
      <c r="AB33" s="187">
        <v>2128</v>
      </c>
      <c r="AC33" s="51"/>
      <c r="AD33" s="224">
        <v>85.08968670967609</v>
      </c>
      <c r="AE33" s="203">
        <v>1.9067307862884988</v>
      </c>
      <c r="AF33" s="221">
        <v>2140</v>
      </c>
    </row>
    <row r="34" spans="1:32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74">
        <v>80.11353326249521</v>
      </c>
      <c r="W34" s="158">
        <v>2.5187704713092174</v>
      </c>
      <c r="X34" s="181">
        <v>1413</v>
      </c>
      <c r="Y34" s="154"/>
      <c r="Z34" s="189">
        <v>83.03445993575404</v>
      </c>
      <c r="AA34" s="41">
        <v>2.8493865998916164</v>
      </c>
      <c r="AB34" s="187">
        <v>1070</v>
      </c>
      <c r="AC34" s="154"/>
      <c r="AD34" s="224">
        <v>82.43236021589856</v>
      </c>
      <c r="AE34" s="203">
        <v>2.9830101042989554</v>
      </c>
      <c r="AF34" s="221">
        <v>998</v>
      </c>
    </row>
    <row r="35" spans="1:32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75">
        <v>78.86916374040838</v>
      </c>
      <c r="W35" s="158">
        <v>1.4901477684436415</v>
      </c>
      <c r="X35" s="181">
        <v>4223</v>
      </c>
      <c r="Y35" s="51"/>
      <c r="Z35" s="56">
        <v>79.65834759609379</v>
      </c>
      <c r="AA35" s="41">
        <v>1.9110891804786547</v>
      </c>
      <c r="AB35" s="187">
        <v>2736</v>
      </c>
      <c r="AC35" s="51"/>
      <c r="AD35" s="225">
        <v>81.37006269411049</v>
      </c>
      <c r="AE35" s="203">
        <v>1.8473487418220529</v>
      </c>
      <c r="AF35" s="221">
        <v>2724</v>
      </c>
    </row>
    <row r="36" spans="1:32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74">
        <v>71.34023882407553</v>
      </c>
      <c r="W36" s="158">
        <v>2.41167252919616</v>
      </c>
      <c r="X36" s="181">
        <v>1978</v>
      </c>
      <c r="Y36" s="51"/>
      <c r="Z36" s="190">
        <v>74.79566116032878</v>
      </c>
      <c r="AA36" s="41">
        <v>3.0291291426784284</v>
      </c>
      <c r="AB36" s="187">
        <v>1267</v>
      </c>
      <c r="AC36" s="51"/>
      <c r="AD36" s="226">
        <v>74.91467279153007</v>
      </c>
      <c r="AE36" s="203">
        <v>3.07346188757802</v>
      </c>
      <c r="AF36" s="221">
        <v>1220</v>
      </c>
    </row>
    <row r="37" spans="1:32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75">
        <v>63.84416260767929</v>
      </c>
      <c r="W37" s="158">
        <v>2.119232387897899</v>
      </c>
      <c r="X37" s="181">
        <v>2892</v>
      </c>
      <c r="Y37" s="51"/>
      <c r="Z37" s="191">
        <v>67.32426831385992</v>
      </c>
      <c r="AA37" s="41">
        <v>2.6281973869587887</v>
      </c>
      <c r="AB37" s="187">
        <v>1964</v>
      </c>
      <c r="AC37" s="51"/>
      <c r="AD37" s="225">
        <v>67.31622391772493</v>
      </c>
      <c r="AE37" s="203">
        <v>2.650878304832588</v>
      </c>
      <c r="AF37" s="221">
        <v>1920</v>
      </c>
    </row>
    <row r="38" spans="1:32" ht="12.75">
      <c r="A38" s="1" t="s">
        <v>28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34</v>
      </c>
      <c r="S38" s="8" t="s">
        <v>34</v>
      </c>
      <c r="T38" s="127">
        <v>22</v>
      </c>
      <c r="V38" s="158" t="s">
        <v>34</v>
      </c>
      <c r="W38" s="158" t="s">
        <v>34</v>
      </c>
      <c r="X38" s="181">
        <v>29</v>
      </c>
      <c r="Y38" s="51"/>
      <c r="Z38" s="41" t="s">
        <v>34</v>
      </c>
      <c r="AA38" s="41" t="s">
        <v>34</v>
      </c>
      <c r="AB38" s="192">
        <v>23</v>
      </c>
      <c r="AC38" s="51"/>
      <c r="AD38" s="203" t="s">
        <v>34</v>
      </c>
      <c r="AE38" s="203" t="s">
        <v>34</v>
      </c>
      <c r="AF38" s="227">
        <v>27</v>
      </c>
    </row>
    <row r="39" spans="6:32" ht="12.75">
      <c r="F39" s="134"/>
      <c r="G39" s="134"/>
      <c r="H39" s="135"/>
      <c r="N39" s="134"/>
      <c r="O39" s="134"/>
      <c r="P39" s="98"/>
      <c r="T39" s="22"/>
      <c r="V39" s="159"/>
      <c r="W39" s="159"/>
      <c r="X39" s="160"/>
      <c r="Y39" s="51"/>
      <c r="Z39" s="57"/>
      <c r="AA39" s="57"/>
      <c r="AB39" s="51"/>
      <c r="AC39" s="51"/>
      <c r="AD39" s="204"/>
      <c r="AE39" s="204"/>
      <c r="AF39" s="205"/>
    </row>
    <row r="40" spans="1:32" ht="12.75">
      <c r="A40" s="12" t="s">
        <v>33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63">
        <v>76.2408040371073</v>
      </c>
      <c r="W40" s="158">
        <v>0.8501531446781527</v>
      </c>
      <c r="X40" s="160">
        <v>14102</v>
      </c>
      <c r="Y40" s="51"/>
      <c r="Z40" s="193">
        <v>78.15400071676724</v>
      </c>
      <c r="AA40" s="41">
        <v>1.070486785931699</v>
      </c>
      <c r="AB40" s="51">
        <v>9188</v>
      </c>
      <c r="AC40" s="51"/>
      <c r="AD40" s="209">
        <v>78.87048144531437</v>
      </c>
      <c r="AE40" s="203">
        <v>1.063889784899132</v>
      </c>
      <c r="AF40" s="205">
        <v>9029</v>
      </c>
    </row>
    <row r="41" spans="1:32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64"/>
      <c r="W41" s="165"/>
      <c r="X41" s="166"/>
      <c r="Y41" s="71"/>
      <c r="Z41" s="194"/>
      <c r="AA41" s="91"/>
      <c r="AB41" s="71"/>
      <c r="AC41" s="71"/>
      <c r="AD41" s="210"/>
      <c r="AE41" s="211"/>
      <c r="AF41" s="212"/>
    </row>
    <row r="42" ht="12.75">
      <c r="A42" s="42" t="s">
        <v>65</v>
      </c>
    </row>
    <row r="43" spans="1:29" s="43" customFormat="1" ht="12.75">
      <c r="A43" s="19" t="s">
        <v>67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  <c r="AC43" s="133"/>
    </row>
    <row r="44" spans="1:6" ht="12.75">
      <c r="A44" s="50" t="s">
        <v>79</v>
      </c>
      <c r="B44" s="57"/>
      <c r="C44" s="57"/>
      <c r="D44" s="58"/>
      <c r="E44" s="43"/>
      <c r="F44" s="57"/>
    </row>
    <row r="45" ht="12.75">
      <c r="A45" s="1" t="s">
        <v>70</v>
      </c>
    </row>
    <row r="49" spans="2:4" ht="12.75">
      <c r="B49" s="9"/>
      <c r="C49" s="9"/>
      <c r="D49" s="22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hyperlinks>
    <hyperlink ref="A1" r:id="rId1" display="Meta-data and the accompanying Statistical Release are available here: http://www.dcms.gov.uk/publications/9324.aspx"/>
  </hyperlink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20TH SEPTEMBER 2012 -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9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1" customWidth="1"/>
    <col min="28" max="28" width="10.625" style="1" customWidth="1"/>
    <col min="29" max="29" width="1.4921875" style="1" customWidth="1"/>
    <col min="30" max="31" width="8.50390625" style="1" customWidth="1"/>
    <col min="32" max="32" width="10.625" style="1" customWidth="1"/>
    <col min="33" max="16384" width="9.00390625" style="1" customWidth="1"/>
  </cols>
  <sheetData>
    <row r="1" spans="1:20" ht="12.75">
      <c r="A1" s="213" t="s">
        <v>82</v>
      </c>
      <c r="D1" s="144"/>
      <c r="H1" s="144"/>
      <c r="L1" s="22"/>
      <c r="P1" s="144"/>
      <c r="T1" s="22"/>
    </row>
    <row r="2" spans="1:21" ht="12.75">
      <c r="A2" s="6" t="s">
        <v>72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32" ht="12.75">
      <c r="A4" s="27"/>
      <c r="B4" s="236" t="s">
        <v>58</v>
      </c>
      <c r="C4" s="236"/>
      <c r="D4" s="236"/>
      <c r="E4" s="48"/>
      <c r="F4" s="233" t="s">
        <v>59</v>
      </c>
      <c r="G4" s="233"/>
      <c r="H4" s="233"/>
      <c r="I4" s="48"/>
      <c r="J4" s="235" t="s">
        <v>60</v>
      </c>
      <c r="K4" s="235"/>
      <c r="L4" s="235"/>
      <c r="M4" s="48"/>
      <c r="N4" s="233" t="s">
        <v>61</v>
      </c>
      <c r="O4" s="233"/>
      <c r="P4" s="233"/>
      <c r="Q4" s="48"/>
      <c r="R4" s="235" t="s">
        <v>62</v>
      </c>
      <c r="S4" s="235"/>
      <c r="T4" s="235"/>
      <c r="U4" s="48"/>
      <c r="V4" s="233" t="s">
        <v>74</v>
      </c>
      <c r="W4" s="233"/>
      <c r="X4" s="233"/>
      <c r="Y4" s="153"/>
      <c r="Z4" s="232" t="s">
        <v>80</v>
      </c>
      <c r="AA4" s="232"/>
      <c r="AB4" s="232"/>
      <c r="AC4" s="153"/>
      <c r="AD4" s="231" t="s">
        <v>81</v>
      </c>
      <c r="AE4" s="231"/>
      <c r="AF4" s="231"/>
    </row>
    <row r="5" spans="1:32" ht="25.5">
      <c r="A5" s="27"/>
      <c r="B5" s="28" t="s">
        <v>2</v>
      </c>
      <c r="C5" s="29" t="s">
        <v>57</v>
      </c>
      <c r="D5" s="126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6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6" t="s">
        <v>3</v>
      </c>
      <c r="U5" s="49"/>
      <c r="V5" s="155" t="s">
        <v>68</v>
      </c>
      <c r="W5" s="156" t="s">
        <v>57</v>
      </c>
      <c r="X5" s="157" t="s">
        <v>3</v>
      </c>
      <c r="Y5" s="49"/>
      <c r="Z5" s="106" t="s">
        <v>68</v>
      </c>
      <c r="AA5" s="66" t="s">
        <v>57</v>
      </c>
      <c r="AB5" s="92" t="s">
        <v>3</v>
      </c>
      <c r="AC5" s="49"/>
      <c r="AD5" s="200" t="s">
        <v>68</v>
      </c>
      <c r="AE5" s="201" t="s">
        <v>57</v>
      </c>
      <c r="AF5" s="202" t="s">
        <v>3</v>
      </c>
    </row>
    <row r="6" spans="1:32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8"/>
      <c r="W6" s="159"/>
      <c r="X6" s="160"/>
      <c r="Y6" s="4"/>
      <c r="Z6" s="41"/>
      <c r="AA6" s="57"/>
      <c r="AB6" s="51"/>
      <c r="AC6" s="4"/>
      <c r="AD6" s="203"/>
      <c r="AE6" s="204"/>
      <c r="AF6" s="205"/>
    </row>
    <row r="7" spans="1:32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8"/>
      <c r="W7" s="159"/>
      <c r="X7" s="160"/>
      <c r="Y7" s="5"/>
      <c r="Z7" s="41"/>
      <c r="AA7" s="57"/>
      <c r="AB7" s="51"/>
      <c r="AC7" s="5"/>
      <c r="AD7" s="203"/>
      <c r="AE7" s="204"/>
      <c r="AF7" s="205"/>
    </row>
    <row r="8" spans="1:34" ht="12.75">
      <c r="A8" s="40" t="s">
        <v>35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8">
        <v>77.27899077432241</v>
      </c>
      <c r="W8" s="158">
        <v>3.1301729908283136</v>
      </c>
      <c r="X8" s="160">
        <v>1331</v>
      </c>
      <c r="Y8" s="4"/>
      <c r="Z8" s="41">
        <v>82.64085770988216</v>
      </c>
      <c r="AA8" s="41">
        <v>3.7556197146634247</v>
      </c>
      <c r="AB8" s="51">
        <v>851</v>
      </c>
      <c r="AC8" s="4"/>
      <c r="AD8" s="203">
        <v>82.68141339126736</v>
      </c>
      <c r="AE8" s="203">
        <v>3.9735715233308184</v>
      </c>
      <c r="AF8" s="205">
        <v>791</v>
      </c>
      <c r="AH8" s="199"/>
    </row>
    <row r="9" spans="1:34" ht="12.75">
      <c r="A9" s="4" t="s">
        <v>36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8">
        <v>78.46981890899276</v>
      </c>
      <c r="W9" s="158">
        <v>1.5089697742170074</v>
      </c>
      <c r="X9" s="160">
        <v>4523</v>
      </c>
      <c r="Y9" s="4"/>
      <c r="Z9" s="41">
        <v>80.42501630755423</v>
      </c>
      <c r="AA9" s="41">
        <v>1.84439909215601</v>
      </c>
      <c r="AB9" s="51">
        <v>2927</v>
      </c>
      <c r="AC9" s="4"/>
      <c r="AD9" s="203">
        <v>80.70884348131634</v>
      </c>
      <c r="AE9" s="203">
        <v>1.8970281517583487</v>
      </c>
      <c r="AF9" s="205">
        <v>2836</v>
      </c>
      <c r="AH9" s="199"/>
    </row>
    <row r="10" spans="1:34" ht="12.75">
      <c r="A10" s="4" t="s">
        <v>37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8">
        <v>79.14562084826987</v>
      </c>
      <c r="W10" s="158">
        <v>1.3708534220950526</v>
      </c>
      <c r="X10" s="160">
        <v>4631</v>
      </c>
      <c r="Y10" s="4"/>
      <c r="Z10" s="41">
        <v>79.67241300013768</v>
      </c>
      <c r="AA10" s="41">
        <v>1.6904543196419226</v>
      </c>
      <c r="AB10" s="51">
        <v>3009</v>
      </c>
      <c r="AC10" s="4"/>
      <c r="AD10" s="206">
        <v>80.85328698633985</v>
      </c>
      <c r="AE10" s="203">
        <v>1.6401835721772144</v>
      </c>
      <c r="AF10" s="205">
        <v>3004</v>
      </c>
      <c r="AH10" s="199"/>
    </row>
    <row r="11" spans="1:34" ht="12.75">
      <c r="A11" s="4" t="s">
        <v>38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1">
        <v>74.05477481871932</v>
      </c>
      <c r="W11" s="158">
        <v>1.7847625217717749</v>
      </c>
      <c r="X11" s="160">
        <v>1968</v>
      </c>
      <c r="Y11" s="4"/>
      <c r="Z11" s="197">
        <v>75.07064192142462</v>
      </c>
      <c r="AA11" s="41">
        <v>2.4207409562702438</v>
      </c>
      <c r="AB11" s="51">
        <v>1274</v>
      </c>
      <c r="AC11" s="4"/>
      <c r="AD11" s="206">
        <v>75.1561415375449</v>
      </c>
      <c r="AE11" s="203">
        <v>2.3203745584406903</v>
      </c>
      <c r="AF11" s="205">
        <v>1292</v>
      </c>
      <c r="AH11" s="199"/>
    </row>
    <row r="12" spans="1:34" ht="12.75">
      <c r="A12" s="4" t="s">
        <v>39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8">
        <v>59.68749706219828</v>
      </c>
      <c r="W12" s="158">
        <v>2.2673965065857047</v>
      </c>
      <c r="X12" s="160">
        <v>1644</v>
      </c>
      <c r="Y12" s="4"/>
      <c r="Z12" s="197">
        <v>61.891256593549436</v>
      </c>
      <c r="AA12" s="41">
        <v>3.0202249302916506</v>
      </c>
      <c r="AB12" s="51">
        <v>1123</v>
      </c>
      <c r="AC12" s="4"/>
      <c r="AD12" s="206">
        <v>64.23942378933816</v>
      </c>
      <c r="AE12" s="203">
        <v>3.058351022640551</v>
      </c>
      <c r="AF12" s="205">
        <v>1103</v>
      </c>
      <c r="AH12" s="199"/>
    </row>
    <row r="13" spans="1:32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8"/>
      <c r="W13" s="158"/>
      <c r="X13" s="160"/>
      <c r="Y13" s="4"/>
      <c r="Z13" s="41"/>
      <c r="AA13" s="41"/>
      <c r="AB13" s="51"/>
      <c r="AC13" s="4"/>
      <c r="AD13" s="203"/>
      <c r="AE13" s="203"/>
      <c r="AF13" s="205"/>
    </row>
    <row r="14" spans="1:32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2"/>
      <c r="W14" s="162"/>
      <c r="X14" s="162"/>
      <c r="Y14" s="5"/>
      <c r="Z14" s="43"/>
      <c r="AA14" s="43"/>
      <c r="AB14" s="43"/>
      <c r="AC14" s="5"/>
      <c r="AD14" s="207"/>
      <c r="AE14" s="207"/>
      <c r="AF14" s="207"/>
    </row>
    <row r="15" spans="1:32" ht="12.75">
      <c r="A15" s="4" t="s">
        <v>40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8">
        <v>72.96133798641424</v>
      </c>
      <c r="W15" s="158">
        <v>1.3579818605238358</v>
      </c>
      <c r="X15" s="160">
        <v>6074</v>
      </c>
      <c r="Y15" s="4"/>
      <c r="Z15" s="41">
        <v>75.49431039629039</v>
      </c>
      <c r="AA15" s="41">
        <v>1.7095286866010468</v>
      </c>
      <c r="AB15" s="51">
        <v>4056</v>
      </c>
      <c r="AC15" s="4"/>
      <c r="AD15" s="206">
        <v>75.8088173474872</v>
      </c>
      <c r="AE15" s="203">
        <v>1.6912585694451465</v>
      </c>
      <c r="AF15" s="205">
        <v>3954</v>
      </c>
    </row>
    <row r="16" spans="1:32" ht="12.75">
      <c r="A16" s="4" t="s">
        <v>56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8">
        <v>79.36654524730812</v>
      </c>
      <c r="W16" s="158">
        <v>1.014598860231274</v>
      </c>
      <c r="X16" s="160">
        <v>8028</v>
      </c>
      <c r="Y16" s="4"/>
      <c r="Z16" s="197">
        <v>80.69714584253917</v>
      </c>
      <c r="AA16" s="41">
        <v>1.262477740267542</v>
      </c>
      <c r="AB16" s="51">
        <v>5132</v>
      </c>
      <c r="AC16" s="4"/>
      <c r="AD16" s="206">
        <v>81.79279405806119</v>
      </c>
      <c r="AE16" s="203">
        <v>1.3108731670123888</v>
      </c>
      <c r="AF16" s="205">
        <v>5075</v>
      </c>
    </row>
    <row r="17" spans="1:32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2"/>
      <c r="W17" s="162"/>
      <c r="X17" s="162"/>
      <c r="Y17" s="4"/>
      <c r="Z17" s="43"/>
      <c r="AA17" s="43"/>
      <c r="AB17" s="43"/>
      <c r="AC17" s="4"/>
      <c r="AD17" s="207"/>
      <c r="AE17" s="207"/>
      <c r="AF17" s="207"/>
    </row>
    <row r="18" spans="1:32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2"/>
      <c r="W18" s="162"/>
      <c r="X18" s="162"/>
      <c r="Y18" s="5"/>
      <c r="Z18" s="43"/>
      <c r="AA18" s="43"/>
      <c r="AB18" s="43"/>
      <c r="AC18" s="5"/>
      <c r="AD18" s="207"/>
      <c r="AE18" s="207"/>
      <c r="AF18" s="207"/>
    </row>
    <row r="19" spans="1:32" ht="14.25" customHeight="1">
      <c r="A19" s="4" t="s">
        <v>41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8">
        <v>83.77138118755454</v>
      </c>
      <c r="W19" s="158">
        <v>1.0015250184993647</v>
      </c>
      <c r="X19" s="160">
        <v>7730</v>
      </c>
      <c r="Y19" s="4"/>
      <c r="Z19" s="41">
        <v>84.86756490409418</v>
      </c>
      <c r="AA19" s="41">
        <v>1.1559114509634014</v>
      </c>
      <c r="AB19" s="51">
        <v>5023</v>
      </c>
      <c r="AC19" s="4"/>
      <c r="AD19" s="203">
        <v>85.12274873570952</v>
      </c>
      <c r="AE19" s="203">
        <v>1.193270181111373</v>
      </c>
      <c r="AF19" s="205">
        <v>4945</v>
      </c>
    </row>
    <row r="20" spans="1:32" ht="15" customHeight="1">
      <c r="A20" s="4" t="s">
        <v>42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8">
        <v>64.50300058360942</v>
      </c>
      <c r="W20" s="158">
        <v>1.4736364315287673</v>
      </c>
      <c r="X20" s="160">
        <v>5583</v>
      </c>
      <c r="Y20" s="4"/>
      <c r="Z20" s="197">
        <v>67.46632515944255</v>
      </c>
      <c r="AA20" s="41">
        <v>1.939362975085153</v>
      </c>
      <c r="AB20" s="51">
        <v>3660</v>
      </c>
      <c r="AC20" s="4"/>
      <c r="AD20" s="206">
        <v>68.37238773496858</v>
      </c>
      <c r="AE20" s="203">
        <v>1.8011470161576923</v>
      </c>
      <c r="AF20" s="205">
        <v>3597</v>
      </c>
    </row>
    <row r="21" spans="1:32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8"/>
      <c r="W21" s="162"/>
      <c r="X21" s="162"/>
      <c r="Y21" s="4"/>
      <c r="Z21" s="41"/>
      <c r="AA21" s="43"/>
      <c r="AB21" s="43"/>
      <c r="AC21" s="4"/>
      <c r="AD21" s="203"/>
      <c r="AE21" s="207"/>
      <c r="AF21" s="207"/>
    </row>
    <row r="22" spans="1:32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8"/>
      <c r="W22" s="158"/>
      <c r="X22" s="160"/>
      <c r="Y22" s="5"/>
      <c r="Z22" s="41"/>
      <c r="AA22" s="41"/>
      <c r="AB22" s="51"/>
      <c r="AC22" s="5"/>
      <c r="AD22" s="203"/>
      <c r="AE22" s="203"/>
      <c r="AF22" s="205"/>
    </row>
    <row r="23" spans="1:32" ht="12.75">
      <c r="A23" s="4" t="s">
        <v>43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8">
        <v>69.06490745006934</v>
      </c>
      <c r="W23" s="158">
        <v>1.360377173051198</v>
      </c>
      <c r="X23" s="160">
        <v>6496</v>
      </c>
      <c r="Y23" s="4"/>
      <c r="Z23" s="197">
        <v>71.35875562867203</v>
      </c>
      <c r="AA23" s="41">
        <v>1.7106547937897147</v>
      </c>
      <c r="AB23" s="51">
        <v>4307</v>
      </c>
      <c r="AC23" s="4"/>
      <c r="AD23" s="206">
        <v>72.29090022054875</v>
      </c>
      <c r="AE23" s="203">
        <v>1.7020978188721188</v>
      </c>
      <c r="AF23" s="205">
        <v>4240</v>
      </c>
    </row>
    <row r="24" spans="1:32" ht="12.75">
      <c r="A24" s="4" t="s">
        <v>44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8">
        <v>81.162922951954</v>
      </c>
      <c r="W24" s="158">
        <v>1.0634947570003064</v>
      </c>
      <c r="X24" s="160">
        <v>7606</v>
      </c>
      <c r="Y24" s="4"/>
      <c r="Z24" s="197">
        <v>82.96043238657074</v>
      </c>
      <c r="AA24" s="41">
        <v>1.3364127916959418</v>
      </c>
      <c r="AB24" s="51">
        <v>4881</v>
      </c>
      <c r="AC24" s="4"/>
      <c r="AD24" s="206">
        <v>83.44568738655778</v>
      </c>
      <c r="AE24" s="203">
        <v>1.3299935187557779</v>
      </c>
      <c r="AF24" s="205">
        <v>4789</v>
      </c>
    </row>
    <row r="25" spans="1:32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8"/>
      <c r="W25" s="162"/>
      <c r="X25" s="162"/>
      <c r="Y25" s="4"/>
      <c r="Z25" s="41"/>
      <c r="AA25" s="43"/>
      <c r="AB25" s="43"/>
      <c r="AC25" s="4"/>
      <c r="AD25" s="203"/>
      <c r="AE25" s="207"/>
      <c r="AF25" s="207"/>
    </row>
    <row r="26" spans="1:32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2"/>
      <c r="W26" s="158"/>
      <c r="X26" s="160"/>
      <c r="Y26" s="5"/>
      <c r="Z26" s="43"/>
      <c r="AA26" s="41"/>
      <c r="AB26" s="51"/>
      <c r="AC26" s="5"/>
      <c r="AD26" s="207"/>
      <c r="AE26" s="203"/>
      <c r="AF26" s="205"/>
    </row>
    <row r="27" spans="1:32" ht="12.75">
      <c r="A27" s="4" t="s">
        <v>45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8">
        <v>80.14215907841141</v>
      </c>
      <c r="W27" s="158">
        <v>0.9752980434788654</v>
      </c>
      <c r="X27" s="160">
        <v>9414</v>
      </c>
      <c r="Y27" s="4"/>
      <c r="Z27" s="197">
        <v>81.47956282776678</v>
      </c>
      <c r="AA27" s="41">
        <v>1.2485129049211423</v>
      </c>
      <c r="AB27" s="51">
        <v>5970</v>
      </c>
      <c r="AC27" s="4"/>
      <c r="AD27" s="206">
        <v>82.20730384794594</v>
      </c>
      <c r="AE27" s="203">
        <v>1.2266790309545001</v>
      </c>
      <c r="AF27" s="205">
        <v>5961</v>
      </c>
    </row>
    <row r="28" spans="1:32" ht="12.75">
      <c r="A28" s="4" t="s">
        <v>46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8">
        <v>59.39237466679044</v>
      </c>
      <c r="W28" s="158">
        <v>2.343476949064481</v>
      </c>
      <c r="X28" s="160">
        <v>2471</v>
      </c>
      <c r="Y28" s="4"/>
      <c r="Z28" s="41">
        <v>62.674954136781615</v>
      </c>
      <c r="AA28" s="41">
        <v>2.9658931611812775</v>
      </c>
      <c r="AB28" s="51">
        <v>1640</v>
      </c>
      <c r="AC28" s="4"/>
      <c r="AD28" s="206">
        <v>63.8735796180473</v>
      </c>
      <c r="AE28" s="203">
        <v>2.9804347908676014</v>
      </c>
      <c r="AF28" s="205">
        <v>1593</v>
      </c>
    </row>
    <row r="29" spans="1:32" ht="12.75">
      <c r="A29" s="4" t="s">
        <v>47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8">
        <v>76.01648649238415</v>
      </c>
      <c r="W29" s="158">
        <v>2.153017250377907</v>
      </c>
      <c r="X29" s="160">
        <v>2213</v>
      </c>
      <c r="Y29" s="4"/>
      <c r="Z29" s="41">
        <v>78.61959012222982</v>
      </c>
      <c r="AA29" s="41">
        <v>2.568712787336466</v>
      </c>
      <c r="AB29" s="51">
        <v>1571</v>
      </c>
      <c r="AC29" s="4"/>
      <c r="AD29" s="203">
        <v>78.6446896995714</v>
      </c>
      <c r="AE29" s="203">
        <v>2.648738204521223</v>
      </c>
      <c r="AF29" s="205">
        <v>1468</v>
      </c>
    </row>
    <row r="30" spans="1:32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2"/>
      <c r="W30" s="162"/>
      <c r="X30" s="162"/>
      <c r="Y30" s="4"/>
      <c r="Z30" s="43"/>
      <c r="AA30" s="43"/>
      <c r="AB30" s="43"/>
      <c r="AC30" s="4"/>
      <c r="AD30" s="207"/>
      <c r="AE30" s="207"/>
      <c r="AF30" s="207"/>
    </row>
    <row r="31" spans="1:32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2"/>
      <c r="W31" s="162"/>
      <c r="X31" s="162"/>
      <c r="Y31" s="5"/>
      <c r="Z31" s="43"/>
      <c r="AA31" s="43"/>
      <c r="AB31" s="43"/>
      <c r="AC31" s="5"/>
      <c r="AD31" s="207"/>
      <c r="AE31" s="207"/>
      <c r="AF31" s="207"/>
    </row>
    <row r="32" spans="1:32" ht="12.75">
      <c r="A32" s="4" t="s">
        <v>48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8">
        <v>77.3806860109593</v>
      </c>
      <c r="W32" s="158">
        <v>0.9233399647070826</v>
      </c>
      <c r="X32" s="160">
        <v>12617</v>
      </c>
      <c r="Y32" s="4"/>
      <c r="Z32" s="197">
        <v>79.12710637331894</v>
      </c>
      <c r="AA32" s="41">
        <v>1.114195441797996</v>
      </c>
      <c r="AB32" s="198">
        <v>8301</v>
      </c>
      <c r="AC32" s="4"/>
      <c r="AD32" s="206">
        <v>79.6703393816861</v>
      </c>
      <c r="AE32" s="203">
        <v>1.103870211115293</v>
      </c>
      <c r="AF32" s="208">
        <v>8209</v>
      </c>
    </row>
    <row r="33" spans="1:32" ht="12.75">
      <c r="A33" s="4" t="s">
        <v>49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8">
        <v>66.89437434497364</v>
      </c>
      <c r="W33" s="158">
        <v>3.0045184567044636</v>
      </c>
      <c r="X33" s="160">
        <v>1457</v>
      </c>
      <c r="Y33" s="4"/>
      <c r="Z33" s="41">
        <v>70.4528242403596</v>
      </c>
      <c r="AA33" s="41">
        <v>4.549347098286127</v>
      </c>
      <c r="AB33" s="198">
        <v>871</v>
      </c>
      <c r="AC33" s="4"/>
      <c r="AD33" s="203">
        <v>72.44426430741518</v>
      </c>
      <c r="AE33" s="203">
        <v>4.553250314162483</v>
      </c>
      <c r="AF33" s="208">
        <v>806</v>
      </c>
    </row>
    <row r="34" spans="1:32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8"/>
      <c r="W34" s="162"/>
      <c r="X34" s="162"/>
      <c r="Y34" s="4"/>
      <c r="Z34" s="41"/>
      <c r="AA34" s="43"/>
      <c r="AB34" s="43"/>
      <c r="AC34" s="4"/>
      <c r="AD34" s="203"/>
      <c r="AE34" s="207"/>
      <c r="AF34" s="207"/>
    </row>
    <row r="35" spans="1:32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8"/>
      <c r="W35" s="162"/>
      <c r="X35" s="160"/>
      <c r="Y35" s="5"/>
      <c r="Z35" s="41"/>
      <c r="AA35" s="43"/>
      <c r="AB35" s="51"/>
      <c r="AC35" s="5"/>
      <c r="AD35" s="203"/>
      <c r="AE35" s="207"/>
      <c r="AF35" s="205"/>
    </row>
    <row r="36" spans="1:32" ht="12.75">
      <c r="A36" s="4" t="s">
        <v>50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8">
        <v>77.77771498515882</v>
      </c>
      <c r="W36" s="158">
        <v>1.6392891795337192</v>
      </c>
      <c r="X36" s="160">
        <v>3619</v>
      </c>
      <c r="Y36" s="4"/>
      <c r="Z36" s="197">
        <v>80.66065654391569</v>
      </c>
      <c r="AA36" s="41">
        <v>2.0477893117128687</v>
      </c>
      <c r="AB36" s="51">
        <v>2294</v>
      </c>
      <c r="AC36" s="4"/>
      <c r="AD36" s="206">
        <v>80.84603609534753</v>
      </c>
      <c r="AE36" s="203">
        <v>2.0275292429067377</v>
      </c>
      <c r="AF36" s="205">
        <v>2310</v>
      </c>
    </row>
    <row r="37" spans="1:32" ht="12.75">
      <c r="A37" s="4" t="s">
        <v>51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8">
        <v>76.3359409414685</v>
      </c>
      <c r="W37" s="158">
        <v>1.0479700170580628</v>
      </c>
      <c r="X37" s="160">
        <v>9255</v>
      </c>
      <c r="Y37" s="4"/>
      <c r="Z37" s="197">
        <v>77.95244570761716</v>
      </c>
      <c r="AA37" s="41">
        <v>1.313942939624127</v>
      </c>
      <c r="AB37" s="51">
        <v>6139</v>
      </c>
      <c r="AC37" s="4"/>
      <c r="AD37" s="206">
        <v>78.93384203683559</v>
      </c>
      <c r="AE37" s="203">
        <v>1.2975076324784567</v>
      </c>
      <c r="AF37" s="205">
        <v>6057</v>
      </c>
    </row>
    <row r="38" spans="1:32" ht="12.75">
      <c r="A38" s="4" t="s">
        <v>52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8">
        <v>63.82086878998554</v>
      </c>
      <c r="W38" s="158">
        <v>3.9374615930986323</v>
      </c>
      <c r="X38" s="160">
        <v>838</v>
      </c>
      <c r="Y38" s="4"/>
      <c r="Z38" s="41">
        <v>66.82753142046434</v>
      </c>
      <c r="AA38" s="41">
        <v>5.187582161135882</v>
      </c>
      <c r="AB38" s="51">
        <v>508</v>
      </c>
      <c r="AC38" s="4"/>
      <c r="AD38" s="203">
        <v>67.3681611104588</v>
      </c>
      <c r="AE38" s="203">
        <v>5.449223399501246</v>
      </c>
      <c r="AF38" s="205">
        <v>454</v>
      </c>
    </row>
    <row r="39" spans="1:32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8"/>
      <c r="W39" s="158"/>
      <c r="X39" s="160"/>
      <c r="Y39" s="4"/>
      <c r="Z39" s="41"/>
      <c r="AA39" s="41"/>
      <c r="AB39" s="51"/>
      <c r="AC39" s="4"/>
      <c r="AD39" s="203"/>
      <c r="AE39" s="203"/>
      <c r="AF39" s="205"/>
    </row>
    <row r="40" spans="1:32" ht="25.5">
      <c r="A40" s="13" t="s">
        <v>53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2"/>
      <c r="W40" s="158"/>
      <c r="X40" s="160"/>
      <c r="Y40" s="5"/>
      <c r="Z40" s="43"/>
      <c r="AA40" s="41"/>
      <c r="AB40" s="51"/>
      <c r="AC40" s="5"/>
      <c r="AD40" s="207"/>
      <c r="AE40" s="203"/>
      <c r="AF40" s="205"/>
    </row>
    <row r="41" spans="1:32" ht="12.75">
      <c r="A41" s="4" t="s">
        <v>55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8">
        <v>78.85477870483041</v>
      </c>
      <c r="W41" s="158">
        <v>1.0769008157041071</v>
      </c>
      <c r="X41" s="160">
        <v>9532</v>
      </c>
      <c r="Y41" s="4"/>
      <c r="Z41" s="197">
        <v>80.7246394127555</v>
      </c>
      <c r="AA41" s="41">
        <v>1.3203433486227851</v>
      </c>
      <c r="AB41" s="51">
        <v>6173</v>
      </c>
      <c r="AC41" s="4"/>
      <c r="AD41" s="206">
        <v>81.58228348069643</v>
      </c>
      <c r="AE41" s="203">
        <v>1.2800956714635063</v>
      </c>
      <c r="AF41" s="205">
        <v>5997</v>
      </c>
    </row>
    <row r="42" spans="1:32" ht="12.75">
      <c r="A42" s="4" t="s">
        <v>54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8">
        <v>69.70857563890921</v>
      </c>
      <c r="W42" s="158">
        <v>1.487542196715438</v>
      </c>
      <c r="X42" s="160">
        <v>4527</v>
      </c>
      <c r="Y42" s="4"/>
      <c r="Z42" s="41">
        <v>71.80108835058753</v>
      </c>
      <c r="AA42" s="41">
        <v>1.7556033223456424</v>
      </c>
      <c r="AB42" s="51">
        <v>2994</v>
      </c>
      <c r="AC42" s="4"/>
      <c r="AD42" s="206">
        <v>72.28214132718955</v>
      </c>
      <c r="AE42" s="203">
        <v>1.740848685977113</v>
      </c>
      <c r="AF42" s="205">
        <v>3006</v>
      </c>
    </row>
    <row r="43" spans="4:32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8"/>
      <c r="W43" s="158"/>
      <c r="X43" s="160"/>
      <c r="Z43" s="41"/>
      <c r="AA43" s="41"/>
      <c r="AB43" s="51"/>
      <c r="AD43" s="203"/>
      <c r="AE43" s="203"/>
      <c r="AF43" s="205"/>
    </row>
    <row r="44" spans="1:32" ht="12.75">
      <c r="A44" s="12" t="s">
        <v>33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3">
        <v>76.2408040371073</v>
      </c>
      <c r="W44" s="158">
        <v>0.8501531446781527</v>
      </c>
      <c r="X44" s="160">
        <v>14102</v>
      </c>
      <c r="Y44" s="12"/>
      <c r="Z44" s="193">
        <v>78.15400071676724</v>
      </c>
      <c r="AA44" s="41">
        <v>1.070486785931699</v>
      </c>
      <c r="AB44" s="51">
        <v>9188</v>
      </c>
      <c r="AC44" s="12"/>
      <c r="AD44" s="209">
        <v>78.87048144531437</v>
      </c>
      <c r="AE44" s="203">
        <v>1.063889784899132</v>
      </c>
      <c r="AF44" s="205">
        <v>9029</v>
      </c>
    </row>
    <row r="45" spans="1:32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64"/>
      <c r="W45" s="165"/>
      <c r="X45" s="166"/>
      <c r="Y45" s="15"/>
      <c r="Z45" s="194"/>
      <c r="AA45" s="91"/>
      <c r="AB45" s="71"/>
      <c r="AC45" s="15"/>
      <c r="AD45" s="210"/>
      <c r="AE45" s="211"/>
      <c r="AF45" s="212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65</v>
      </c>
      <c r="B92" s="57"/>
      <c r="C92" s="57"/>
      <c r="D92" s="58"/>
      <c r="E92" s="43"/>
      <c r="F92" s="57"/>
    </row>
    <row r="93" spans="1:20" s="43" customFormat="1" ht="12.75">
      <c r="A93" s="19" t="s">
        <v>67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8">
    <mergeCell ref="AD4:AF4"/>
    <mergeCell ref="Z4:AB4"/>
    <mergeCell ref="V4:X4"/>
    <mergeCell ref="B4:D4"/>
    <mergeCell ref="R4:T4"/>
    <mergeCell ref="N4:P4"/>
    <mergeCell ref="J4:L4"/>
    <mergeCell ref="F4:H4"/>
  </mergeCells>
  <hyperlinks>
    <hyperlink ref="A1" r:id="rId1" display="Meta-data and the accompanying Statistical Release are available here: http://www.dcms.gov.uk/publications/9324.aspx"/>
  </hyperlinks>
  <printOptions/>
  <pageMargins left="0.7086614173228347" right="0.28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20TH SEPTEMBER 2012 -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2012-08-30T11:39:06Z</cp:lastPrinted>
  <dcterms:created xsi:type="dcterms:W3CDTF">2010-06-28T11:01:44Z</dcterms:created>
  <dcterms:modified xsi:type="dcterms:W3CDTF">2012-09-06T12:28:13Z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