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5" windowWidth="15030" windowHeight="8520" tabRatio="828" firstSheet="1" activeTab="1"/>
  </bookViews>
  <sheets>
    <sheet name="RS 2004-05 data" sheetId="1" state="hidden" r:id="rId1"/>
    <sheet name="Annex A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'Annex A'!$A$1:$F$119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<sst xmlns="http://schemas.openxmlformats.org/spreadsheetml/2006/main" count="283" uniqueCount="141">
  <si>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</si>
  <si>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</si>
  <si>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</si>
  <si>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</si>
  <si>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</si>
  <si>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</si>
  <si>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</si>
  <si>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</si>
  <si>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</si>
  <si>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</si>
  <si>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</si>
  <si>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</si>
  <si>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</si>
  <si>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</si>
  <si>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</si>
  <si>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</si>
  <si>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</si>
  <si>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</si>
  <si>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</si>
  <si>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</si>
  <si>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</si>
  <si>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</si>
  <si>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</si>
  <si>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</si>
  <si>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</si>
  <si>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</si>
  <si>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</si>
  <si>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</si>
  <si>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</si>
  <si>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</si>
  <si>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</si>
  <si>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</si>
  <si>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</si>
  <si>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</si>
  <si>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</si>
  <si>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</si>
  <si>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</si>
  <si>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</si>
  <si>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</si>
  <si>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</si>
  <si>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</si>
  <si>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</si>
  <si>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</si>
  <si>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</si>
  <si>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</si>
  <si>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</si>
  <si>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</si>
  <si>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</si>
  <si>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</si>
  <si>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</si>
  <si>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</si>
  <si>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</si>
  <si>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/>
  </si>
  <si>
    <t>Cultural and related services</t>
  </si>
  <si>
    <t>Planning and development services</t>
  </si>
  <si>
    <t>continued</t>
  </si>
  <si>
    <t>Total</t>
  </si>
  <si>
    <t>LA order check</t>
  </si>
  <si>
    <t>Capital</t>
  </si>
  <si>
    <t>Charges</t>
  </si>
  <si>
    <t>2011-12</t>
  </si>
  <si>
    <t>Adult Social Care</t>
  </si>
  <si>
    <t>Local Services Support Grant (LSSG)</t>
  </si>
  <si>
    <t>Capital charges</t>
  </si>
  <si>
    <t>External Trading Accounts net surplus(-)/ deficit(+)</t>
  </si>
  <si>
    <t>Internal Trading Accounts net surplus(-)/ deficit(+)</t>
  </si>
  <si>
    <t>Specific and special revenue grants outside AEF</t>
  </si>
  <si>
    <t>Specific and special revenue grants inside AEF</t>
  </si>
  <si>
    <t>Appropriations to(+)/ from(-) schools' reserves</t>
  </si>
  <si>
    <t>Appropriations to(+)/ from(-) other earmarked financial reserves</t>
  </si>
  <si>
    <t>Appropriations to(+)/ from(-) unallocated financial reserves</t>
  </si>
  <si>
    <t>Schools reserves level</t>
  </si>
  <si>
    <t>Other earmarked financial reserves level</t>
  </si>
  <si>
    <t>Unallocated financial reserves level</t>
  </si>
  <si>
    <t>RS 2004-05 provisional data</t>
  </si>
  <si>
    <t>Downloaded from CLASS 11/8/06</t>
  </si>
  <si>
    <t>Fire and rescue services</t>
  </si>
  <si>
    <t>specific grants)</t>
  </si>
  <si>
    <t>Equal pay costs</t>
  </si>
  <si>
    <t>One off equal pay costs  - falling on the schools budget</t>
  </si>
  <si>
    <t>One off equal pay costs - chargeable to any other revenue account</t>
  </si>
  <si>
    <t>Net total cost</t>
  </si>
  <si>
    <t>COUNCIL TAX REQUIREMENT (TOTAL OF LINES 830 TO 880)</t>
  </si>
  <si>
    <t>Highways and transport services</t>
  </si>
  <si>
    <t>Environmental and regulatory services</t>
  </si>
  <si>
    <t>Interest payable and similar charges</t>
  </si>
  <si>
    <t>Appropriations to(+)/ from(-) financial instruments adjustment account</t>
  </si>
  <si>
    <t>Appropriations to(+)/ from(-) unequal pay back pay account</t>
  </si>
  <si>
    <t>Icelandic bank impairment</t>
  </si>
  <si>
    <t>Interest and investment income (-): external receipts and dividends</t>
  </si>
  <si>
    <t>TOTAL SERVICE EXPENDITURE (TOTAL OF LINES 190 TO 698)</t>
  </si>
  <si>
    <t>Housing benefits: rent rebates to HRA tenants - mandatory payments</t>
  </si>
  <si>
    <t xml:space="preserve">Integrated Transport Authority levy </t>
  </si>
  <si>
    <t>NET CURRENT EXPENDITURE (TOTAL OF LINES 699 TO 748)</t>
  </si>
  <si>
    <t>Local tax collection: Non-domestic rate relief - discretionary payments</t>
  </si>
  <si>
    <t>Private Finance Initiative (PFI) schemes - difference from service charge</t>
  </si>
  <si>
    <r>
      <t xml:space="preserve">Interest and investment income (-): external receipts and dividends </t>
    </r>
    <r>
      <rPr>
        <vertAlign val="superscript"/>
        <sz val="8"/>
        <rFont val="Arial"/>
        <family val="2"/>
      </rPr>
      <t>(b)</t>
    </r>
  </si>
  <si>
    <r>
      <t xml:space="preserve">Interest payable and similar charges </t>
    </r>
    <r>
      <rPr>
        <vertAlign val="superscript"/>
        <sz val="8"/>
        <rFont val="Arial"/>
        <family val="2"/>
      </rPr>
      <t>(a)</t>
    </r>
  </si>
  <si>
    <t>Credit for amortisation of capital grants and other capital contributions</t>
  </si>
  <si>
    <t>Revenue Expenditure funded from Capital by Statute</t>
  </si>
  <si>
    <t>Total capital charges (TOTAL OF LINES 931 TO 936)</t>
  </si>
  <si>
    <t>Appropriations to(+) / from (-) Accumulated Absences Account</t>
  </si>
  <si>
    <t>Business Rates Supplement</t>
  </si>
  <si>
    <t xml:space="preserve">(a) Change to the impairment charge calculated in 2009-10 </t>
  </si>
  <si>
    <t>(b) Interest credited in respect of impaired Icelandic investments (from April 2010 to March 2011)</t>
  </si>
  <si>
    <t xml:space="preserve">Annex A: Provisional Revenue Outturn Summary (RS)  2011-12 </t>
  </si>
  <si>
    <t>Children's Social Care</t>
  </si>
  <si>
    <t>Community Infrastructure Levy</t>
  </si>
  <si>
    <t>Carbon Reduction Commitment transactions (expenditure) (+)</t>
  </si>
  <si>
    <t>Carbon Reduction Commitment transactions (income) (-)</t>
  </si>
  <si>
    <t>REVENUE EXPENDITURE (TOTAL OF LINES 785 TO 796)</t>
  </si>
  <si>
    <t>NET REVENUE EXPENDITURE (TOTAL OF LINES 800 TO 804)</t>
  </si>
  <si>
    <t>THE BUDGET REQUIREMENT (TOTAL OF LINES 805 TO 816)</t>
  </si>
  <si>
    <t>At 1 April 2011</t>
  </si>
  <si>
    <t>At 31 March 2012</t>
  </si>
  <si>
    <t>Financial reserves levels at start and end of 2011-12</t>
  </si>
  <si>
    <t xml:space="preserve">(excluding </t>
  </si>
  <si>
    <t>£ million</t>
  </si>
  <si>
    <t>expenditure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</si>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</sst>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</numFmts>
  <fonts count="16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9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64" fontId="0" fillId="0" borderId="0" xfId="21" applyFont="1">
      <alignment/>
      <protection/>
    </xf>
    <xf numFmtId="164" fontId="3" fillId="0" borderId="0" xfId="21" applyFont="1">
      <alignment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2" borderId="0" xfId="0" applyFont="1" applyFill="1" applyAlignment="1" quotePrefix="1">
      <alignment horizontal="left"/>
    </xf>
    <xf numFmtId="164" fontId="1" fillId="3" borderId="1" xfId="21" applyFont="1" applyFill="1" applyBorder="1">
      <alignment/>
      <protection/>
    </xf>
    <xf numFmtId="164" fontId="12" fillId="3" borderId="0" xfId="21" applyFont="1" applyFill="1" applyBorder="1" applyAlignment="1" applyProtection="1">
      <alignment horizontal="left"/>
      <protection/>
    </xf>
    <xf numFmtId="164" fontId="1" fillId="3" borderId="0" xfId="21" applyFont="1" applyFill="1" applyBorder="1" applyAlignment="1" applyProtection="1">
      <alignment horizontal="left"/>
      <protection/>
    </xf>
    <xf numFmtId="164" fontId="1" fillId="3" borderId="2" xfId="21" applyFont="1" applyFill="1" applyBorder="1" applyAlignment="1" applyProtection="1">
      <alignment horizontal="left"/>
      <protection/>
    </xf>
    <xf numFmtId="164" fontId="1" fillId="3" borderId="0" xfId="21" applyFont="1" applyFill="1" applyBorder="1">
      <alignment/>
      <protection/>
    </xf>
    <xf numFmtId="3" fontId="1" fillId="3" borderId="2" xfId="21" applyNumberFormat="1" applyFont="1" applyFill="1" applyBorder="1" applyAlignment="1" applyProtection="1">
      <alignment horizontal="right"/>
      <protection/>
    </xf>
    <xf numFmtId="164" fontId="12" fillId="3" borderId="1" xfId="21" applyFont="1" applyFill="1" applyBorder="1">
      <alignment/>
      <protection/>
    </xf>
    <xf numFmtId="164" fontId="1" fillId="3" borderId="3" xfId="21" applyFont="1" applyFill="1" applyBorder="1">
      <alignment/>
      <protection/>
    </xf>
    <xf numFmtId="164" fontId="12" fillId="3" borderId="4" xfId="21" applyFont="1" applyFill="1" applyBorder="1" applyAlignment="1" applyProtection="1">
      <alignment horizontal="left"/>
      <protection/>
    </xf>
    <xf numFmtId="164" fontId="12" fillId="3" borderId="2" xfId="21" applyFont="1" applyFill="1" applyBorder="1" applyAlignment="1" applyProtection="1">
      <alignment horizontal="right"/>
      <protection/>
    </xf>
    <xf numFmtId="164" fontId="1" fillId="3" borderId="2" xfId="21" applyFont="1" applyFill="1" applyBorder="1">
      <alignment/>
      <protection/>
    </xf>
    <xf numFmtId="164" fontId="12" fillId="3" borderId="0" xfId="21" applyFont="1" applyFill="1" applyBorder="1" applyAlignment="1" applyProtection="1" quotePrefix="1">
      <alignment horizontal="right"/>
      <protection/>
    </xf>
    <xf numFmtId="3" fontId="14" fillId="3" borderId="0" xfId="21" applyNumberFormat="1" applyFont="1" applyFill="1" applyBorder="1" applyAlignment="1" applyProtection="1">
      <alignment horizontal="right"/>
      <protection/>
    </xf>
    <xf numFmtId="3" fontId="1" fillId="3" borderId="0" xfId="21" applyNumberFormat="1" applyFont="1" applyFill="1" applyBorder="1" applyAlignment="1" applyProtection="1">
      <alignment horizontal="right"/>
      <protection/>
    </xf>
    <xf numFmtId="3" fontId="12" fillId="3" borderId="0" xfId="21" applyNumberFormat="1" applyFont="1" applyFill="1" applyBorder="1" applyAlignment="1" applyProtection="1">
      <alignment horizontal="right"/>
      <protection/>
    </xf>
    <xf numFmtId="164" fontId="1" fillId="3" borderId="5" xfId="21" applyFont="1" applyFill="1" applyBorder="1">
      <alignment/>
      <protection/>
    </xf>
    <xf numFmtId="164" fontId="12" fillId="3" borderId="0" xfId="21" applyFont="1" applyFill="1" applyBorder="1" applyAlignment="1" applyProtection="1">
      <alignment horizontal="right"/>
      <protection/>
    </xf>
    <xf numFmtId="164" fontId="12" fillId="3" borderId="1" xfId="21" applyFont="1" applyFill="1" applyBorder="1" applyAlignment="1">
      <alignment vertical="top"/>
      <protection/>
    </xf>
    <xf numFmtId="164" fontId="1" fillId="3" borderId="0" xfId="21" applyFont="1" applyFill="1" applyBorder="1" applyAlignment="1" applyProtection="1">
      <alignment horizontal="left" vertical="top"/>
      <protection/>
    </xf>
    <xf numFmtId="3" fontId="12" fillId="3" borderId="0" xfId="21" applyNumberFormat="1" applyFont="1" applyFill="1" applyBorder="1" applyAlignment="1" applyProtection="1">
      <alignment horizontal="right" vertical="top"/>
      <protection/>
    </xf>
    <xf numFmtId="164" fontId="1" fillId="3" borderId="4" xfId="21" applyFont="1" applyFill="1" applyBorder="1">
      <alignment/>
      <protection/>
    </xf>
    <xf numFmtId="164" fontId="13" fillId="3" borderId="3" xfId="21" applyFont="1" applyFill="1" applyBorder="1">
      <alignment/>
      <protection/>
    </xf>
    <xf numFmtId="164" fontId="13" fillId="3" borderId="4" xfId="21" applyFont="1" applyFill="1" applyBorder="1" applyAlignment="1" applyProtection="1">
      <alignment horizontal="left"/>
      <protection/>
    </xf>
    <xf numFmtId="3" fontId="13" fillId="3" borderId="4" xfId="21" applyNumberFormat="1" applyFont="1" applyFill="1" applyBorder="1" applyAlignment="1" applyProtection="1">
      <alignment horizontal="right"/>
      <protection/>
    </xf>
    <xf numFmtId="164" fontId="1" fillId="3" borderId="6" xfId="21" applyFont="1" applyFill="1" applyBorder="1">
      <alignment/>
      <protection/>
    </xf>
    <xf numFmtId="164" fontId="12" fillId="3" borderId="0" xfId="21" applyFont="1" applyFill="1" applyBorder="1">
      <alignment/>
      <protection/>
    </xf>
    <xf numFmtId="3" fontId="1" fillId="3" borderId="7" xfId="21" applyNumberFormat="1" applyFont="1" applyFill="1" applyBorder="1" applyAlignment="1" applyProtection="1">
      <alignment horizontal="right"/>
      <protection/>
    </xf>
    <xf numFmtId="164" fontId="12" fillId="3" borderId="6" xfId="21" applyFont="1" applyFill="1" applyBorder="1" applyAlignment="1" applyProtection="1">
      <alignment horizontal="left"/>
      <protection/>
    </xf>
    <xf numFmtId="164" fontId="12" fillId="3" borderId="2" xfId="21" applyFont="1" applyFill="1" applyBorder="1" applyAlignment="1" applyProtection="1">
      <alignment horizontal="left"/>
      <protection/>
    </xf>
    <xf numFmtId="164" fontId="12" fillId="3" borderId="2" xfId="21" applyFont="1" applyFill="1" applyBorder="1" applyAlignment="1" applyProtection="1">
      <alignment horizontal="right" vertical="top"/>
      <protection/>
    </xf>
    <xf numFmtId="3" fontId="14" fillId="3" borderId="4" xfId="21" applyNumberFormat="1" applyFont="1" applyFill="1" applyBorder="1" applyAlignment="1" applyProtection="1">
      <alignment horizontal="right"/>
      <protection/>
    </xf>
    <xf numFmtId="164" fontId="12" fillId="3" borderId="8" xfId="21" applyFont="1" applyFill="1" applyBorder="1" applyAlignment="1" applyProtection="1">
      <alignment horizontal="right"/>
      <protection/>
    </xf>
    <xf numFmtId="164" fontId="12" fillId="3" borderId="6" xfId="21" applyFont="1" applyFill="1" applyBorder="1" applyAlignment="1" applyProtection="1">
      <alignment horizontal="right"/>
      <protection/>
    </xf>
    <xf numFmtId="164" fontId="0" fillId="0" borderId="0" xfId="21" applyFont="1" applyFill="1" applyBorder="1">
      <alignment/>
      <protection/>
    </xf>
    <xf numFmtId="164" fontId="1" fillId="0" borderId="0" xfId="21" applyFont="1" applyFill="1" applyBorder="1">
      <alignment/>
      <protection/>
    </xf>
    <xf numFmtId="0" fontId="0" fillId="0" borderId="0" xfId="0" applyFill="1" applyBorder="1" applyAlignment="1">
      <alignment wrapText="1"/>
    </xf>
    <xf numFmtId="164" fontId="12" fillId="0" borderId="0" xfId="21" applyFont="1" applyFill="1" applyBorder="1" applyAlignment="1" applyProtection="1">
      <alignment horizontal="right"/>
      <protection/>
    </xf>
    <xf numFmtId="3" fontId="1" fillId="0" borderId="0" xfId="21" applyNumberFormat="1" applyFont="1" applyFill="1" applyBorder="1" applyAlignment="1" applyProtection="1">
      <alignment horizontal="right"/>
      <protection/>
    </xf>
    <xf numFmtId="164" fontId="12" fillId="0" borderId="0" xfId="21" applyFont="1" applyFill="1" applyBorder="1">
      <alignment/>
      <protection/>
    </xf>
    <xf numFmtId="164" fontId="1" fillId="0" borderId="0" xfId="21" applyFont="1" applyFill="1" applyBorder="1" applyAlignment="1" applyProtection="1">
      <alignment horizontal="left"/>
      <protection/>
    </xf>
    <xf numFmtId="3" fontId="14" fillId="0" borderId="0" xfId="21" applyNumberFormat="1" applyFont="1" applyFill="1" applyBorder="1" applyAlignment="1" applyProtection="1">
      <alignment horizontal="right"/>
      <protection/>
    </xf>
    <xf numFmtId="164" fontId="3" fillId="0" borderId="0" xfId="21" applyFont="1" applyFill="1" applyBorder="1" applyAlignment="1" applyProtection="1">
      <alignment horizontal="left"/>
      <protection/>
    </xf>
    <xf numFmtId="3" fontId="8" fillId="0" borderId="0" xfId="21" applyNumberFormat="1" applyFont="1" applyFill="1" applyBorder="1" applyAlignment="1" applyProtection="1">
      <alignment horizontal="right"/>
      <protection/>
    </xf>
    <xf numFmtId="164" fontId="0" fillId="0" borderId="0" xfId="21" applyFont="1" applyFill="1" applyBorder="1" applyAlignment="1" applyProtection="1">
      <alignment horizontal="left"/>
      <protection/>
    </xf>
    <xf numFmtId="164" fontId="1" fillId="3" borderId="7" xfId="21" applyFont="1" applyFill="1" applyBorder="1">
      <alignment/>
      <protection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2" fillId="4" borderId="9" xfId="21" applyFont="1" applyFill="1" applyBorder="1" applyAlignment="1" applyProtection="1" quotePrefix="1">
      <alignment horizontal="left" wrapText="1"/>
      <protection/>
    </xf>
    <xf numFmtId="0" fontId="0" fillId="4" borderId="10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164" fontId="2" fillId="4" borderId="5" xfId="21" applyFont="1" applyFill="1" applyBorder="1" applyAlignment="1" applyProtection="1">
      <alignment horizontal="left" wrapText="1"/>
      <protection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164" fontId="1" fillId="3" borderId="5" xfId="21" applyFont="1" applyFill="1" applyBorder="1" applyAlignment="1">
      <alignment wrapText="1"/>
      <protection/>
    </xf>
    <xf numFmtId="0" fontId="0" fillId="0" borderId="6" xfId="0" applyFont="1" applyBorder="1" applyAlignment="1">
      <alignment wrapText="1"/>
    </xf>
    <xf numFmtId="0" fontId="0" fillId="0" borderId="8" xfId="0" applyFont="1" applyBorder="1" applyAlignment="1">
      <alignment wrapText="1"/>
    </xf>
    <xf numFmtId="164" fontId="1" fillId="3" borderId="1" xfId="21" applyFont="1" applyFill="1" applyBorder="1" applyAlignment="1">
      <alignment wrapText="1"/>
      <protection/>
    </xf>
    <xf numFmtId="0" fontId="0" fillId="0" borderId="0" xfId="0" applyFont="1" applyBorder="1" applyAlignment="1">
      <alignment wrapText="1"/>
    </xf>
    <xf numFmtId="0" fontId="0" fillId="0" borderId="2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A2_03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39" t="s">
        <v>74</v>
      </c>
    </row>
    <row r="3" spans="1:8" ht="12.75">
      <c r="A3" s="39" t="s">
        <v>75</v>
      </c>
      <c r="E3" s="28"/>
      <c r="H3" s="9"/>
    </row>
    <row r="4" spans="1:9" ht="12.75">
      <c r="A4" s="33" t="str">
        <f>IF(J5=0,"All rows in order","Check row order")</f>
        <v>All rows in order</v>
      </c>
      <c r="B4" s="3"/>
      <c r="C4" s="23" t="s">
        <v>51</v>
      </c>
      <c r="D4" s="28" t="s">
        <v>117</v>
      </c>
      <c r="E4" s="28" t="s">
        <v>127</v>
      </c>
      <c r="H4" s="9"/>
      <c r="I4" s="7" t="s">
        <v>57</v>
      </c>
    </row>
    <row r="5" spans="1:10" ht="12.75">
      <c r="A5" s="1"/>
      <c r="B5" s="2"/>
      <c r="C5" s="4"/>
      <c r="E5" s="29"/>
      <c r="H5" s="10"/>
      <c r="I5" s="8" t="s">
        <v>56</v>
      </c>
      <c r="J5" s="34">
        <f>SUM(J6:J92)</f>
        <v>0</v>
      </c>
    </row>
    <row r="6" spans="1:10" ht="12.75">
      <c r="A6" s="11" t="s">
        <v>128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128</v>
      </c>
      <c r="J6" s="27">
        <f>IF(I6=A6,0,1)</f>
        <v>0</v>
      </c>
    </row>
    <row r="7" spans="1:10" ht="12.75">
      <c r="A7" s="11" t="s">
        <v>129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129</v>
      </c>
      <c r="J7" s="27">
        <f aca="true" t="shared" si="2" ref="J7:J70">IF(I7=A7,0,1)</f>
        <v>0</v>
      </c>
    </row>
    <row r="8" spans="1:10" ht="12.75">
      <c r="A8" s="15" t="s">
        <v>121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121</v>
      </c>
      <c r="J8" s="27">
        <f t="shared" si="2"/>
        <v>0</v>
      </c>
    </row>
    <row r="9" spans="1:10" ht="12.75">
      <c r="A9" s="15" t="s">
        <v>130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130</v>
      </c>
      <c r="J9" s="27">
        <f t="shared" si="2"/>
        <v>0</v>
      </c>
    </row>
    <row r="10" spans="1:10" ht="12.75">
      <c r="A10" s="15" t="s">
        <v>131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131</v>
      </c>
      <c r="J10" s="27">
        <f t="shared" si="2"/>
        <v>0</v>
      </c>
    </row>
    <row r="11" spans="1:10" ht="12.75">
      <c r="A11" s="15" t="s">
        <v>132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132</v>
      </c>
      <c r="J11" s="27">
        <f t="shared" si="2"/>
        <v>0</v>
      </c>
    </row>
    <row r="12" spans="1:10" ht="12.75">
      <c r="A12" s="15" t="s">
        <v>133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133</v>
      </c>
      <c r="J12" s="27">
        <f t="shared" si="2"/>
        <v>0</v>
      </c>
    </row>
    <row r="13" spans="1:10" ht="12.75">
      <c r="A13" s="11" t="s">
        <v>123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123</v>
      </c>
      <c r="J13" s="27">
        <f t="shared" si="2"/>
        <v>0</v>
      </c>
    </row>
    <row r="14" spans="1:10" ht="12.75">
      <c r="A14" s="15" t="s">
        <v>124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124</v>
      </c>
      <c r="J14" s="27">
        <f t="shared" si="2"/>
        <v>0</v>
      </c>
    </row>
    <row r="15" spans="1:10" ht="12.75">
      <c r="A15" s="15" t="s">
        <v>134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134</v>
      </c>
      <c r="J15" s="27">
        <f t="shared" si="2"/>
        <v>0</v>
      </c>
    </row>
    <row r="16" spans="1:10" ht="12.75">
      <c r="A16" s="15" t="s">
        <v>120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120</v>
      </c>
      <c r="J16" s="27">
        <f t="shared" si="2"/>
        <v>0</v>
      </c>
    </row>
    <row r="17" spans="1:10" ht="12.75">
      <c r="A17" s="11" t="s">
        <v>125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125</v>
      </c>
      <c r="J17" s="27">
        <f t="shared" si="2"/>
        <v>0</v>
      </c>
    </row>
    <row r="18" spans="1:10" s="5" customFormat="1" ht="12.75">
      <c r="A18" s="35" t="s">
        <v>135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135</v>
      </c>
      <c r="J18" s="27">
        <f t="shared" si="2"/>
        <v>0</v>
      </c>
    </row>
    <row r="19" spans="1:10" ht="12.75">
      <c r="A19" s="11" t="s">
        <v>136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136</v>
      </c>
      <c r="J19" s="27">
        <f t="shared" si="2"/>
        <v>0</v>
      </c>
    </row>
    <row r="20" spans="1:10" ht="12.75">
      <c r="A20" s="11" t="s">
        <v>137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137</v>
      </c>
      <c r="J20" s="27">
        <f t="shared" si="2"/>
        <v>0</v>
      </c>
    </row>
    <row r="21" spans="1:10" ht="12.75">
      <c r="A21" s="11" t="s">
        <v>138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138</v>
      </c>
      <c r="J21" s="27">
        <f t="shared" si="2"/>
        <v>0</v>
      </c>
    </row>
    <row r="22" spans="1:10" ht="12.75">
      <c r="A22" s="18" t="s">
        <v>139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139</v>
      </c>
      <c r="J22" s="27">
        <f t="shared" si="2"/>
        <v>0</v>
      </c>
    </row>
    <row r="23" spans="1:10" ht="12.75">
      <c r="A23" s="18" t="s">
        <v>140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140</v>
      </c>
      <c r="J23" s="27">
        <f t="shared" si="2"/>
        <v>0</v>
      </c>
    </row>
    <row r="24" spans="1:10" ht="12.75">
      <c r="A24" s="36" t="s">
        <v>0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0</v>
      </c>
      <c r="J24" s="27">
        <f t="shared" si="2"/>
        <v>0</v>
      </c>
    </row>
    <row r="25" spans="1:10" ht="12.75">
      <c r="A25" s="36" t="s">
        <v>1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1</v>
      </c>
      <c r="J25" s="27">
        <f t="shared" si="2"/>
        <v>0</v>
      </c>
    </row>
    <row r="26" spans="1:10" ht="12.75">
      <c r="A26" s="36" t="s">
        <v>2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2</v>
      </c>
      <c r="J26" s="27">
        <f t="shared" si="2"/>
        <v>0</v>
      </c>
    </row>
    <row r="27" spans="1:10" ht="12.75">
      <c r="A27" s="36" t="s">
        <v>3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3</v>
      </c>
      <c r="J27" s="27">
        <f t="shared" si="2"/>
        <v>0</v>
      </c>
    </row>
    <row r="28" spans="1:10" ht="12.75">
      <c r="A28" s="37" t="s">
        <v>4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4</v>
      </c>
      <c r="J28" s="27">
        <f t="shared" si="2"/>
        <v>0</v>
      </c>
    </row>
    <row r="29" spans="1:10" ht="12.75">
      <c r="A29" s="37" t="s">
        <v>5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5</v>
      </c>
      <c r="J29" s="27">
        <f t="shared" si="2"/>
        <v>0</v>
      </c>
    </row>
    <row r="30" spans="1:10" ht="12.75">
      <c r="A30" s="37" t="s">
        <v>6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6</v>
      </c>
      <c r="J30" s="27">
        <f t="shared" si="2"/>
        <v>0</v>
      </c>
    </row>
    <row r="31" spans="1:10" ht="12.75">
      <c r="A31" s="37" t="s">
        <v>122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122</v>
      </c>
      <c r="J31" s="27">
        <f t="shared" si="2"/>
        <v>0</v>
      </c>
    </row>
    <row r="32" spans="1:10" ht="12.75">
      <c r="A32" s="37" t="s">
        <v>7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7</v>
      </c>
      <c r="J32" s="27">
        <f t="shared" si="2"/>
        <v>0</v>
      </c>
    </row>
    <row r="33" spans="1:10" ht="12.75">
      <c r="A33" s="37" t="s">
        <v>8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8</v>
      </c>
      <c r="J33" s="27">
        <f t="shared" si="2"/>
        <v>0</v>
      </c>
    </row>
    <row r="34" spans="1:10" ht="12.75">
      <c r="A34" s="37" t="s">
        <v>9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9</v>
      </c>
      <c r="J34" s="27">
        <f t="shared" si="2"/>
        <v>0</v>
      </c>
    </row>
    <row r="35" spans="1:10" s="5" customFormat="1" ht="12.75">
      <c r="A35" s="38" t="s">
        <v>10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10</v>
      </c>
      <c r="J35" s="27">
        <f t="shared" si="2"/>
        <v>0</v>
      </c>
    </row>
    <row r="36" spans="1:10" ht="12.75">
      <c r="A36" s="37" t="s">
        <v>11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11</v>
      </c>
      <c r="J36" s="27">
        <f t="shared" si="2"/>
        <v>0</v>
      </c>
    </row>
    <row r="37" spans="1:10" ht="12.75">
      <c r="A37" s="37" t="s">
        <v>12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12</v>
      </c>
      <c r="J37" s="27">
        <f t="shared" si="2"/>
        <v>0</v>
      </c>
    </row>
    <row r="38" spans="1:10" ht="12.75">
      <c r="A38" s="37" t="s">
        <v>13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13</v>
      </c>
      <c r="J38" s="27">
        <f t="shared" si="2"/>
        <v>0</v>
      </c>
    </row>
    <row r="39" spans="1:10" ht="12.75">
      <c r="A39" s="37" t="s">
        <v>14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14</v>
      </c>
      <c r="J39" s="27">
        <f t="shared" si="2"/>
        <v>0</v>
      </c>
    </row>
    <row r="40" spans="1:10" ht="12.75">
      <c r="A40" s="37" t="s">
        <v>15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15</v>
      </c>
      <c r="J40" s="27">
        <f t="shared" si="2"/>
        <v>0</v>
      </c>
    </row>
    <row r="41" spans="1:10" ht="12.75">
      <c r="A41" s="37" t="s">
        <v>16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16</v>
      </c>
      <c r="J41" s="27">
        <f t="shared" si="2"/>
        <v>0</v>
      </c>
    </row>
    <row r="42" spans="1:10" ht="12.75">
      <c r="A42" s="37" t="s">
        <v>17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17</v>
      </c>
      <c r="J42" s="27">
        <f t="shared" si="2"/>
        <v>0</v>
      </c>
    </row>
    <row r="43" spans="1:10" ht="12.75">
      <c r="A43" s="37" t="s">
        <v>18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18</v>
      </c>
      <c r="J43" s="27">
        <f t="shared" si="2"/>
        <v>0</v>
      </c>
    </row>
    <row r="44" spans="1:10" ht="12.75">
      <c r="A44" s="37" t="s">
        <v>19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19</v>
      </c>
      <c r="J44" s="27">
        <f t="shared" si="2"/>
        <v>0</v>
      </c>
    </row>
    <row r="45" spans="1:10" ht="12.75">
      <c r="A45" s="37" t="s">
        <v>20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20</v>
      </c>
      <c r="J45" s="27">
        <f t="shared" si="2"/>
        <v>0</v>
      </c>
    </row>
    <row r="46" spans="1:10" ht="12.75">
      <c r="A46" s="37" t="s">
        <v>21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21</v>
      </c>
      <c r="J46" s="27">
        <f t="shared" si="2"/>
        <v>0</v>
      </c>
    </row>
    <row r="47" spans="1:10" s="5" customFormat="1" ht="12.75">
      <c r="A47" s="38" t="s">
        <v>22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22</v>
      </c>
      <c r="J47" s="27">
        <f t="shared" si="2"/>
        <v>0</v>
      </c>
    </row>
    <row r="48" spans="1:10" ht="12.75">
      <c r="A48" s="37" t="s">
        <v>23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23</v>
      </c>
      <c r="J48" s="27">
        <f t="shared" si="2"/>
        <v>0</v>
      </c>
    </row>
    <row r="49" spans="1:10" ht="12.75">
      <c r="A49" s="37" t="s">
        <v>24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24</v>
      </c>
      <c r="J49" s="27">
        <f t="shared" si="2"/>
        <v>0</v>
      </c>
    </row>
    <row r="50" spans="1:10" ht="12.75">
      <c r="A50" s="37" t="s">
        <v>25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25</v>
      </c>
      <c r="J50" s="27">
        <f t="shared" si="2"/>
        <v>0</v>
      </c>
    </row>
    <row r="51" spans="1:10" s="5" customFormat="1" ht="12.75">
      <c r="A51" s="38" t="s">
        <v>26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26</v>
      </c>
      <c r="J51" s="27">
        <f t="shared" si="2"/>
        <v>0</v>
      </c>
    </row>
    <row r="52" spans="1:10" ht="12.75">
      <c r="A52" s="37" t="s">
        <v>27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27</v>
      </c>
      <c r="J52" s="27">
        <f t="shared" si="2"/>
        <v>0</v>
      </c>
    </row>
    <row r="53" spans="1:10" s="5" customFormat="1" ht="12.75">
      <c r="A53" s="38" t="s">
        <v>28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28</v>
      </c>
      <c r="J53" s="27">
        <f t="shared" si="2"/>
        <v>0</v>
      </c>
    </row>
    <row r="54" spans="1:10" ht="12.75">
      <c r="A54" s="37" t="s">
        <v>29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29</v>
      </c>
      <c r="J54" s="27">
        <f t="shared" si="2"/>
        <v>0</v>
      </c>
    </row>
    <row r="55" spans="1:10" ht="12.75">
      <c r="A55" s="37" t="s">
        <v>30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30</v>
      </c>
      <c r="J55" s="27">
        <f t="shared" si="2"/>
        <v>0</v>
      </c>
    </row>
    <row r="56" spans="1:10" ht="12.75">
      <c r="A56" s="37" t="s">
        <v>31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31</v>
      </c>
      <c r="J56" s="27">
        <f t="shared" si="2"/>
        <v>0</v>
      </c>
    </row>
    <row r="57" spans="1:10" ht="12.75">
      <c r="A57" s="37" t="s">
        <v>32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32</v>
      </c>
      <c r="J57" s="27">
        <f t="shared" si="2"/>
        <v>0</v>
      </c>
    </row>
    <row r="58" spans="1:10" ht="12.75">
      <c r="A58" s="37" t="s">
        <v>33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33</v>
      </c>
      <c r="J58" s="27">
        <f t="shared" si="2"/>
        <v>0</v>
      </c>
    </row>
    <row r="59" spans="1:10" s="5" customFormat="1" ht="12.75">
      <c r="A59" s="38" t="s">
        <v>34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34</v>
      </c>
      <c r="J59" s="27">
        <f t="shared" si="2"/>
        <v>0</v>
      </c>
    </row>
    <row r="60" spans="1:10" ht="12.75">
      <c r="A60" s="37" t="s">
        <v>119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119</v>
      </c>
      <c r="J60" s="27">
        <f t="shared" si="2"/>
        <v>0</v>
      </c>
    </row>
    <row r="61" spans="1:10" ht="12.75">
      <c r="A61" s="37" t="s">
        <v>35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35</v>
      </c>
      <c r="J61" s="27">
        <f t="shared" si="2"/>
        <v>0</v>
      </c>
    </row>
    <row r="62" spans="1:10" ht="12.75">
      <c r="A62" s="37" t="s">
        <v>36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36</v>
      </c>
      <c r="J62" s="27">
        <f t="shared" si="2"/>
        <v>0</v>
      </c>
    </row>
    <row r="63" spans="1:10" ht="12.75">
      <c r="A63" s="37" t="s">
        <v>37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37</v>
      </c>
      <c r="J63" s="27">
        <f t="shared" si="2"/>
        <v>0</v>
      </c>
    </row>
    <row r="64" spans="1:10" ht="12.75">
      <c r="A64" s="37" t="s">
        <v>38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38</v>
      </c>
      <c r="J64" s="27">
        <f t="shared" si="2"/>
        <v>0</v>
      </c>
    </row>
    <row r="65" spans="1:10" s="5" customFormat="1" ht="12.75">
      <c r="A65" s="38" t="s">
        <v>39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39</v>
      </c>
      <c r="J65" s="27">
        <f t="shared" si="2"/>
        <v>0</v>
      </c>
    </row>
    <row r="66" spans="1:10" ht="12.75">
      <c r="A66" s="37" t="s">
        <v>40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40</v>
      </c>
      <c r="J66" s="27">
        <f t="shared" si="2"/>
        <v>0</v>
      </c>
    </row>
    <row r="67" spans="1:10" ht="12.75">
      <c r="A67" s="37" t="s">
        <v>41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41</v>
      </c>
      <c r="J67" s="27">
        <f t="shared" si="2"/>
        <v>0</v>
      </c>
    </row>
    <row r="68" spans="1:10" ht="12.75">
      <c r="A68" s="37" t="s">
        <v>42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42</v>
      </c>
      <c r="J68" s="27">
        <f t="shared" si="2"/>
        <v>0</v>
      </c>
    </row>
    <row r="69" spans="1:10" ht="12.75">
      <c r="A69" s="37" t="s">
        <v>43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43</v>
      </c>
      <c r="J69" s="27">
        <f t="shared" si="2"/>
        <v>0</v>
      </c>
    </row>
    <row r="70" spans="1:10" ht="12.75">
      <c r="A70" s="37" t="s">
        <v>44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44</v>
      </c>
      <c r="J70" s="27">
        <f t="shared" si="2"/>
        <v>0</v>
      </c>
    </row>
    <row r="71" spans="1:10" ht="12.75">
      <c r="A71" s="37" t="s">
        <v>45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45</v>
      </c>
      <c r="J71" s="27">
        <f aca="true" t="shared" si="5" ref="J71:J92">IF(I71=A71,0,1)</f>
        <v>0</v>
      </c>
    </row>
    <row r="72" spans="1:10" ht="12.75">
      <c r="A72" s="37" t="s">
        <v>46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46</v>
      </c>
      <c r="J72" s="27">
        <f t="shared" si="5"/>
        <v>0</v>
      </c>
    </row>
    <row r="73" spans="1:10" ht="12.75">
      <c r="A73" s="37" t="s">
        <v>47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47</v>
      </c>
      <c r="J73" s="27">
        <f t="shared" si="5"/>
        <v>0</v>
      </c>
    </row>
    <row r="74" spans="1:10" ht="12.75">
      <c r="A74" s="37" t="s">
        <v>48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48</v>
      </c>
      <c r="J74" s="27">
        <f t="shared" si="5"/>
        <v>0</v>
      </c>
    </row>
    <row r="75" spans="1:10" ht="12.75">
      <c r="A75" s="37" t="s">
        <v>49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49</v>
      </c>
      <c r="J75" s="27">
        <f t="shared" si="5"/>
        <v>0</v>
      </c>
    </row>
    <row r="76" spans="1:10" ht="12.75">
      <c r="A76" s="37" t="s">
        <v>128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128</v>
      </c>
      <c r="J76" s="27">
        <f t="shared" si="5"/>
        <v>0</v>
      </c>
    </row>
    <row r="77" spans="1:10" ht="12.75">
      <c r="A77" s="37" t="s">
        <v>129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129</v>
      </c>
      <c r="J77" s="27">
        <f t="shared" si="5"/>
        <v>0</v>
      </c>
    </row>
    <row r="78" spans="1:10" ht="12.75">
      <c r="A78" s="37" t="s">
        <v>121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121</v>
      </c>
      <c r="J78" s="27">
        <f t="shared" si="5"/>
        <v>0</v>
      </c>
    </row>
    <row r="79" spans="1:10" ht="12.75">
      <c r="A79" s="37" t="s">
        <v>130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130</v>
      </c>
      <c r="J79" s="27">
        <f t="shared" si="5"/>
        <v>0</v>
      </c>
    </row>
    <row r="80" spans="1:10" ht="12.75">
      <c r="A80" s="37" t="s">
        <v>131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131</v>
      </c>
      <c r="J80" s="27">
        <f t="shared" si="5"/>
        <v>0</v>
      </c>
    </row>
    <row r="81" spans="1:10" ht="12.75">
      <c r="A81" s="37" t="s">
        <v>132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132</v>
      </c>
      <c r="J81" s="27">
        <f t="shared" si="5"/>
        <v>0</v>
      </c>
    </row>
    <row r="82" spans="1:10" ht="12.75">
      <c r="A82" s="37" t="s">
        <v>133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133</v>
      </c>
      <c r="J82" s="27">
        <f t="shared" si="5"/>
        <v>0</v>
      </c>
    </row>
    <row r="83" spans="1:10" ht="12.75">
      <c r="A83" s="37" t="s">
        <v>123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123</v>
      </c>
      <c r="J83" s="27">
        <f t="shared" si="5"/>
        <v>0</v>
      </c>
    </row>
    <row r="84" spans="1:10" ht="12.75">
      <c r="A84" s="37" t="s">
        <v>124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124</v>
      </c>
      <c r="J84" s="27">
        <f t="shared" si="5"/>
        <v>0</v>
      </c>
    </row>
    <row r="85" spans="1:10" ht="12.75">
      <c r="A85" s="37" t="s">
        <v>134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134</v>
      </c>
      <c r="J85" s="27">
        <f t="shared" si="5"/>
        <v>0</v>
      </c>
    </row>
    <row r="86" spans="1:10" ht="12.75">
      <c r="A86" s="37" t="s">
        <v>120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120</v>
      </c>
      <c r="J86" s="27">
        <f t="shared" si="5"/>
        <v>0</v>
      </c>
    </row>
    <row r="87" spans="1:10" ht="12.75">
      <c r="A87" s="37" t="s">
        <v>125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125</v>
      </c>
      <c r="J87" s="27">
        <f t="shared" si="5"/>
        <v>0</v>
      </c>
    </row>
    <row r="88" spans="1:10" ht="12.75">
      <c r="A88" s="37" t="s">
        <v>7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7</v>
      </c>
      <c r="J88" s="27">
        <f t="shared" si="5"/>
        <v>0</v>
      </c>
    </row>
    <row r="89" spans="1:10" ht="12.75">
      <c r="A89" s="37" t="s">
        <v>8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8</v>
      </c>
      <c r="J89" s="27">
        <f t="shared" si="5"/>
        <v>0</v>
      </c>
    </row>
    <row r="90" spans="1:10" ht="12.75">
      <c r="A90" s="37" t="s">
        <v>24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24</v>
      </c>
      <c r="J90" s="27">
        <f t="shared" si="5"/>
        <v>0</v>
      </c>
    </row>
    <row r="91" spans="1:10" ht="12.75">
      <c r="A91" s="37" t="s">
        <v>33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33</v>
      </c>
      <c r="J91" s="27">
        <f t="shared" si="5"/>
        <v>0</v>
      </c>
    </row>
    <row r="92" spans="1:10" s="5" customFormat="1" ht="12.75">
      <c r="A92" s="38" t="s">
        <v>50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50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 transitionEntry="1">
    <pageSetUpPr fitToPage="1"/>
  </sheetPr>
  <dimension ref="A1:F119"/>
  <sheetViews>
    <sheetView showGridLines="0" tabSelected="1" workbookViewId="0" topLeftCell="A1">
      <selection activeCell="A1" sqref="A1:F1"/>
    </sheetView>
  </sheetViews>
  <sheetFormatPr defaultColWidth="11.00390625" defaultRowHeight="12.75"/>
  <cols>
    <col min="1" max="1" width="5.28125" style="31" customWidth="1"/>
    <col min="2" max="2" width="53.57421875" style="31" customWidth="1"/>
    <col min="3" max="5" width="15.7109375" style="31" customWidth="1"/>
    <col min="6" max="6" width="1.7109375" style="31" customWidth="1"/>
    <col min="7" max="16384" width="11.00390625" style="31" customWidth="1"/>
  </cols>
  <sheetData>
    <row r="1" spans="1:6" ht="18.75" customHeight="1">
      <c r="A1" s="89" t="s">
        <v>105</v>
      </c>
      <c r="B1" s="90"/>
      <c r="C1" s="90"/>
      <c r="D1" s="90"/>
      <c r="E1" s="90"/>
      <c r="F1" s="91"/>
    </row>
    <row r="2" spans="1:6" ht="9.75" customHeight="1">
      <c r="A2" s="55"/>
      <c r="B2" s="67"/>
      <c r="C2" s="72"/>
      <c r="D2" s="72"/>
      <c r="E2" s="72" t="s">
        <v>117</v>
      </c>
      <c r="F2" s="71"/>
    </row>
    <row r="3" spans="1:6" ht="9.75" customHeight="1">
      <c r="A3" s="40"/>
      <c r="B3" s="41"/>
      <c r="C3" s="56"/>
      <c r="D3" s="56"/>
      <c r="E3" s="56"/>
      <c r="F3" s="49"/>
    </row>
    <row r="4" spans="1:6" ht="9.75" customHeight="1">
      <c r="A4" s="40"/>
      <c r="B4" s="42"/>
      <c r="C4" s="42"/>
      <c r="D4" s="42"/>
      <c r="E4" s="56" t="s">
        <v>81</v>
      </c>
      <c r="F4" s="49"/>
    </row>
    <row r="5" spans="1:6" ht="9.75" customHeight="1">
      <c r="A5" s="40"/>
      <c r="B5" s="42" t="s">
        <v>52</v>
      </c>
      <c r="C5" s="51" t="s">
        <v>126</v>
      </c>
      <c r="D5" s="56" t="s">
        <v>58</v>
      </c>
      <c r="E5" s="56" t="s">
        <v>116</v>
      </c>
      <c r="F5" s="49"/>
    </row>
    <row r="6" spans="1:6" ht="9.75" customHeight="1">
      <c r="A6" s="40"/>
      <c r="B6" s="44"/>
      <c r="C6" s="51" t="s">
        <v>118</v>
      </c>
      <c r="D6" s="56" t="s">
        <v>59</v>
      </c>
      <c r="E6" s="56" t="s">
        <v>77</v>
      </c>
      <c r="F6" s="49"/>
    </row>
    <row r="7" spans="1:6" ht="9.75" customHeight="1">
      <c r="A7" s="40"/>
      <c r="B7" s="44"/>
      <c r="C7" s="42"/>
      <c r="D7" s="42"/>
      <c r="E7" s="42"/>
      <c r="F7" s="43"/>
    </row>
    <row r="8" spans="1:6" ht="9.75" customHeight="1">
      <c r="A8" s="40">
        <v>190</v>
      </c>
      <c r="B8" s="42" t="s">
        <v>128</v>
      </c>
      <c r="C8" s="53">
        <v>40209.954</v>
      </c>
      <c r="D8" s="53">
        <v>4763.719</v>
      </c>
      <c r="E8" s="53">
        <v>44973.671</v>
      </c>
      <c r="F8" s="45"/>
    </row>
    <row r="9" spans="1:6" ht="9.75" customHeight="1">
      <c r="A9" s="40">
        <v>290</v>
      </c>
      <c r="B9" s="42" t="s">
        <v>83</v>
      </c>
      <c r="C9" s="53">
        <v>5386.97</v>
      </c>
      <c r="D9" s="53">
        <v>2833.681</v>
      </c>
      <c r="E9" s="53">
        <v>8220.652</v>
      </c>
      <c r="F9" s="45"/>
    </row>
    <row r="10" spans="1:6" ht="9.75" customHeight="1">
      <c r="A10" s="40">
        <v>390</v>
      </c>
      <c r="B10" s="42" t="s">
        <v>106</v>
      </c>
      <c r="C10" s="53">
        <v>6431.982</v>
      </c>
      <c r="D10" s="53">
        <v>163.914</v>
      </c>
      <c r="E10" s="53">
        <v>6595.896</v>
      </c>
      <c r="F10" s="45"/>
    </row>
    <row r="11" spans="1:6" ht="9.75" customHeight="1">
      <c r="A11" s="40">
        <v>399</v>
      </c>
      <c r="B11" s="42" t="s">
        <v>61</v>
      </c>
      <c r="C11" s="53">
        <v>14738.635</v>
      </c>
      <c r="D11" s="53">
        <v>387.784</v>
      </c>
      <c r="E11" s="53">
        <v>15126.419</v>
      </c>
      <c r="F11" s="45"/>
    </row>
    <row r="12" spans="1:6" ht="9.75" customHeight="1">
      <c r="A12" s="40">
        <v>490</v>
      </c>
      <c r="B12" s="42" t="s">
        <v>130</v>
      </c>
      <c r="C12" s="53">
        <v>2101.756</v>
      </c>
      <c r="D12" s="53">
        <v>380.434</v>
      </c>
      <c r="E12" s="53">
        <v>2482.192</v>
      </c>
      <c r="F12" s="45"/>
    </row>
    <row r="13" spans="1:6" ht="9.75" customHeight="1">
      <c r="A13" s="40">
        <v>509</v>
      </c>
      <c r="B13" s="42" t="s">
        <v>53</v>
      </c>
      <c r="C13" s="53">
        <v>3021.543</v>
      </c>
      <c r="D13" s="53">
        <v>1104.625</v>
      </c>
      <c r="E13" s="53">
        <v>4126.168</v>
      </c>
      <c r="F13" s="45"/>
    </row>
    <row r="14" spans="1:6" ht="9.75" customHeight="1">
      <c r="A14" s="40">
        <v>590</v>
      </c>
      <c r="B14" s="42" t="s">
        <v>84</v>
      </c>
      <c r="C14" s="53">
        <v>5079.895</v>
      </c>
      <c r="D14" s="53">
        <v>399.777</v>
      </c>
      <c r="E14" s="53">
        <v>5479.67</v>
      </c>
      <c r="F14" s="45"/>
    </row>
    <row r="15" spans="1:6" ht="9.75" customHeight="1">
      <c r="A15" s="40">
        <v>599</v>
      </c>
      <c r="B15" s="42" t="s">
        <v>54</v>
      </c>
      <c r="C15" s="53">
        <v>1649.488</v>
      </c>
      <c r="D15" s="53">
        <v>487.211</v>
      </c>
      <c r="E15" s="53">
        <v>2136.699</v>
      </c>
      <c r="F15" s="45"/>
    </row>
    <row r="16" spans="1:6" ht="9.75" customHeight="1">
      <c r="A16" s="40">
        <v>601</v>
      </c>
      <c r="B16" s="42" t="s">
        <v>123</v>
      </c>
      <c r="C16" s="53">
        <v>11578.137</v>
      </c>
      <c r="D16" s="53">
        <v>556.477</v>
      </c>
      <c r="E16" s="53">
        <v>12134.614</v>
      </c>
      <c r="F16" s="45"/>
    </row>
    <row r="17" spans="1:6" ht="9.75" customHeight="1">
      <c r="A17" s="40">
        <v>602</v>
      </c>
      <c r="B17" s="42" t="s">
        <v>76</v>
      </c>
      <c r="C17" s="53">
        <v>2117.606</v>
      </c>
      <c r="D17" s="53">
        <v>182.193</v>
      </c>
      <c r="E17" s="53">
        <v>2299.799</v>
      </c>
      <c r="F17" s="45"/>
    </row>
    <row r="18" spans="1:6" ht="9.75" customHeight="1">
      <c r="A18" s="40">
        <v>690</v>
      </c>
      <c r="B18" s="42" t="s">
        <v>120</v>
      </c>
      <c r="C18" s="53">
        <v>2942.084</v>
      </c>
      <c r="D18" s="53">
        <v>825.846</v>
      </c>
      <c r="E18" s="53">
        <v>3767.927</v>
      </c>
      <c r="F18" s="45"/>
    </row>
    <row r="19" spans="1:6" ht="9.75" customHeight="1">
      <c r="A19" s="40">
        <v>698</v>
      </c>
      <c r="B19" s="42" t="s">
        <v>125</v>
      </c>
      <c r="C19" s="53">
        <v>112.375</v>
      </c>
      <c r="D19" s="53">
        <v>6.65</v>
      </c>
      <c r="E19" s="53">
        <v>119.025</v>
      </c>
      <c r="F19" s="45"/>
    </row>
    <row r="20" spans="1:6" s="32" customFormat="1" ht="9.75" customHeight="1">
      <c r="A20" s="46">
        <v>699</v>
      </c>
      <c r="B20" s="41" t="s">
        <v>90</v>
      </c>
      <c r="C20" s="54">
        <v>95370.422</v>
      </c>
      <c r="D20" s="54">
        <v>12092.31</v>
      </c>
      <c r="E20" s="54">
        <v>107462.732</v>
      </c>
      <c r="F20" s="45"/>
    </row>
    <row r="21" spans="1:6" s="32" customFormat="1" ht="9.75" customHeight="1">
      <c r="A21" s="46"/>
      <c r="B21" s="41"/>
      <c r="C21" s="53"/>
      <c r="D21" s="53"/>
      <c r="E21" s="53"/>
      <c r="F21" s="45"/>
    </row>
    <row r="22" spans="1:6" ht="9.75" customHeight="1">
      <c r="A22" s="40">
        <v>711</v>
      </c>
      <c r="B22" s="42" t="s">
        <v>137</v>
      </c>
      <c r="C22" s="53">
        <v>15163.334</v>
      </c>
      <c r="D22" s="53"/>
      <c r="E22" s="53"/>
      <c r="F22" s="45"/>
    </row>
    <row r="23" spans="1:6" ht="9.75" customHeight="1">
      <c r="A23" s="40">
        <v>712</v>
      </c>
      <c r="B23" s="42" t="s">
        <v>138</v>
      </c>
      <c r="C23" s="53">
        <v>497.234</v>
      </c>
      <c r="D23" s="53"/>
      <c r="E23" s="53"/>
      <c r="F23" s="45"/>
    </row>
    <row r="24" spans="1:6" ht="9.75" customHeight="1">
      <c r="A24" s="40">
        <v>713</v>
      </c>
      <c r="B24" s="42" t="s">
        <v>91</v>
      </c>
      <c r="C24" s="53">
        <v>4105.167</v>
      </c>
      <c r="D24" s="53"/>
      <c r="E24" s="53"/>
      <c r="F24" s="45"/>
    </row>
    <row r="25" spans="1:6" ht="9.75" customHeight="1">
      <c r="A25" s="40">
        <v>714</v>
      </c>
      <c r="B25" s="42" t="s">
        <v>140</v>
      </c>
      <c r="C25" s="53">
        <v>-7.398</v>
      </c>
      <c r="D25" s="53"/>
      <c r="E25" s="53"/>
      <c r="F25" s="45"/>
    </row>
    <row r="26" spans="1:6" ht="9.75" customHeight="1">
      <c r="A26" s="40">
        <v>718</v>
      </c>
      <c r="B26" s="42" t="s">
        <v>1</v>
      </c>
      <c r="C26" s="53">
        <v>8.043</v>
      </c>
      <c r="D26" s="53"/>
      <c r="E26" s="53"/>
      <c r="F26" s="45"/>
    </row>
    <row r="27" spans="1:6" ht="9.75" customHeight="1">
      <c r="A27" s="40"/>
      <c r="B27" s="42"/>
      <c r="C27" s="53" t="s">
        <v>52</v>
      </c>
      <c r="D27" s="53"/>
      <c r="E27" s="53"/>
      <c r="F27" s="45"/>
    </row>
    <row r="28" spans="1:6" ht="9.75" customHeight="1">
      <c r="A28" s="40">
        <v>721</v>
      </c>
      <c r="B28" s="42" t="s">
        <v>2</v>
      </c>
      <c r="C28" s="53">
        <v>367.364</v>
      </c>
      <c r="D28" s="53"/>
      <c r="E28" s="53"/>
      <c r="F28" s="45"/>
    </row>
    <row r="29" spans="1:6" ht="9.75" customHeight="1">
      <c r="A29" s="40">
        <v>722</v>
      </c>
      <c r="B29" s="42" t="s">
        <v>92</v>
      </c>
      <c r="C29" s="53">
        <v>0</v>
      </c>
      <c r="D29" s="53"/>
      <c r="E29" s="53"/>
      <c r="F29" s="45"/>
    </row>
    <row r="30" spans="1:6" s="32" customFormat="1" ht="9.75" customHeight="1">
      <c r="A30" s="40">
        <v>724</v>
      </c>
      <c r="B30" s="42" t="s">
        <v>4</v>
      </c>
      <c r="C30" s="53">
        <v>0</v>
      </c>
      <c r="D30" s="53"/>
      <c r="E30" s="53"/>
      <c r="F30" s="45"/>
    </row>
    <row r="31" spans="1:6" ht="9.75" customHeight="1">
      <c r="A31" s="40">
        <v>727</v>
      </c>
      <c r="B31" s="42" t="s">
        <v>6</v>
      </c>
      <c r="C31" s="53">
        <v>23.266</v>
      </c>
      <c r="D31" s="53"/>
      <c r="E31" s="53"/>
      <c r="F31" s="45"/>
    </row>
    <row r="32" spans="1:6" s="32" customFormat="1" ht="9.75" customHeight="1">
      <c r="A32" s="40">
        <v>728</v>
      </c>
      <c r="B32" s="42" t="s">
        <v>122</v>
      </c>
      <c r="C32" s="53">
        <v>27.131</v>
      </c>
      <c r="D32" s="53"/>
      <c r="E32" s="53"/>
      <c r="F32" s="45"/>
    </row>
    <row r="33" spans="1:6" s="32" customFormat="1" ht="9.75" customHeight="1">
      <c r="A33" s="40">
        <v>731</v>
      </c>
      <c r="B33" s="42" t="s">
        <v>64</v>
      </c>
      <c r="C33" s="53">
        <v>-144.228</v>
      </c>
      <c r="D33" s="53"/>
      <c r="E33" s="53"/>
      <c r="F33" s="45"/>
    </row>
    <row r="34" spans="1:6" ht="9.75" customHeight="1">
      <c r="A34" s="40">
        <v>732</v>
      </c>
      <c r="B34" s="42" t="s">
        <v>65</v>
      </c>
      <c r="C34" s="53">
        <v>20.388</v>
      </c>
      <c r="D34" s="53"/>
      <c r="E34" s="53"/>
      <c r="F34" s="45"/>
    </row>
    <row r="35" spans="1:6" ht="9.75" customHeight="1">
      <c r="A35" s="40">
        <v>741</v>
      </c>
      <c r="B35" s="42" t="s">
        <v>14</v>
      </c>
      <c r="C35" s="53">
        <v>-171.845</v>
      </c>
      <c r="D35" s="53"/>
      <c r="E35" s="53"/>
      <c r="F35" s="45"/>
    </row>
    <row r="36" spans="1:6" ht="9.75" customHeight="1">
      <c r="A36" s="40">
        <v>742</v>
      </c>
      <c r="B36" s="42" t="s">
        <v>15</v>
      </c>
      <c r="C36" s="53">
        <v>-93.77</v>
      </c>
      <c r="D36" s="53"/>
      <c r="E36" s="53"/>
      <c r="F36" s="45"/>
    </row>
    <row r="37" spans="1:6" ht="9.75" customHeight="1">
      <c r="A37" s="40">
        <v>748</v>
      </c>
      <c r="B37" s="42" t="s">
        <v>9</v>
      </c>
      <c r="C37" s="53">
        <v>-23.93</v>
      </c>
      <c r="D37" s="53"/>
      <c r="E37" s="53"/>
      <c r="F37" s="45"/>
    </row>
    <row r="38" spans="1:6" ht="9.75" customHeight="1">
      <c r="A38" s="46">
        <v>749</v>
      </c>
      <c r="B38" s="41" t="s">
        <v>93</v>
      </c>
      <c r="C38" s="54">
        <v>115141.181</v>
      </c>
      <c r="D38" s="53"/>
      <c r="E38" s="53"/>
      <c r="F38" s="45"/>
    </row>
    <row r="39" spans="1:6" ht="9.75" customHeight="1">
      <c r="A39" s="40"/>
      <c r="B39" s="42"/>
      <c r="C39" s="53"/>
      <c r="D39" s="53"/>
      <c r="E39" s="53"/>
      <c r="F39" s="45"/>
    </row>
    <row r="40" spans="1:6" ht="9.75" customHeight="1">
      <c r="A40" s="40">
        <v>754</v>
      </c>
      <c r="B40" s="42" t="s">
        <v>11</v>
      </c>
      <c r="C40" s="53">
        <v>4161.317</v>
      </c>
      <c r="D40" s="53"/>
      <c r="E40" s="53"/>
      <c r="F40" s="45"/>
    </row>
    <row r="41" spans="1:6" ht="9.75" customHeight="1">
      <c r="A41" s="40">
        <v>757</v>
      </c>
      <c r="B41" s="42" t="s">
        <v>94</v>
      </c>
      <c r="C41" s="53">
        <v>29.552</v>
      </c>
      <c r="D41" s="53"/>
      <c r="E41" s="53"/>
      <c r="F41" s="45"/>
    </row>
    <row r="42" spans="1:6" ht="9.75" customHeight="1">
      <c r="A42" s="40">
        <v>759</v>
      </c>
      <c r="B42" s="42" t="s">
        <v>13</v>
      </c>
      <c r="C42" s="53">
        <v>30.848</v>
      </c>
      <c r="D42" s="53"/>
      <c r="E42" s="53"/>
      <c r="F42" s="45"/>
    </row>
    <row r="43" spans="1:6" ht="9.75" customHeight="1">
      <c r="A43" s="40">
        <v>765</v>
      </c>
      <c r="B43" s="42" t="s">
        <v>16</v>
      </c>
      <c r="C43" s="53">
        <v>3606.979</v>
      </c>
      <c r="D43" s="53"/>
      <c r="E43" s="53"/>
      <c r="F43" s="45"/>
    </row>
    <row r="44" spans="1:6" ht="9.75" customHeight="1">
      <c r="A44" s="40">
        <v>771</v>
      </c>
      <c r="B44" s="42" t="s">
        <v>17</v>
      </c>
      <c r="C44" s="53">
        <v>107.848</v>
      </c>
      <c r="D44" s="53"/>
      <c r="E44" s="53"/>
      <c r="F44" s="45"/>
    </row>
    <row r="45" spans="1:6" ht="9.75" customHeight="1">
      <c r="A45" s="40">
        <v>773</v>
      </c>
      <c r="B45" s="42" t="s">
        <v>18</v>
      </c>
      <c r="C45" s="53">
        <v>1972.266</v>
      </c>
      <c r="D45" s="53"/>
      <c r="E45" s="53"/>
      <c r="F45" s="45"/>
    </row>
    <row r="46" spans="1:6" ht="9.75" customHeight="1">
      <c r="A46" s="40">
        <v>776</v>
      </c>
      <c r="B46" s="42" t="s">
        <v>19</v>
      </c>
      <c r="C46" s="53">
        <v>45.089</v>
      </c>
      <c r="D46" s="53"/>
      <c r="E46" s="53"/>
      <c r="F46" s="45"/>
    </row>
    <row r="47" spans="1:6" ht="9.75" customHeight="1">
      <c r="A47" s="40">
        <v>781</v>
      </c>
      <c r="B47" s="42" t="s">
        <v>85</v>
      </c>
      <c r="C47" s="53">
        <v>3407.776</v>
      </c>
      <c r="D47" s="53"/>
      <c r="E47" s="53"/>
      <c r="F47" s="45"/>
    </row>
    <row r="48" spans="1:6" ht="9.75" customHeight="1">
      <c r="A48" s="40">
        <v>783</v>
      </c>
      <c r="B48" s="42" t="s">
        <v>21</v>
      </c>
      <c r="C48" s="53">
        <v>-798.412</v>
      </c>
      <c r="D48" s="53"/>
      <c r="E48" s="53"/>
      <c r="F48" s="45"/>
    </row>
    <row r="49" spans="1:6" ht="9.75" customHeight="1">
      <c r="A49" s="46">
        <v>785</v>
      </c>
      <c r="B49" s="41" t="s">
        <v>22</v>
      </c>
      <c r="C49" s="54">
        <v>127704.444</v>
      </c>
      <c r="D49" s="53"/>
      <c r="E49" s="53"/>
      <c r="F49" s="45"/>
    </row>
    <row r="50" spans="1:6" s="32" customFormat="1" ht="9.75" customHeight="1">
      <c r="A50" s="40">
        <v>786</v>
      </c>
      <c r="B50" s="42" t="s">
        <v>89</v>
      </c>
      <c r="C50" s="53">
        <v>-854.887</v>
      </c>
      <c r="D50" s="53"/>
      <c r="E50" s="53"/>
      <c r="F50" s="45"/>
    </row>
    <row r="51" spans="1:6" s="32" customFormat="1" ht="9.75" customHeight="1">
      <c r="A51" s="40">
        <v>788</v>
      </c>
      <c r="B51" s="42" t="s">
        <v>95</v>
      </c>
      <c r="C51" s="53">
        <v>20.727</v>
      </c>
      <c r="D51" s="53"/>
      <c r="E51" s="53"/>
      <c r="F51" s="45"/>
    </row>
    <row r="52" spans="1:6" s="32" customFormat="1" ht="9.75" customHeight="1">
      <c r="A52" s="40">
        <v>789</v>
      </c>
      <c r="B52" s="42" t="s">
        <v>86</v>
      </c>
      <c r="C52" s="53">
        <v>-217.231</v>
      </c>
      <c r="D52" s="53"/>
      <c r="E52" s="53"/>
      <c r="F52" s="45"/>
    </row>
    <row r="53" spans="1:6" s="32" customFormat="1" ht="9.75" customHeight="1">
      <c r="A53" s="40">
        <v>790</v>
      </c>
      <c r="B53" s="42" t="s">
        <v>87</v>
      </c>
      <c r="C53" s="53">
        <v>-15.201</v>
      </c>
      <c r="D53" s="53"/>
      <c r="E53" s="53"/>
      <c r="F53" s="45"/>
    </row>
    <row r="54" spans="1:6" s="32" customFormat="1" ht="9.75" customHeight="1">
      <c r="A54" s="40">
        <v>791</v>
      </c>
      <c r="B54" s="42" t="s">
        <v>66</v>
      </c>
      <c r="C54" s="53">
        <v>-26539.613</v>
      </c>
      <c r="D54" s="53"/>
      <c r="E54" s="53"/>
      <c r="F54" s="45"/>
    </row>
    <row r="55" spans="1:6" s="32" customFormat="1" ht="9.75" customHeight="1">
      <c r="A55" s="40">
        <v>792</v>
      </c>
      <c r="B55" s="42" t="s">
        <v>101</v>
      </c>
      <c r="C55" s="53">
        <v>5.887</v>
      </c>
      <c r="D55" s="53"/>
      <c r="E55" s="53"/>
      <c r="F55" s="45"/>
    </row>
    <row r="56" spans="1:6" s="32" customFormat="1" ht="9.75" customHeight="1">
      <c r="A56" s="40">
        <v>793</v>
      </c>
      <c r="B56" s="42" t="s">
        <v>102</v>
      </c>
      <c r="C56" s="53">
        <v>-229.672</v>
      </c>
      <c r="D56" s="53"/>
      <c r="E56" s="53"/>
      <c r="F56" s="45"/>
    </row>
    <row r="57" spans="1:6" s="32" customFormat="1" ht="9.75" customHeight="1">
      <c r="A57" s="40">
        <v>794</v>
      </c>
      <c r="B57" s="42" t="s">
        <v>107</v>
      </c>
      <c r="C57" s="53">
        <v>0.454</v>
      </c>
      <c r="D57" s="53"/>
      <c r="E57" s="53"/>
      <c r="F57" s="45"/>
    </row>
    <row r="58" spans="1:6" s="32" customFormat="1" ht="9.75" customHeight="1">
      <c r="A58" s="40">
        <v>795</v>
      </c>
      <c r="B58" s="42" t="s">
        <v>108</v>
      </c>
      <c r="C58" s="53">
        <v>31.799</v>
      </c>
      <c r="D58" s="53"/>
      <c r="E58" s="53"/>
      <c r="F58" s="45"/>
    </row>
    <row r="59" spans="1:6" s="32" customFormat="1" ht="9.75" customHeight="1">
      <c r="A59" s="40">
        <v>796</v>
      </c>
      <c r="B59" s="42" t="s">
        <v>109</v>
      </c>
      <c r="C59" s="53">
        <v>-1.071</v>
      </c>
      <c r="D59" s="53"/>
      <c r="E59" s="53"/>
      <c r="F59" s="45"/>
    </row>
    <row r="60" spans="1:6" s="32" customFormat="1" ht="9.75" customHeight="1">
      <c r="A60" s="46">
        <v>800</v>
      </c>
      <c r="B60" s="41" t="s">
        <v>110</v>
      </c>
      <c r="C60" s="54">
        <v>99905.634</v>
      </c>
      <c r="D60" s="53"/>
      <c r="E60" s="53"/>
      <c r="F60" s="45"/>
    </row>
    <row r="61" spans="1:6" ht="9.75" customHeight="1">
      <c r="A61" s="47"/>
      <c r="B61" s="48"/>
      <c r="C61" s="70"/>
      <c r="D61" s="70"/>
      <c r="E61" s="70" t="s">
        <v>55</v>
      </c>
      <c r="F61" s="66"/>
    </row>
    <row r="62" spans="1:6" ht="12.75">
      <c r="A62" s="73"/>
      <c r="B62" s="81"/>
      <c r="C62" s="82"/>
      <c r="D62" s="83"/>
      <c r="E62" s="73"/>
      <c r="F62" s="73"/>
    </row>
    <row r="63" spans="1:6" ht="12.75">
      <c r="A63" s="73"/>
      <c r="B63" s="81"/>
      <c r="C63" s="82"/>
      <c r="D63" s="83"/>
      <c r="E63" s="73"/>
      <c r="F63" s="73"/>
    </row>
    <row r="64" spans="1:6" ht="19.5" customHeight="1">
      <c r="A64" s="92" t="str">
        <f>A1&amp;" (continued)"</f>
        <v>Annex A: Provisional Revenue Outturn Summary (RS)  2011-12  (continued)</v>
      </c>
      <c r="B64" s="93"/>
      <c r="C64" s="93"/>
      <c r="D64" s="94"/>
      <c r="E64" s="75"/>
      <c r="F64" s="75"/>
    </row>
    <row r="65" spans="1:6" ht="9.75" customHeight="1">
      <c r="A65" s="55"/>
      <c r="B65" s="67"/>
      <c r="C65" s="64"/>
      <c r="D65" s="71" t="s">
        <v>117</v>
      </c>
      <c r="E65" s="76"/>
      <c r="F65" s="76"/>
    </row>
    <row r="66" spans="1:6" ht="9.75" customHeight="1">
      <c r="A66" s="40"/>
      <c r="B66" s="41"/>
      <c r="C66" s="44"/>
      <c r="D66" s="43"/>
      <c r="E66" s="76"/>
      <c r="F66" s="76"/>
    </row>
    <row r="67" spans="1:6" ht="9.75" customHeight="1">
      <c r="A67" s="40"/>
      <c r="B67" s="42"/>
      <c r="C67" s="42"/>
      <c r="D67" s="43"/>
      <c r="E67" s="76"/>
      <c r="F67" s="76"/>
    </row>
    <row r="68" spans="1:6" ht="9.75" customHeight="1">
      <c r="A68" s="40"/>
      <c r="B68" s="42" t="s">
        <v>52</v>
      </c>
      <c r="C68" s="51" t="s">
        <v>126</v>
      </c>
      <c r="D68" s="49"/>
      <c r="E68" s="76"/>
      <c r="F68" s="76"/>
    </row>
    <row r="69" spans="1:6" ht="9.75" customHeight="1">
      <c r="A69" s="40"/>
      <c r="B69" s="44"/>
      <c r="C69" s="51" t="s">
        <v>118</v>
      </c>
      <c r="D69" s="49"/>
      <c r="E69" s="76"/>
      <c r="F69" s="76"/>
    </row>
    <row r="70" spans="1:6" ht="9.75" customHeight="1">
      <c r="A70" s="40"/>
      <c r="B70" s="41"/>
      <c r="C70" s="52"/>
      <c r="D70" s="43"/>
      <c r="E70" s="74"/>
      <c r="F70" s="74"/>
    </row>
    <row r="71" spans="1:6" ht="9.75" customHeight="1">
      <c r="A71" s="40">
        <v>803</v>
      </c>
      <c r="B71" s="42" t="s">
        <v>62</v>
      </c>
      <c r="C71" s="53">
        <v>-252.56</v>
      </c>
      <c r="D71" s="45"/>
      <c r="E71" s="77"/>
      <c r="F71" s="77"/>
    </row>
    <row r="72" spans="1:6" ht="9.75" customHeight="1">
      <c r="A72" s="40">
        <v>804</v>
      </c>
      <c r="B72" s="42" t="s">
        <v>67</v>
      </c>
      <c r="C72" s="53">
        <v>-46202.391</v>
      </c>
      <c r="D72" s="45"/>
      <c r="E72" s="77"/>
      <c r="F72" s="77"/>
    </row>
    <row r="73" spans="1:6" ht="9.75" customHeight="1">
      <c r="A73" s="46">
        <v>805</v>
      </c>
      <c r="B73" s="41" t="s">
        <v>111</v>
      </c>
      <c r="C73" s="54">
        <v>53450.683</v>
      </c>
      <c r="D73" s="45"/>
      <c r="E73" s="77"/>
      <c r="F73" s="77"/>
    </row>
    <row r="74" spans="1:6" ht="9.75" customHeight="1">
      <c r="A74" s="40">
        <v>806</v>
      </c>
      <c r="B74" s="42" t="s">
        <v>29</v>
      </c>
      <c r="C74" s="53">
        <v>-0.334</v>
      </c>
      <c r="D74" s="45"/>
      <c r="E74" s="77"/>
      <c r="F74" s="77"/>
    </row>
    <row r="75" spans="1:6" s="32" customFormat="1" ht="9.75" customHeight="1">
      <c r="A75" s="40">
        <v>811</v>
      </c>
      <c r="B75" s="42" t="s">
        <v>68</v>
      </c>
      <c r="C75" s="53">
        <v>369.63</v>
      </c>
      <c r="D75" s="45"/>
      <c r="E75" s="77"/>
      <c r="F75" s="77"/>
    </row>
    <row r="76" spans="1:6" ht="9.75" customHeight="1">
      <c r="A76" s="40">
        <v>815</v>
      </c>
      <c r="B76" s="42" t="s">
        <v>69</v>
      </c>
      <c r="C76" s="53">
        <v>2030.538</v>
      </c>
      <c r="D76" s="45"/>
      <c r="E76" s="77"/>
      <c r="F76" s="77"/>
    </row>
    <row r="77" spans="1:6" s="32" customFormat="1" ht="9.75" customHeight="1">
      <c r="A77" s="40">
        <v>816</v>
      </c>
      <c r="B77" s="42" t="s">
        <v>70</v>
      </c>
      <c r="C77" s="53">
        <v>225.792</v>
      </c>
      <c r="D77" s="45"/>
      <c r="E77" s="77"/>
      <c r="F77" s="77"/>
    </row>
    <row r="78" spans="1:6" ht="9.75" customHeight="1">
      <c r="A78" s="46">
        <v>830</v>
      </c>
      <c r="B78" s="41" t="s">
        <v>112</v>
      </c>
      <c r="C78" s="54">
        <v>56076.31</v>
      </c>
      <c r="D78" s="45"/>
      <c r="E78" s="77"/>
      <c r="F78" s="77"/>
    </row>
    <row r="79" spans="1:6" ht="9.75" customHeight="1">
      <c r="A79" s="40"/>
      <c r="B79" s="42"/>
      <c r="C79" s="53"/>
      <c r="D79" s="45"/>
      <c r="E79" s="77"/>
      <c r="F79" s="77"/>
    </row>
    <row r="80" spans="1:6" ht="9.75" customHeight="1">
      <c r="A80" s="40">
        <v>851</v>
      </c>
      <c r="B80" s="42" t="s">
        <v>119</v>
      </c>
      <c r="C80" s="53">
        <v>-5872.948</v>
      </c>
      <c r="D80" s="45"/>
      <c r="E80" s="77"/>
      <c r="F80" s="77"/>
    </row>
    <row r="81" spans="1:6" ht="9.75" customHeight="1">
      <c r="A81" s="40">
        <v>856</v>
      </c>
      <c r="B81" s="42" t="s">
        <v>35</v>
      </c>
      <c r="C81" s="53">
        <v>-4546.391</v>
      </c>
      <c r="D81" s="45"/>
      <c r="E81" s="77"/>
      <c r="F81" s="77"/>
    </row>
    <row r="82" spans="1:6" ht="9.75" customHeight="1">
      <c r="A82" s="40">
        <v>858</v>
      </c>
      <c r="B82" s="42" t="s">
        <v>36</v>
      </c>
      <c r="C82" s="53">
        <v>-63.419</v>
      </c>
      <c r="D82" s="45"/>
      <c r="E82" s="77"/>
      <c r="F82" s="77"/>
    </row>
    <row r="83" spans="1:6" s="32" customFormat="1" ht="9.75" customHeight="1">
      <c r="A83" s="40">
        <v>870</v>
      </c>
      <c r="B83" s="42" t="s">
        <v>37</v>
      </c>
      <c r="C83" s="53">
        <v>-19016.701</v>
      </c>
      <c r="D83" s="45"/>
      <c r="E83" s="77"/>
      <c r="F83" s="77"/>
    </row>
    <row r="84" spans="1:6" s="32" customFormat="1" ht="9.75" customHeight="1">
      <c r="A84" s="40">
        <v>880</v>
      </c>
      <c r="B84" s="42" t="s">
        <v>38</v>
      </c>
      <c r="C84" s="53">
        <v>-125.585</v>
      </c>
      <c r="D84" s="45"/>
      <c r="E84" s="77"/>
      <c r="F84" s="77"/>
    </row>
    <row r="85" spans="1:6" s="32" customFormat="1" ht="9.75" customHeight="1">
      <c r="A85" s="46">
        <v>890</v>
      </c>
      <c r="B85" s="41" t="s">
        <v>82</v>
      </c>
      <c r="C85" s="54">
        <v>26451.265</v>
      </c>
      <c r="D85" s="45"/>
      <c r="E85" s="77"/>
      <c r="F85" s="77"/>
    </row>
    <row r="86" spans="1:6" s="32" customFormat="1" ht="9.75" customHeight="1">
      <c r="A86" s="40"/>
      <c r="B86" s="42"/>
      <c r="C86" s="53"/>
      <c r="D86" s="68"/>
      <c r="E86" s="78"/>
      <c r="F86" s="78"/>
    </row>
    <row r="87" spans="1:6" ht="9.75" customHeight="1">
      <c r="A87" s="40"/>
      <c r="B87" s="42"/>
      <c r="C87" s="56"/>
      <c r="D87" s="49"/>
      <c r="E87" s="76"/>
      <c r="F87" s="76"/>
    </row>
    <row r="88" spans="1:6" ht="24.75" customHeight="1">
      <c r="A88" s="57" t="s">
        <v>115</v>
      </c>
      <c r="B88" s="58"/>
      <c r="C88" s="59" t="s">
        <v>113</v>
      </c>
      <c r="D88" s="69" t="s">
        <v>114</v>
      </c>
      <c r="E88" s="73"/>
      <c r="F88" s="73"/>
    </row>
    <row r="89" spans="1:6" ht="9.75" customHeight="1">
      <c r="A89" s="40"/>
      <c r="B89" s="42"/>
      <c r="C89" s="44"/>
      <c r="D89" s="50"/>
      <c r="E89" s="73"/>
      <c r="F89" s="73"/>
    </row>
    <row r="90" spans="1:6" ht="9.75" customHeight="1">
      <c r="A90" s="40">
        <v>911</v>
      </c>
      <c r="B90" s="42" t="s">
        <v>71</v>
      </c>
      <c r="C90" s="53">
        <v>2042.734</v>
      </c>
      <c r="D90" s="45">
        <v>2412.364</v>
      </c>
      <c r="E90" s="73"/>
      <c r="F90" s="73"/>
    </row>
    <row r="91" spans="1:6" ht="9.75" customHeight="1">
      <c r="A91" s="40">
        <v>915</v>
      </c>
      <c r="B91" s="42" t="s">
        <v>72</v>
      </c>
      <c r="C91" s="53">
        <v>10408.925</v>
      </c>
      <c r="D91" s="45">
        <v>12439.463</v>
      </c>
      <c r="E91" s="73"/>
      <c r="F91" s="73"/>
    </row>
    <row r="92" spans="1:6" ht="9.75" customHeight="1">
      <c r="A92" s="40">
        <v>916</v>
      </c>
      <c r="B92" s="42" t="s">
        <v>73</v>
      </c>
      <c r="C92" s="53">
        <v>4234.353</v>
      </c>
      <c r="D92" s="45">
        <v>4460.145</v>
      </c>
      <c r="E92" s="73"/>
      <c r="F92" s="73"/>
    </row>
    <row r="93" spans="1:6" ht="9.75" customHeight="1">
      <c r="A93" s="40">
        <v>920</v>
      </c>
      <c r="B93" s="42" t="s">
        <v>44</v>
      </c>
      <c r="C93" s="53">
        <v>42.86</v>
      </c>
      <c r="D93" s="45"/>
      <c r="E93" s="73"/>
      <c r="F93" s="73"/>
    </row>
    <row r="94" spans="1:6" ht="9.75" customHeight="1">
      <c r="A94" s="40"/>
      <c r="B94" s="44"/>
      <c r="C94" s="44"/>
      <c r="D94" s="50"/>
      <c r="E94" s="73"/>
      <c r="F94" s="77"/>
    </row>
    <row r="95" spans="1:6" ht="9.75" customHeight="1">
      <c r="A95" s="40"/>
      <c r="B95" s="42"/>
      <c r="C95" s="53"/>
      <c r="D95" s="50"/>
      <c r="E95" s="73"/>
      <c r="F95" s="79"/>
    </row>
    <row r="96" spans="1:6" ht="9.75" customHeight="1">
      <c r="A96" s="40"/>
      <c r="B96" s="42"/>
      <c r="C96" s="53"/>
      <c r="D96" s="43"/>
      <c r="E96" s="74"/>
      <c r="F96" s="74"/>
    </row>
    <row r="97" spans="1:6" ht="9.75" customHeight="1">
      <c r="A97" s="46" t="s">
        <v>63</v>
      </c>
      <c r="B97" s="42"/>
      <c r="C97" s="56" t="s">
        <v>60</v>
      </c>
      <c r="D97" s="43"/>
      <c r="E97" s="74"/>
      <c r="F97" s="74"/>
    </row>
    <row r="98" spans="1:6" ht="9.75" customHeight="1">
      <c r="A98" s="40"/>
      <c r="B98" s="42"/>
      <c r="C98" s="53"/>
      <c r="D98" s="43"/>
      <c r="E98" s="74"/>
      <c r="F98" s="74"/>
    </row>
    <row r="99" spans="1:6" ht="9.75" customHeight="1">
      <c r="A99" s="40">
        <v>931</v>
      </c>
      <c r="B99" s="42" t="s">
        <v>45</v>
      </c>
      <c r="C99" s="53">
        <v>5509.99</v>
      </c>
      <c r="D99" s="43"/>
      <c r="E99" s="74"/>
      <c r="F99" s="74"/>
    </row>
    <row r="100" spans="1:6" ht="9.75" customHeight="1">
      <c r="A100" s="40">
        <v>933</v>
      </c>
      <c r="B100" s="42" t="s">
        <v>47</v>
      </c>
      <c r="C100" s="53">
        <v>4338.314</v>
      </c>
      <c r="D100" s="43"/>
      <c r="E100" s="74"/>
      <c r="F100" s="74"/>
    </row>
    <row r="101" spans="1:6" ht="9.75" customHeight="1">
      <c r="A101" s="40">
        <v>935</v>
      </c>
      <c r="B101" s="42" t="s">
        <v>98</v>
      </c>
      <c r="C101" s="53">
        <v>-1086.303</v>
      </c>
      <c r="D101" s="43"/>
      <c r="E101" s="74"/>
      <c r="F101" s="74"/>
    </row>
    <row r="102" spans="1:6" ht="9.75" customHeight="1">
      <c r="A102" s="40">
        <v>936</v>
      </c>
      <c r="B102" s="42" t="s">
        <v>99</v>
      </c>
      <c r="C102" s="53">
        <v>3330.311</v>
      </c>
      <c r="D102" s="43"/>
      <c r="E102" s="74"/>
      <c r="F102" s="74"/>
    </row>
    <row r="103" spans="1:6" ht="9.75" customHeight="1">
      <c r="A103" s="46">
        <v>939</v>
      </c>
      <c r="B103" s="41" t="s">
        <v>100</v>
      </c>
      <c r="C103" s="54">
        <v>12092.311</v>
      </c>
      <c r="D103" s="43"/>
      <c r="E103" s="74"/>
      <c r="F103" s="74"/>
    </row>
    <row r="104" spans="1:6" ht="9.75" customHeight="1">
      <c r="A104" s="40"/>
      <c r="B104" s="42"/>
      <c r="C104" s="53"/>
      <c r="D104" s="43"/>
      <c r="E104" s="74"/>
      <c r="F104" s="74"/>
    </row>
    <row r="105" spans="1:6" ht="9.75" customHeight="1">
      <c r="A105" s="40"/>
      <c r="B105" s="42"/>
      <c r="C105" s="53"/>
      <c r="D105" s="43"/>
      <c r="E105" s="74"/>
      <c r="F105" s="74"/>
    </row>
    <row r="106" spans="1:6" ht="9.75" customHeight="1">
      <c r="A106" s="46" t="s">
        <v>78</v>
      </c>
      <c r="B106" s="42"/>
      <c r="C106" s="53"/>
      <c r="D106" s="43"/>
      <c r="E106" s="74"/>
      <c r="F106" s="74"/>
    </row>
    <row r="107" spans="1:6" ht="9.75" customHeight="1">
      <c r="A107" s="46"/>
      <c r="B107" s="65"/>
      <c r="C107" s="53"/>
      <c r="D107" s="43"/>
      <c r="E107" s="74"/>
      <c r="F107" s="74"/>
    </row>
    <row r="108" spans="1:6" ht="9.75" customHeight="1">
      <c r="A108" s="40">
        <v>941</v>
      </c>
      <c r="B108" s="44" t="s">
        <v>79</v>
      </c>
      <c r="C108" s="53">
        <v>10.532</v>
      </c>
      <c r="D108" s="43"/>
      <c r="E108" s="74"/>
      <c r="F108" s="74"/>
    </row>
    <row r="109" spans="1:6" ht="9.75" customHeight="1">
      <c r="A109" s="40">
        <v>942</v>
      </c>
      <c r="B109" s="44" t="s">
        <v>80</v>
      </c>
      <c r="C109" s="53">
        <v>106.423</v>
      </c>
      <c r="D109" s="43"/>
      <c r="E109" s="74"/>
      <c r="F109" s="74"/>
    </row>
    <row r="110" spans="1:6" ht="9.75" customHeight="1">
      <c r="A110" s="40"/>
      <c r="B110" s="42"/>
      <c r="C110" s="53"/>
      <c r="D110" s="43"/>
      <c r="E110" s="74"/>
      <c r="F110" s="74"/>
    </row>
    <row r="111" spans="1:6" ht="9.75" customHeight="1">
      <c r="A111" s="40"/>
      <c r="B111" s="42"/>
      <c r="C111" s="53"/>
      <c r="D111" s="43"/>
      <c r="E111" s="74"/>
      <c r="F111" s="74"/>
    </row>
    <row r="112" spans="1:6" ht="9.75" customHeight="1">
      <c r="A112" s="46" t="s">
        <v>88</v>
      </c>
      <c r="B112" s="42"/>
      <c r="C112" s="53"/>
      <c r="D112" s="43"/>
      <c r="E112" s="74"/>
      <c r="F112" s="74"/>
    </row>
    <row r="113" spans="1:6" ht="9.75" customHeight="1">
      <c r="A113" s="40"/>
      <c r="B113" s="42"/>
      <c r="C113" s="53"/>
      <c r="D113" s="43"/>
      <c r="E113" s="74"/>
      <c r="F113" s="74"/>
    </row>
    <row r="114" spans="1:6" ht="12" customHeight="1">
      <c r="A114" s="40">
        <v>951</v>
      </c>
      <c r="B114" s="44" t="s">
        <v>97</v>
      </c>
      <c r="C114" s="53">
        <v>-17.719</v>
      </c>
      <c r="D114" s="43"/>
      <c r="E114" s="74"/>
      <c r="F114" s="74"/>
    </row>
    <row r="115" spans="1:6" ht="12" customHeight="1">
      <c r="A115" s="40">
        <v>952</v>
      </c>
      <c r="B115" s="44" t="s">
        <v>96</v>
      </c>
      <c r="C115" s="53">
        <v>-136.11</v>
      </c>
      <c r="D115" s="43"/>
      <c r="E115" s="74"/>
      <c r="F115" s="74"/>
    </row>
    <row r="116" spans="1:6" ht="9.75" customHeight="1">
      <c r="A116" s="61"/>
      <c r="B116" s="62"/>
      <c r="C116" s="63"/>
      <c r="D116" s="66"/>
      <c r="E116" s="80"/>
      <c r="F116" s="80"/>
    </row>
    <row r="117" spans="1:6" ht="12.75">
      <c r="A117" s="95" t="s">
        <v>103</v>
      </c>
      <c r="B117" s="96"/>
      <c r="C117" s="96"/>
      <c r="D117" s="97"/>
      <c r="E117" s="85"/>
      <c r="F117" s="86"/>
    </row>
    <row r="118" spans="1:6" ht="12.75">
      <c r="A118" s="98" t="s">
        <v>104</v>
      </c>
      <c r="B118" s="99"/>
      <c r="C118" s="99"/>
      <c r="D118" s="100"/>
      <c r="E118" s="85"/>
      <c r="F118" s="86"/>
    </row>
    <row r="119" spans="1:6" ht="6" customHeight="1">
      <c r="A119" s="47"/>
      <c r="B119" s="60"/>
      <c r="C119" s="60"/>
      <c r="D119" s="84"/>
      <c r="E119" s="87"/>
      <c r="F119" s="88"/>
    </row>
  </sheetData>
  <mergeCells count="4">
    <mergeCell ref="A1:F1"/>
    <mergeCell ref="A64:D64"/>
    <mergeCell ref="A117:D117"/>
    <mergeCell ref="A118:D118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81" r:id="rId1"/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2012-08-23T14:26:01Z</cp:lastPrinted>
  <dcterms:created xsi:type="dcterms:W3CDTF">2005-03-08T10:25:26Z</dcterms:created>
  <dcterms:modified xsi:type="dcterms:W3CDTF">2012-08-29T13:11:11Z</dcterms:modified>
  <cp:category/>
  <cp:version/>
  <cp:contentType/>
  <cp:contentStatus/>
</cp:coreProperties>
</file>