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defaultThemeVersion="124226"/>
  <bookViews>
    <workbookView xWindow="0" yWindow="0" windowWidth="25200" windowHeight="12345" firstSheet="1" activeTab="1"/>
  </bookViews>
  <sheets>
    <sheet name="Contents" sheetId="1" r:id="rId1"/>
    <sheet name="Notes" sheetId="2" r:id="rId2"/>
    <sheet name="Table 1" sheetId="29" r:id="rId3"/>
    <sheet name="Table 2" sheetId="3" r:id="rId4"/>
    <sheet name="Table 3" sheetId="25" r:id="rId5"/>
    <sheet name="Table 4" sheetId="17" r:id="rId6"/>
    <sheet name="Table 5" sheetId="26" r:id="rId7"/>
    <sheet name="Table 6" sheetId="4" r:id="rId8"/>
    <sheet name="Table 7" sheetId="27" r:id="rId9"/>
    <sheet name="Table 8" sheetId="18" r:id="rId10"/>
    <sheet name="Table 9" sheetId="23" r:id="rId11"/>
    <sheet name="Table 10" sheetId="20" r:id="rId12"/>
  </sheets>
  <definedNames>
    <definedName name="_xlnm.Print_Area" localSheetId="2">'Table 1'!$A$1:$J$14</definedName>
  </definedNames>
  <calcPr calcId="171027"/>
</workbook>
</file>

<file path=xl/calcChain.xml><?xml version="1.0" encoding="utf-8"?>
<calcChain xmlns="http://schemas.openxmlformats.org/spreadsheetml/2006/main">
  <c r="A31" i="1" l="1"/>
  <c r="A29" i="1" l="1"/>
  <c r="A27" i="1"/>
  <c r="A25" i="1"/>
  <c r="A23" i="1"/>
  <c r="A21" i="1"/>
  <c r="A19" i="1"/>
  <c r="A17" i="1"/>
  <c r="A15" i="1"/>
  <c r="A13" i="1"/>
  <c r="A6" i="2" l="1"/>
  <c r="A2" i="2"/>
</calcChain>
</file>

<file path=xl/sharedStrings.xml><?xml version="1.0" encoding="utf-8"?>
<sst xmlns="http://schemas.openxmlformats.org/spreadsheetml/2006/main" count="374" uniqueCount="142">
  <si>
    <t>Contents</t>
  </si>
  <si>
    <t>Notes and Definitions</t>
  </si>
  <si>
    <t>Definitions</t>
  </si>
  <si>
    <t>Data Sources and Quality</t>
  </si>
  <si>
    <t>Revisions</t>
  </si>
  <si>
    <t>Rounding</t>
  </si>
  <si>
    <t>Symbols</t>
  </si>
  <si>
    <t>..</t>
  </si>
  <si>
    <t>not available</t>
  </si>
  <si>
    <t>- </t>
  </si>
  <si>
    <t>Contact Us:</t>
  </si>
  <si>
    <t xml:space="preserve">Tel: </t>
  </si>
  <si>
    <t xml:space="preserve">Email: </t>
  </si>
  <si>
    <t>Def Strat-Stat-Enquiries-Mailbox (MULTIUSER)</t>
  </si>
  <si>
    <t>Visit our website at:</t>
  </si>
  <si>
    <t>www.gov.uk/government/organisations/ministry-of-defence/about/statistics</t>
  </si>
  <si>
    <t>Other Publications</t>
  </si>
  <si>
    <t>Other publications produced by Defence Expenditure Analysis:</t>
  </si>
  <si>
    <t>Departmental Resources</t>
  </si>
  <si>
    <t>https://www.gov.uk/government/collections/defence-departmental-resources-index</t>
  </si>
  <si>
    <t xml:space="preserve">Trade, Industry and Contracts </t>
  </si>
  <si>
    <t>https://www.gov.uk/government/collections/defence-trade-and-industry-index</t>
  </si>
  <si>
    <t>Where rounding has been used, totals and sub-totals have been rounded separately and so may not equal the sum of their rounded parts</t>
  </si>
  <si>
    <t xml:space="preserve">There are no regular planned revisions of this Bulletin. Amendments to figures for earlier years may be identified during the annual compilation of this Bulletin. This will be addressed in one of two ways: i) where the number of figures updated is small, figures will be revised and identified with the symbol "r". An explanation for the revision will be given in the footnotes of the table. ii) Where the number of figures updated in a table is substantial, the revisions to the table, together with the reason for the revisions, will be identified in the commentary at the beginning of the relevant chapter/section, and in the commentary above the affected tables. Revisions will not be identified by the symbol "r" since where there are a large number of revisions in a table this could make them more difficult to read. Figures will only be adjusted during the year where it is likely to substantially affect interpretation and use of the figures. </t>
  </si>
  <si>
    <t>1.</t>
  </si>
  <si>
    <t>2.</t>
  </si>
  <si>
    <t>3.</t>
  </si>
  <si>
    <t>Annual</t>
  </si>
  <si>
    <t xml:space="preserve">These Excel tables accompany a pdf report which provides context and commentary on recent trends in the figures presented in the tables. The report can be found here: </t>
  </si>
  <si>
    <t>r</t>
  </si>
  <si>
    <t>revised</t>
  </si>
  <si>
    <t>2015/16</t>
  </si>
  <si>
    <t>2014/15</t>
  </si>
  <si>
    <t>2013/14</t>
  </si>
  <si>
    <t>East Midlands</t>
  </si>
  <si>
    <t>East of England</t>
  </si>
  <si>
    <t>London</t>
  </si>
  <si>
    <t>North East</t>
  </si>
  <si>
    <t>North West</t>
  </si>
  <si>
    <t>Northern Ireland</t>
  </si>
  <si>
    <t>Scotland</t>
  </si>
  <si>
    <t>South East</t>
  </si>
  <si>
    <t>South West</t>
  </si>
  <si>
    <t>Wales</t>
  </si>
  <si>
    <t>West Midlands</t>
  </si>
  <si>
    <t>Yorkshire &amp; The Humber</t>
  </si>
  <si>
    <t>Financial Year</t>
  </si>
  <si>
    <t>International Defence</t>
  </si>
  <si>
    <t>These Excel tables accompany a pdf report which provides context and commentary on recent trends in the figures presented in the tables. The report can be found here:</t>
  </si>
  <si>
    <t>A, B</t>
  </si>
  <si>
    <t>Agriculture, Fishing and Mining</t>
  </si>
  <si>
    <t>C</t>
  </si>
  <si>
    <t>Manufacturing, excluding those industries itemised below</t>
  </si>
  <si>
    <t>Weapons &amp; Ammunition</t>
  </si>
  <si>
    <t>Data Processing Equipment</t>
  </si>
  <si>
    <t>Other Electrical Engineering</t>
  </si>
  <si>
    <t>Electronics</t>
  </si>
  <si>
    <t>Precision Instruments</t>
  </si>
  <si>
    <t>Motor Vehicles &amp; Parts</t>
  </si>
  <si>
    <t>Shipbuilding &amp; Repairing</t>
  </si>
  <si>
    <t>D, E</t>
  </si>
  <si>
    <t>F</t>
  </si>
  <si>
    <t>Construction</t>
  </si>
  <si>
    <t>G</t>
  </si>
  <si>
    <t>Wholesale &amp; Retail Trade; Repair of Motor Vehicles</t>
  </si>
  <si>
    <t>H, I, J</t>
  </si>
  <si>
    <t>Hotels, Catering &amp; Restaurants</t>
  </si>
  <si>
    <t>Transport via Railways</t>
  </si>
  <si>
    <t>Other Land Transport (incl. via pipelines)</t>
  </si>
  <si>
    <t>Water, Air and Auxiliary/freight supply transportation</t>
  </si>
  <si>
    <t>Post &amp; Courier Services</t>
  </si>
  <si>
    <t>Telecommunications</t>
  </si>
  <si>
    <t>K, L, M, N, O, P</t>
  </si>
  <si>
    <t>Technical and Financial Services, Business Activities, Education, Health</t>
  </si>
  <si>
    <t>Q, R, S, T</t>
  </si>
  <si>
    <t>Real Estate &amp; Renting</t>
  </si>
  <si>
    <t>Computer Services</t>
  </si>
  <si>
    <t>Section</t>
  </si>
  <si>
    <t>Description</t>
  </si>
  <si>
    <t>Aircraft &amp; Spacecraft</t>
  </si>
  <si>
    <t>Electricity, Gas &amp; Water</t>
  </si>
  <si>
    <t>The quality of data available for the service industries is insufficient to identify these groups separately.</t>
  </si>
  <si>
    <t>(£ million)</t>
  </si>
  <si>
    <t>(£)</t>
  </si>
  <si>
    <t>https://www.gov.uk/government/collections/international-defence-expenditure-index</t>
  </si>
  <si>
    <t>Figures in this table have been rounded to the nearest £1 million.</t>
  </si>
  <si>
    <t>Figures in this table has been rounded to the nearest £10.</t>
  </si>
  <si>
    <t>Figures for Northern Ireland are based on employee figures not employment figures as this data was not available.</t>
  </si>
  <si>
    <t>The MOD Regional Expenditure with UK Industry and supported employment pdf report details the sources of the data used, as well as the limitations of data.</t>
  </si>
  <si>
    <t>zero or rounded to zero</t>
  </si>
  <si>
    <t>This publication presents information on MOD regional expenditure with UK industry and the jobs that this supports. This information is also presented broken down by industry group. Regional information is presented both as expenditure and as expenditure per capita to give further context to the data. Expenditure figures are presented both in current and constant prices. Also presented in this publication are figures on how many jobs are supported by MOD expenditure with UK industry. This information is presented both regionally and broken down by industry group. This is also presented as the number of jobs supported by MOD expenditure per 100,000 people employed in the region to give further context to the data.</t>
  </si>
  <si>
    <t>UK Total</t>
  </si>
  <si>
    <t>Figures have been adjusted for inflation using GDP deflators from HM Treasury.</t>
  </si>
  <si>
    <r>
      <t>and Other Service Activities excluding those industries itemised below</t>
    </r>
    <r>
      <rPr>
        <vertAlign val="superscript"/>
        <sz val="8"/>
        <rFont val="Arial"/>
        <family val="2"/>
      </rPr>
      <t xml:space="preserve"> 2</t>
    </r>
  </si>
  <si>
    <t>http://webarchive.nationalarchives.gov.uk/20160105160709/http:/www.ons.gov.uk/ons/guide-method/classifications/current-standard-classifications/standard-industrial-classification/index.html</t>
  </si>
  <si>
    <t>https://www.gov.uk/government/uploads/system/uploads/attachment_data/file/280723/sic_codes.pdf</t>
  </si>
  <si>
    <t>SIC (07) Section</t>
  </si>
  <si>
    <r>
      <t>and Other Service Activities excluding those industries itemised below</t>
    </r>
    <r>
      <rPr>
        <vertAlign val="superscript"/>
        <sz val="8"/>
        <rFont val="Arial"/>
        <family val="2"/>
      </rPr>
      <t xml:space="preserve"> 3</t>
    </r>
  </si>
  <si>
    <r>
      <t>and Other Service Activities excluding those industries itemised below</t>
    </r>
    <r>
      <rPr>
        <vertAlign val="superscript"/>
        <sz val="8"/>
        <rFont val="Arial"/>
        <family val="2"/>
      </rPr>
      <t>2</t>
    </r>
  </si>
  <si>
    <t>Overall Expenditure</t>
  </si>
  <si>
    <t>UK Expenditure</t>
  </si>
  <si>
    <t>MOD Regional Expenditure with UK Industry and Commerce and Supported Employment</t>
  </si>
  <si>
    <t>https://www.gov.uk/government/collections/mod-regional-expenditure-with-uk-industry-and-supported-employment-index</t>
  </si>
  <si>
    <r>
      <t xml:space="preserve">A full set of </t>
    </r>
    <r>
      <rPr>
        <b/>
        <sz val="11"/>
        <rFont val="Arial"/>
        <family val="2"/>
      </rPr>
      <t>definitions and abbreviations</t>
    </r>
    <r>
      <rPr>
        <sz val="11"/>
        <rFont val="Arial"/>
        <family val="2"/>
      </rPr>
      <t xml:space="preserve"> can be found in our glossary of terms. This is available on page 14 of the pdf document that can be found at the link below: </t>
    </r>
  </si>
  <si>
    <t xml:space="preserve">Please see our Background Quality Report on GOV.UK for more detail on the data sources, data quality and processes carried out to produce these statistics: </t>
  </si>
  <si>
    <t>2016/17</t>
  </si>
  <si>
    <t>Table 5 shows MOD expenditure per capita with UK industry broken down by region. By showing expenditure per capita instead of just expenditure we can put the figures into context. Looking at expenditure per capita takes into account the number of people that live in each of the regions and presents expenditure according to this information. A region could have a lower expenditure figure than another region, but it could also have far less people living there and so expenditure per capita could in fact be higher.  These figures have been adjusted for inflation using GDP deflators from HM Treasury (Nov 2017).</t>
  </si>
  <si>
    <t>-</t>
  </si>
  <si>
    <t>Figures have been adjusted for inflation using GDP deflators from HM Treasury (Nov 2017).</t>
  </si>
  <si>
    <t>Figures in this table have been rounded to the nearest 100 jobs.</t>
  </si>
  <si>
    <t>Figures in this table have been rounded to the nearest 10 jobs per 100,000.</t>
  </si>
  <si>
    <t>Defence Statistics welcome feedback on our statistical products. If you have any comments or questions about this publication or about the statistics produced</t>
  </si>
  <si>
    <t>by Defence Statistics in general, you can contact us as follows:</t>
  </si>
  <si>
    <t>Defence Statistics (Defence Expenditure Analysis)</t>
  </si>
  <si>
    <t>Source: Defence Statistics (Defence Expenditure Analysis)</t>
  </si>
  <si>
    <t>Source: Defence Statistics (Defence Expenditure Analysis)                                                 and HM Treasury GDP deflators (Nov 2017)</t>
  </si>
  <si>
    <t xml:space="preserve">Source: Defence Statistics (Defence Expenditure Analysis)                                                    and ONS Mid-Year Population Estimates </t>
  </si>
  <si>
    <t>Source: Defence Statistics (Defence Expenditure Analysis),                                                   ONS Mid-Year Population Estimates,                                                                                                 and HM Treasury GDP deflators (Nov 2017)</t>
  </si>
  <si>
    <t>Source: Defence Statistics (Defence Expenditure Analysis) and HM Treasury GDP deflators (Nov 2017)</t>
  </si>
  <si>
    <t>Source: Defence Statistics (Defence Expenditure Analysis),                                                  ABS turnover figures and BRES employment figures</t>
  </si>
  <si>
    <t>Source: Defence Statistics (Defence Expenditure Analysis),                                               ABS turnover figures and BRES employment figures</t>
  </si>
  <si>
    <t>Source: Defence Statistics (Defence Expenditure Analysis), ABS turnover figures and BRES employment figures</t>
  </si>
  <si>
    <t>030 679 34529</t>
  </si>
  <si>
    <r>
      <t>Table 1 shows MOD expenditure with industry and commerce both overall and in the UK. These figures have not been adjusted for inflation. The figures in this table have been rounded to the nearest £1 million.</t>
    </r>
    <r>
      <rPr>
        <b/>
        <sz val="8"/>
        <rFont val="Arial"/>
        <family val="2"/>
      </rPr>
      <t xml:space="preserve"> Figures for previous financial years have been revised in this year's publication due to a change in the methodology of distributing electronic Procurement Card (ePC) payments. </t>
    </r>
  </si>
  <si>
    <t>Table 2 - MOD Expenditure with UK Industry in Current Prices: Breakdown by Region ¹</t>
  </si>
  <si>
    <t>Table 1 - MOD Expenditure with Industry and Commerce ¹</t>
  </si>
  <si>
    <t>Table 3 - MOD Expenditure with UK Industry in Constant 2016/17 Prices: Breakdown by Region ¹ ²</t>
  </si>
  <si>
    <r>
      <t xml:space="preserve">Table 2 shows MOD expenditure with UK industry broken down by region in current prices. This means that these figures have not been adjusted for inflation. The figures in this table have been rounded to the nearest £1 million, totals have been rounded separately so may not equal the sum of their rounded parts. </t>
    </r>
    <r>
      <rPr>
        <b/>
        <sz val="8"/>
        <rFont val="Arial"/>
        <family val="2"/>
      </rPr>
      <t xml:space="preserve">Figures for previous financial years have been revised in this year's publication due to a change in the methodology of distributing electronic Procurement Card (ePC) payments. </t>
    </r>
  </si>
  <si>
    <t xml:space="preserve">Table 4 - MOD Expenditure per Capita with UK Industry in Current Prices: Breakdown by Region ¹  </t>
  </si>
  <si>
    <r>
      <t xml:space="preserve">Table 4 shows MOD expenditure per capita with UK industry broken down by region. By showing expenditure per capita instead of just expenditure we can put the figures into context. Looking at expenditure per capita takes into account the number of people that live in each of the regions and presents expenditure according to this information. A region could have a lower expenditure figure than another region, but it could also have far less people living there and so expenditure per capita could in fact be higher. </t>
    </r>
    <r>
      <rPr>
        <b/>
        <sz val="8"/>
        <rFont val="Arial"/>
        <family val="2"/>
      </rPr>
      <t>These figures have not been adjusted for inflation. Figures for previous financial years have been revised in this year's publication due to a change in the methodology of distributing electronic Procurement Card (ePC) payments.</t>
    </r>
    <r>
      <rPr>
        <sz val="8"/>
        <rFont val="Arial"/>
        <family val="2"/>
      </rPr>
      <t xml:space="preserve"> </t>
    </r>
  </si>
  <si>
    <t>Table 5 - MOD Expenditure per Capita with UK Industry in Constant 2016/17 Prices: Breakdown by Region ¹ ²</t>
  </si>
  <si>
    <t>Table 6 - MOD Expenditure with UK Industry in Current Prices: Breakdown by Industry Group ¹ ²</t>
  </si>
  <si>
    <t>Table 7 - MOD Expenditure with UK Industry in Constant 2016/17 Prices: Breakdown by Industry Group ¹ ² ³</t>
  </si>
  <si>
    <t>Table 8 - Jobs Supported by MOD Expenditure with UK Industry: Breakdown by Region ¹</t>
  </si>
  <si>
    <r>
      <t>Table 8 shows the number of jobs supported by MOD expenditure with UK industry broken down by region. These figures were calculated by dividing MOD expenditure with UK industry by GB turnover per full-time equivalent employment. This gives us an estimate of how many jobs MOD expenditure with UK industry is likely to support.</t>
    </r>
    <r>
      <rPr>
        <sz val="8"/>
        <color theme="1"/>
        <rFont val="Arial"/>
        <family val="2"/>
      </rPr>
      <t xml:space="preserve"> Turnover per full-time equivalent employment was calculated using employment figures from the Business Register Employment Survey (BRES) and turnover figures from the Annual Business Survey (ABS) obtained through the Office for National Statistics (ONS). </t>
    </r>
    <r>
      <rPr>
        <b/>
        <sz val="8"/>
        <color theme="1"/>
        <rFont val="Arial"/>
        <family val="2"/>
      </rPr>
      <t>Figures for previous financial years have been revised in this year's publication due to a change in the methodology of distributing electronic Procurement Card (ePC) payments. Revised figures from the ABS have been used in the calculations for 2015/16.</t>
    </r>
  </si>
  <si>
    <r>
      <t>Table 9 shows the number of jobs supported by MOD expenditure with UK industry per 100,000 people in employment, broken down by region. These figures were calculated by dividing MOD expenditure with UK industry by GB turnover per full-time equivalent employment. This gives us an estimate of how many jobs MOD expenditure with UK industry is likely to support.</t>
    </r>
    <r>
      <rPr>
        <sz val="8"/>
        <color theme="1"/>
        <rFont val="Arial"/>
        <family val="2"/>
      </rPr>
      <t xml:space="preserve"> Turnover per full-time equivalent employment was calculated using employment figures from the Business Register Employment Survey (BRES) and turnover figures from the Annual Business Survey (ABS) obtained through the Office for National Statistics (ONS). These figures are then divided by the overall employment figures for the region and multiplied by 100,000 which gives a figure for the number of jobs supported by MOD expenditure for every 100,000 people employed in the region. </t>
    </r>
    <r>
      <rPr>
        <b/>
        <sz val="8"/>
        <color theme="1"/>
        <rFont val="Arial"/>
        <family val="2"/>
      </rPr>
      <t>Figures for previous financial years have been revised in this year's publication due to a change in the methodology of distributing electronic Procurement Card (ePC) payments. Revised figures from the ABS have been used in the calculations for 2015/16.</t>
    </r>
  </si>
  <si>
    <t>Table 3 shows MOD expenditure with UK industry broken down by region in constant 2016/17 prices. The figures in this table have been rounded to the nearest £1 million, totals have been rounded separately so may not equal the sum of their rounded parts. These figures have been adjusted for inflation using GDP deflators from HM Treasury (Nov 2017).</t>
  </si>
  <si>
    <r>
      <t xml:space="preserve">Table 6 shows MOD expenditure with UK industry broken down by industry group. Industrial groupings are based on the Standard Industrial Classfication (SIC) 2007 guidelines maintained by the Office for National Statistics (ONS). To view the SIC codes that comprise the various groups click the top link to the right. More detailed information on the SIC 2007 codes can be found at the bottom link to the right. The figures in this table have been rounded to the nearest £1 million, totals have been rounded separately so may not equal the sum of their rounded parts. These figures have not been adjusted for inflation. </t>
    </r>
    <r>
      <rPr>
        <b/>
        <sz val="8"/>
        <rFont val="Arial"/>
        <family val="2"/>
      </rPr>
      <t>Figures for previous financial years have been revised in this year's publication due to a change in the methodology of distributing electronic Procurement Card (ePC) payments.</t>
    </r>
  </si>
  <si>
    <t>Table 7 shows MOD expenditure with UK industry broken down by industry group. Industrial groupings are based on the Standard Industrial Classfication (SIC) 2007 guidelines maintained by the Office for National Statistics (ONS). To view the SIC codes that comprise the various groups click the top link to the right. More detailed information on the SIC 2007 codes can be found at the bottom link to the right. The figures in this table have been rounded to the nearest £1 million, totals have been rounded separately so may not equal the sum of their rounded parts. These figures have been adjusted for inflation using GDP deflators from HM Treasury.</t>
  </si>
  <si>
    <r>
      <t xml:space="preserve">Table 9 - Jobs Supported by MOD Expenditure with UK Industry per 100,000 FTE employment: Breakdown by Region ¹ </t>
    </r>
    <r>
      <rPr>
        <b/>
        <sz val="14"/>
        <color rgb="FFBBA8AC"/>
        <rFont val="Arial"/>
        <family val="2"/>
      </rPr>
      <t>²</t>
    </r>
  </si>
  <si>
    <t xml:space="preserve">Table 10 - Jobs Supported by MOD Expenditure with UK Industry: Breakdown by Industry Group ¹ </t>
  </si>
  <si>
    <r>
      <t xml:space="preserve">Table 10 shows the number of jobs supported by MOD expenditure with UK industry broken down by industry group. Industrial groupings are based on the Standard Industrial Classfication (SIC) 2007 guidelines maintained by the Office for National Statistics (ONS). To view the SIC codes that comprise the various groups click top link to the right. More detailed information on the SIC 2007 codes can be found at the bottom link to the right. The figures in this table have been rounded to the nearest 100 jobs, totals have been rounded separately so may not equal the sum of their rounded parts. These figures were calculated by dividing MOD expenditure with UK industry by GB turnover per full-time equivalent employment. This gives us an estimate of how many jobs MOD expenditure with UK industry is likely to support. Turnover per full-time equivalent employment was calculated using employment figures from the Business Register Employment Survey (BRES) and turnover figures from the Annual Business Survey (ABS) obtained through the ONS. </t>
    </r>
    <r>
      <rPr>
        <b/>
        <sz val="8"/>
        <rFont val="Arial"/>
        <family val="2"/>
      </rPr>
      <t>Figures for previous financial years have been revised in this year's publication due to a change in the methodology of distributing electronic Procurement Card (ePC) payments. Revised figures from the ABS have been used in the calculations for 2015/16.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</si>
</sst>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quot;£&quot;* #,##0.00_-;_-&quot;£&quot;* &quot;-&quot;??_-;_-@_-"/>
    <numFmt numFmtId="43" formatCode="_-* #,##0.00_-;\-* #,##0.00_-;_-* &quot;-&quot;??_-;_-@_-"/>
    <numFmt numFmtId="164" formatCode="#,##0_ ;\-#,##0\ "/>
    <numFmt numFmtId="165" formatCode="0.0"/>
    <numFmt numFmtId="166" formatCode="_(* #,##0.00_);_(* \(#,##0.00\);_(* &quot;-&quot;??_);_(@_)"/>
    <numFmt numFmtId="167" formatCode="&quot;£&quot;#,##0.00"/>
    <numFmt numFmtId="168" formatCode="#\ ###"/>
    <numFmt numFmtId="169" formatCode="#\ ##0_ ;\-#\ ##0\ "/>
  </numFmts>
  <fonts count="64" x14ac:knownFonts="1">
    <font>
      <sz val="11"/>
      <color theme="1"/>
      <name val="Calibri"/>
      <family val="2"/>
      <scheme val="minor"/>
    </font>
    <font>
      <sz val="8"/>
      <name val="Arial"/>
      <family val="2"/>
    </font>
    <font>
      <sz val="10"/>
      <name val="Arial"/>
      <family val="2"/>
    </font>
    <font>
      <sz val="11"/>
      <name val="Arial"/>
      <family val="2"/>
    </font>
    <font>
      <u/>
      <sz val="10"/>
      <color indexed="12"/>
      <name val="Arial"/>
      <family val="2"/>
    </font>
    <font>
      <sz val="10"/>
      <name val="Arial"/>
      <family val="2"/>
    </font>
    <font>
      <sz val="11"/>
      <color indexed="8"/>
      <name val="Calibri"/>
      <family val="2"/>
    </font>
    <font>
      <sz val="8"/>
      <name val="Calibri"/>
      <family val="2"/>
    </font>
    <font>
      <sz val="11"/>
      <color rgb="FFFF0000"/>
      <name val="Calibri"/>
      <family val="2"/>
      <scheme val="minor"/>
    </font>
    <font>
      <sz val="8"/>
      <color rgb="FFFF0000"/>
      <name val="Arial"/>
      <family val="2"/>
    </font>
    <font>
      <vertAlign val="superscript"/>
      <sz val="8"/>
      <color rgb="FFFF0000"/>
      <name val="Arial"/>
      <family val="2"/>
    </font>
    <font>
      <sz val="11"/>
      <color rgb="FFFF0000"/>
      <name val="Calibri"/>
      <family val="2"/>
    </font>
    <font>
      <b/>
      <sz val="12"/>
      <color rgb="FFFF0000"/>
      <name val="Arial"/>
      <family val="2"/>
    </font>
    <font>
      <sz val="11"/>
      <color rgb="FFFF0000"/>
      <name val="Arial"/>
      <family val="2"/>
    </font>
    <font>
      <u/>
      <sz val="11"/>
      <color rgb="FFFF0000"/>
      <name val="Arial"/>
      <family val="2"/>
    </font>
    <font>
      <sz val="12"/>
      <color rgb="FFFF0000"/>
      <name val="Arial"/>
      <family val="2"/>
    </font>
    <font>
      <sz val="10"/>
      <color rgb="FFFF0000"/>
      <name val="Arial"/>
      <family val="2"/>
    </font>
    <font>
      <b/>
      <sz val="10"/>
      <color rgb="FFFF0000"/>
      <name val="Arial"/>
      <family val="2"/>
    </font>
    <font>
      <b/>
      <i/>
      <sz val="12"/>
      <color rgb="FFFF0000"/>
      <name val="Arial"/>
      <family val="2"/>
    </font>
    <font>
      <b/>
      <sz val="8"/>
      <color rgb="FFFF0000"/>
      <name val="Arial"/>
      <family val="2"/>
    </font>
    <font>
      <sz val="8"/>
      <color rgb="FFFF0000"/>
      <name val="Calibri"/>
      <family val="2"/>
    </font>
    <font>
      <b/>
      <sz val="14"/>
      <name val="Arial"/>
      <family val="2"/>
    </font>
    <font>
      <b/>
      <sz val="11"/>
      <name val="Arial"/>
      <family val="2"/>
    </font>
    <font>
      <b/>
      <sz val="12"/>
      <name val="Arial"/>
      <family val="2"/>
    </font>
    <font>
      <sz val="12"/>
      <name val="Arial"/>
      <family val="2"/>
    </font>
    <font>
      <u/>
      <sz val="11"/>
      <name val="Arial"/>
      <family val="2"/>
    </font>
    <font>
      <b/>
      <i/>
      <sz val="12"/>
      <name val="Arial"/>
      <family val="2"/>
    </font>
    <font>
      <b/>
      <sz val="12"/>
      <color theme="0"/>
      <name val="Arial"/>
      <family val="2"/>
    </font>
    <font>
      <sz val="12"/>
      <color theme="0"/>
      <name val="Arial"/>
      <family val="2"/>
    </font>
    <font>
      <sz val="12"/>
      <color theme="1"/>
      <name val="Arial"/>
      <family val="2"/>
    </font>
    <font>
      <b/>
      <i/>
      <sz val="12"/>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MS Sans Serif"/>
      <family val="2"/>
    </font>
    <font>
      <b/>
      <sz val="8"/>
      <name val="Arial"/>
      <family val="2"/>
    </font>
    <font>
      <b/>
      <i/>
      <sz val="8"/>
      <name val="Arial"/>
      <family val="2"/>
    </font>
    <font>
      <sz val="10"/>
      <name val="Verdana"/>
      <family val="2"/>
    </font>
    <font>
      <u/>
      <sz val="10"/>
      <color indexed="12"/>
      <name val="Verdana"/>
      <family val="2"/>
    </font>
    <font>
      <sz val="8"/>
      <color theme="1"/>
      <name val="Arial"/>
      <family val="2"/>
    </font>
    <font>
      <vertAlign val="superscript"/>
      <sz val="8"/>
      <name val="Arial"/>
      <family val="2"/>
    </font>
    <font>
      <sz val="8"/>
      <color rgb="FF000000"/>
      <name val="Arial"/>
      <family val="2"/>
    </font>
    <font>
      <b/>
      <sz val="8"/>
      <color rgb="FF000000"/>
      <name val="Arial"/>
      <family val="2"/>
    </font>
    <font>
      <b/>
      <sz val="8"/>
      <color theme="1"/>
      <name val="Arial"/>
      <family val="2"/>
    </font>
    <font>
      <b/>
      <sz val="12"/>
      <color theme="0"/>
      <name val="Calibri"/>
      <family val="2"/>
      <scheme val="minor"/>
    </font>
    <font>
      <b/>
      <vertAlign val="superscript"/>
      <sz val="14"/>
      <name val="Arial"/>
      <family val="2"/>
    </font>
    <font>
      <u/>
      <sz val="8"/>
      <color indexed="12"/>
      <name val="Arial"/>
      <family val="2"/>
    </font>
    <font>
      <vertAlign val="superscript"/>
      <sz val="8"/>
      <color theme="1"/>
      <name val="Arial"/>
      <family val="2"/>
    </font>
    <font>
      <u/>
      <sz val="10"/>
      <name val="Arial"/>
      <family val="2"/>
    </font>
    <font>
      <b/>
      <sz val="14"/>
      <color rgb="FFBBA8AC"/>
      <name val="Arial"/>
      <family val="2"/>
    </font>
  </fonts>
  <fills count="47">
    <fill>
      <patternFill patternType="none"/>
    </fill>
    <fill>
      <patternFill patternType="gray125"/>
    </fill>
    <fill>
      <patternFill patternType="solid">
        <fgColor indexed="9"/>
        <bgColor indexed="64"/>
      </patternFill>
    </fill>
    <fill>
      <patternFill patternType="solid">
        <fgColor indexed="25"/>
        <bgColor indexed="64"/>
      </patternFill>
    </fill>
    <fill>
      <patternFill patternType="solid">
        <fgColor indexed="53"/>
        <bgColor indexed="64"/>
      </patternFill>
    </fill>
    <fill>
      <patternFill patternType="solid">
        <fgColor indexed="19"/>
        <bgColor indexed="64"/>
      </patternFill>
    </fill>
    <fill>
      <patternFill patternType="solid">
        <fgColor indexed="24"/>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0D8D8"/>
        <bgColor indexed="64"/>
      </patternFill>
    </fill>
    <fill>
      <patternFill patternType="solid">
        <fgColor rgb="FFBBA8AC"/>
        <bgColor indexed="64"/>
      </patternFill>
    </fill>
    <fill>
      <patternFill patternType="solid">
        <fgColor rgb="FFFFFF00"/>
        <bgColor indexed="64"/>
      </patternFill>
    </fill>
    <fill>
      <patternFill patternType="solid">
        <fgColor theme="0" tint="-0.14999847407452621"/>
        <bgColor indexed="64"/>
      </patternFill>
    </fill>
    <fill>
      <patternFill patternType="solid">
        <fgColor rgb="FFBBA8AC"/>
        <bgColor rgb="FF000000"/>
      </patternFill>
    </fill>
    <fill>
      <patternFill patternType="solid">
        <fgColor rgb="FFE0D8D8"/>
        <bgColor rgb="FF000000"/>
      </patternFill>
    </fill>
    <fill>
      <patternFill patternType="solid">
        <fgColor rgb="FFD9D9D9"/>
        <bgColor rgb="FF000000"/>
      </patternFill>
    </fill>
    <fill>
      <patternFill patternType="solid">
        <fgColor theme="0" tint="-0.14999847407452621"/>
        <bgColor rgb="FF000000"/>
      </patternFill>
    </fill>
  </fills>
  <borders count="18">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06">
    <xf numFmtId="0" fontId="0" fillId="0" borderId="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xf numFmtId="0" fontId="5" fillId="0" borderId="0"/>
    <xf numFmtId="0" fontId="1" fillId="0" borderId="0"/>
    <xf numFmtId="0" fontId="2" fillId="0" borderId="0" applyFill="0" applyBorder="0"/>
    <xf numFmtId="0" fontId="32" fillId="0" borderId="0" applyNumberFormat="0" applyFill="0" applyBorder="0" applyAlignment="0" applyProtection="0"/>
    <xf numFmtId="0" fontId="33" fillId="0" borderId="9" applyNumberFormat="0" applyFill="0" applyAlignment="0" applyProtection="0"/>
    <xf numFmtId="0" fontId="34" fillId="0" borderId="10" applyNumberFormat="0" applyFill="0" applyAlignment="0" applyProtection="0"/>
    <xf numFmtId="0" fontId="35" fillId="0" borderId="11" applyNumberFormat="0" applyFill="0" applyAlignment="0" applyProtection="0"/>
    <xf numFmtId="0" fontId="35" fillId="0" borderId="0" applyNumberFormat="0" applyFill="0" applyBorder="0" applyAlignment="0" applyProtection="0"/>
    <xf numFmtId="0" fontId="36" fillId="8" borderId="0" applyNumberFormat="0" applyBorder="0" applyAlignment="0" applyProtection="0"/>
    <xf numFmtId="0" fontId="37" fillId="9" borderId="0" applyNumberFormat="0" applyBorder="0" applyAlignment="0" applyProtection="0"/>
    <xf numFmtId="0" fontId="38" fillId="10" borderId="0" applyNumberFormat="0" applyBorder="0" applyAlignment="0" applyProtection="0"/>
    <xf numFmtId="0" fontId="39" fillId="11" borderId="12" applyNumberFormat="0" applyAlignment="0" applyProtection="0"/>
    <xf numFmtId="0" fontId="40" fillId="12" borderId="13" applyNumberFormat="0" applyAlignment="0" applyProtection="0"/>
    <xf numFmtId="0" fontId="41" fillId="12" borderId="12" applyNumberFormat="0" applyAlignment="0" applyProtection="0"/>
    <xf numFmtId="0" fontId="42" fillId="0" borderId="14" applyNumberFormat="0" applyFill="0" applyAlignment="0" applyProtection="0"/>
    <xf numFmtId="0" fontId="43" fillId="13" borderId="15" applyNumberFormat="0" applyAlignment="0" applyProtection="0"/>
    <xf numFmtId="0" fontId="8" fillId="0" borderId="0" applyNumberFormat="0" applyFill="0" applyBorder="0" applyAlignment="0" applyProtection="0"/>
    <xf numFmtId="0" fontId="44" fillId="0" borderId="0" applyNumberFormat="0" applyFill="0" applyBorder="0" applyAlignment="0" applyProtection="0"/>
    <xf numFmtId="0" fontId="45" fillId="0" borderId="17" applyNumberFormat="0" applyFill="0" applyAlignment="0" applyProtection="0"/>
    <xf numFmtId="0" fontId="46"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46" fillId="38" borderId="0" applyNumberFormat="0" applyBorder="0" applyAlignment="0" applyProtection="0"/>
    <xf numFmtId="0" fontId="2" fillId="0" borderId="0"/>
    <xf numFmtId="9" fontId="6"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2" fillId="0" borderId="0"/>
    <xf numFmtId="0" fontId="3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1" fillId="0" borderId="0"/>
    <xf numFmtId="0" fontId="31" fillId="14" borderId="16" applyNumberFormat="0" applyFont="0" applyAlignment="0" applyProtection="0"/>
    <xf numFmtId="0" fontId="47" fillId="0" borderId="0"/>
    <xf numFmtId="0" fontId="2" fillId="0" borderId="0"/>
    <xf numFmtId="0" fontId="31" fillId="14" borderId="16" applyNumberFormat="0" applyFont="0" applyAlignment="0" applyProtection="0"/>
    <xf numFmtId="0" fontId="48" fillId="0" borderId="0"/>
    <xf numFmtId="43" fontId="48" fillId="0" borderId="0" applyFont="0" applyFill="0" applyBorder="0" applyAlignment="0" applyProtection="0"/>
    <xf numFmtId="9" fontId="51" fillId="0" borderId="0" applyFont="0" applyFill="0" applyBorder="0" applyAlignment="0" applyProtection="0"/>
    <xf numFmtId="166" fontId="51" fillId="0" borderId="0" applyFont="0" applyFill="0" applyBorder="0" applyAlignment="0" applyProtection="0"/>
    <xf numFmtId="0" fontId="51" fillId="0" borderId="0"/>
    <xf numFmtId="0" fontId="51" fillId="0" borderId="0"/>
    <xf numFmtId="166" fontId="51" fillId="0" borderId="0" applyFont="0" applyFill="0" applyBorder="0" applyAlignment="0" applyProtection="0"/>
    <xf numFmtId="0" fontId="52" fillId="0" borderId="0" applyNumberFormat="0" applyFill="0" applyBorder="0" applyAlignment="0" applyProtection="0">
      <alignment vertical="top"/>
      <protection locked="0"/>
    </xf>
    <xf numFmtId="9" fontId="51" fillId="0" borderId="0" applyFont="0" applyFill="0" applyBorder="0" applyAlignment="0" applyProtection="0"/>
    <xf numFmtId="0" fontId="31" fillId="0" borderId="0"/>
    <xf numFmtId="43" fontId="31" fillId="0" borderId="0" applyFont="0" applyFill="0" applyBorder="0" applyAlignment="0" applyProtection="0"/>
    <xf numFmtId="9" fontId="31" fillId="0" borderId="0" applyFont="0" applyFill="0" applyBorder="0" applyAlignment="0" applyProtection="0"/>
    <xf numFmtId="0" fontId="48" fillId="0" borderId="0"/>
    <xf numFmtId="0" fontId="31" fillId="14" borderId="16" applyNumberFormat="0" applyFont="0" applyAlignment="0" applyProtection="0"/>
    <xf numFmtId="0" fontId="31" fillId="16" borderId="0" applyNumberFormat="0" applyBorder="0" applyAlignment="0" applyProtection="0"/>
    <xf numFmtId="0" fontId="31" fillId="17"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48"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cellStyleXfs>
  <cellXfs count="287">
    <xf numFmtId="0" fontId="0" fillId="0" borderId="0" xfId="0"/>
    <xf numFmtId="164" fontId="9" fillId="2" borderId="0" xfId="5" applyNumberFormat="1" applyFont="1" applyFill="1" applyAlignment="1">
      <alignment vertical="center"/>
    </xf>
    <xf numFmtId="0" fontId="9" fillId="2" borderId="0" xfId="5" applyFont="1" applyFill="1" applyAlignment="1">
      <alignment vertical="center"/>
    </xf>
    <xf numFmtId="164" fontId="10" fillId="2" borderId="0" xfId="5" applyNumberFormat="1" applyFont="1" applyFill="1" applyAlignment="1">
      <alignment horizontal="left" vertical="center"/>
    </xf>
    <xf numFmtId="0" fontId="8" fillId="0" borderId="0" xfId="0" applyFont="1"/>
    <xf numFmtId="0" fontId="8" fillId="4" borderId="0" xfId="0" applyFont="1" applyFill="1" applyAlignment="1">
      <alignment vertical="center"/>
    </xf>
    <xf numFmtId="0" fontId="11" fillId="4" borderId="0" xfId="0" applyFont="1" applyFill="1" applyAlignment="1">
      <alignment vertical="center"/>
    </xf>
    <xf numFmtId="0" fontId="12" fillId="4" borderId="0" xfId="0" applyFont="1" applyFill="1" applyAlignment="1">
      <alignment horizontal="right" vertical="center"/>
    </xf>
    <xf numFmtId="0" fontId="8" fillId="3" borderId="0" xfId="0" applyFont="1" applyFill="1"/>
    <xf numFmtId="0" fontId="12" fillId="2" borderId="0" xfId="6" applyFont="1" applyFill="1" applyAlignment="1">
      <alignment vertical="center"/>
    </xf>
    <xf numFmtId="0" fontId="8" fillId="2" borderId="0" xfId="0" applyFont="1" applyFill="1" applyAlignment="1">
      <alignment vertical="center"/>
    </xf>
    <xf numFmtId="0" fontId="8" fillId="5" borderId="0" xfId="0" applyFont="1" applyFill="1" applyAlignment="1">
      <alignment vertical="center"/>
    </xf>
    <xf numFmtId="0" fontId="15" fillId="2" borderId="0" xfId="0" applyFont="1" applyFill="1" applyAlignment="1">
      <alignment vertical="center"/>
    </xf>
    <xf numFmtId="0" fontId="15" fillId="5" borderId="0" xfId="0" applyFont="1" applyFill="1" applyAlignment="1">
      <alignment horizontal="left" vertical="center"/>
    </xf>
    <xf numFmtId="0" fontId="15" fillId="5" borderId="0" xfId="0" applyFont="1" applyFill="1" applyAlignment="1">
      <alignment vertical="center"/>
    </xf>
    <xf numFmtId="0" fontId="12" fillId="5" borderId="0" xfId="0" applyFont="1" applyFill="1" applyAlignment="1">
      <alignment vertical="center"/>
    </xf>
    <xf numFmtId="0" fontId="15" fillId="2" borderId="0" xfId="0" applyFont="1" applyFill="1" applyAlignment="1">
      <alignment horizontal="left" vertical="center"/>
    </xf>
    <xf numFmtId="0" fontId="12" fillId="2" borderId="0" xfId="2" applyFont="1" applyFill="1" applyAlignment="1" applyProtection="1">
      <alignment vertical="center"/>
    </xf>
    <xf numFmtId="0" fontId="8" fillId="2" borderId="0" xfId="0" applyFont="1" applyFill="1"/>
    <xf numFmtId="0" fontId="9" fillId="2" borderId="0" xfId="5" applyNumberFormat="1" applyFont="1" applyFill="1" applyAlignment="1">
      <alignment vertical="center"/>
    </xf>
    <xf numFmtId="0" fontId="16" fillId="4" borderId="0" xfId="0" applyFont="1" applyFill="1" applyAlignment="1">
      <alignment vertical="center"/>
    </xf>
    <xf numFmtId="0" fontId="15" fillId="4" borderId="0" xfId="2" applyFont="1" applyFill="1" applyAlignment="1" applyProtection="1">
      <alignment horizontal="right" vertical="center"/>
    </xf>
    <xf numFmtId="0" fontId="16" fillId="5" borderId="0" xfId="0" applyFont="1" applyFill="1" applyAlignment="1">
      <alignment vertical="center"/>
    </xf>
    <xf numFmtId="0" fontId="16" fillId="2" borderId="0" xfId="0" applyFont="1" applyFill="1" applyAlignment="1">
      <alignment vertical="center"/>
    </xf>
    <xf numFmtId="0" fontId="12" fillId="4" borderId="0" xfId="0" applyFont="1" applyFill="1" applyAlignment="1">
      <alignment vertical="center"/>
    </xf>
    <xf numFmtId="0" fontId="17" fillId="4" borderId="0" xfId="0" applyFont="1" applyFill="1" applyAlignment="1">
      <alignment vertical="center"/>
    </xf>
    <xf numFmtId="0" fontId="8" fillId="0" borderId="0" xfId="0" applyFont="1" applyFill="1"/>
    <xf numFmtId="0" fontId="13" fillId="2" borderId="0" xfId="0" applyFont="1" applyFill="1" applyAlignment="1">
      <alignment vertical="center"/>
    </xf>
    <xf numFmtId="0" fontId="16" fillId="0" borderId="0" xfId="4" applyFont="1"/>
    <xf numFmtId="0" fontId="19" fillId="0" borderId="0" xfId="3" applyFont="1" applyFill="1" applyAlignment="1">
      <alignment horizontal="left" wrapText="1"/>
    </xf>
    <xf numFmtId="0" fontId="9" fillId="0" borderId="0" xfId="3" applyFont="1"/>
    <xf numFmtId="0" fontId="9" fillId="0" borderId="0" xfId="4" applyFont="1" applyFill="1" applyBorder="1" applyAlignment="1">
      <alignment horizontal="left" vertical="top" wrapText="1"/>
    </xf>
    <xf numFmtId="0" fontId="9" fillId="0" borderId="0" xfId="4" applyFont="1" applyFill="1" applyBorder="1" applyAlignment="1">
      <alignment wrapText="1"/>
    </xf>
    <xf numFmtId="0" fontId="9" fillId="0" borderId="0" xfId="4" quotePrefix="1" applyFont="1" applyFill="1" applyAlignment="1">
      <alignment horizontal="left" vertical="top"/>
    </xf>
    <xf numFmtId="0" fontId="9" fillId="0" borderId="0" xfId="4" quotePrefix="1" applyFont="1" applyFill="1" applyAlignment="1">
      <alignment vertical="top" wrapText="1"/>
    </xf>
    <xf numFmtId="0" fontId="9" fillId="0" borderId="0" xfId="4" quotePrefix="1" applyFont="1" applyFill="1" applyAlignment="1">
      <alignment vertical="top"/>
    </xf>
    <xf numFmtId="0" fontId="16" fillId="0" borderId="0" xfId="4" applyFont="1" applyFill="1"/>
    <xf numFmtId="0" fontId="9" fillId="0" borderId="0" xfId="0" applyFont="1" applyAlignment="1">
      <alignment horizontal="left"/>
    </xf>
    <xf numFmtId="0" fontId="21" fillId="4" borderId="0" xfId="6" applyFont="1" applyFill="1" applyAlignment="1">
      <alignment vertical="center"/>
    </xf>
    <xf numFmtId="0" fontId="21" fillId="4" borderId="0" xfId="0" applyFont="1" applyFill="1" applyAlignment="1">
      <alignment vertical="center"/>
    </xf>
    <xf numFmtId="0" fontId="23" fillId="5" borderId="0" xfId="0" applyFont="1" applyFill="1" applyAlignment="1">
      <alignment vertical="center"/>
    </xf>
    <xf numFmtId="0" fontId="3" fillId="2" borderId="0" xfId="0" applyFont="1" applyFill="1" applyAlignment="1">
      <alignment vertical="center"/>
    </xf>
    <xf numFmtId="0" fontId="24" fillId="5" borderId="0" xfId="0" applyFont="1" applyFill="1" applyAlignment="1">
      <alignment vertical="center"/>
    </xf>
    <xf numFmtId="0" fontId="2" fillId="5" borderId="0" xfId="0" applyFont="1" applyFill="1" applyAlignment="1">
      <alignment vertical="center"/>
    </xf>
    <xf numFmtId="0" fontId="24" fillId="2" borderId="0" xfId="0" applyFont="1" applyFill="1" applyAlignment="1">
      <alignment vertical="center"/>
    </xf>
    <xf numFmtId="0" fontId="2" fillId="2" borderId="0" xfId="0" applyFont="1" applyFill="1" applyAlignment="1">
      <alignment vertical="center"/>
    </xf>
    <xf numFmtId="0" fontId="22" fillId="2" borderId="0" xfId="0" applyFont="1" applyFill="1" applyAlignment="1">
      <alignment vertical="center"/>
    </xf>
    <xf numFmtId="0" fontId="3" fillId="0" borderId="0" xfId="0" applyFont="1" applyAlignment="1">
      <alignment vertical="center"/>
    </xf>
    <xf numFmtId="0" fontId="21" fillId="5" borderId="0" xfId="0" applyFont="1" applyFill="1" applyAlignment="1">
      <alignment horizontal="left" vertical="center"/>
    </xf>
    <xf numFmtId="0" fontId="28" fillId="2" borderId="0" xfId="0" applyFont="1" applyFill="1" applyAlignment="1">
      <alignment vertical="center"/>
    </xf>
    <xf numFmtId="0" fontId="15" fillId="2" borderId="0" xfId="0" applyFont="1" applyFill="1" applyAlignment="1">
      <alignment horizontal="left" vertical="top"/>
    </xf>
    <xf numFmtId="0" fontId="15" fillId="2" borderId="0" xfId="0" applyFont="1" applyFill="1" applyAlignment="1">
      <alignment vertical="top"/>
    </xf>
    <xf numFmtId="0" fontId="24" fillId="2" borderId="0" xfId="0" applyFont="1" applyFill="1" applyAlignment="1">
      <alignment horizontal="left" vertical="top"/>
    </xf>
    <xf numFmtId="0" fontId="24" fillId="2" borderId="0" xfId="0" applyFont="1" applyFill="1" applyAlignment="1">
      <alignment vertical="top"/>
    </xf>
    <xf numFmtId="0" fontId="27" fillId="0" borderId="0" xfId="0" applyFont="1" applyFill="1" applyAlignment="1">
      <alignment vertical="center"/>
    </xf>
    <xf numFmtId="0" fontId="9" fillId="0" borderId="0" xfId="0" applyFont="1" applyBorder="1" applyAlignment="1"/>
    <xf numFmtId="0" fontId="9" fillId="0" borderId="0" xfId="4" applyFont="1" applyBorder="1" applyAlignment="1">
      <alignment horizontal="left" vertical="top"/>
    </xf>
    <xf numFmtId="0" fontId="23" fillId="2" borderId="0" xfId="0" applyFont="1" applyFill="1" applyAlignment="1">
      <alignment horizontal="left" vertical="top"/>
    </xf>
    <xf numFmtId="165" fontId="8" fillId="0" borderId="0" xfId="0" applyNumberFormat="1" applyFont="1"/>
    <xf numFmtId="0" fontId="9" fillId="0" borderId="0" xfId="0" applyFont="1" applyBorder="1" applyAlignment="1">
      <alignment horizontal="right"/>
    </xf>
    <xf numFmtId="0" fontId="9" fillId="0" borderId="0" xfId="47" applyFont="1" applyFill="1" applyBorder="1" applyAlignment="1">
      <alignment wrapText="1"/>
    </xf>
    <xf numFmtId="0" fontId="16" fillId="0" borderId="0" xfId="47" applyFont="1"/>
    <xf numFmtId="0" fontId="20" fillId="0" borderId="0" xfId="0" applyFont="1"/>
    <xf numFmtId="0" fontId="49" fillId="40" borderId="6" xfId="0" applyFont="1" applyFill="1" applyBorder="1" applyAlignment="1">
      <alignment horizontal="left" vertical="top"/>
    </xf>
    <xf numFmtId="0" fontId="49" fillId="40" borderId="6" xfId="0" applyFont="1" applyFill="1" applyBorder="1" applyAlignment="1">
      <alignment horizontal="right" vertical="top"/>
    </xf>
    <xf numFmtId="0" fontId="49" fillId="40" borderId="7" xfId="0" applyFont="1" applyFill="1" applyBorder="1" applyAlignment="1">
      <alignment horizontal="right" vertical="top"/>
    </xf>
    <xf numFmtId="0" fontId="49" fillId="39" borderId="4" xfId="0" applyFont="1" applyFill="1" applyBorder="1" applyAlignment="1">
      <alignment horizontal="left" vertical="top"/>
    </xf>
    <xf numFmtId="0" fontId="49" fillId="0" borderId="4" xfId="0" applyFont="1" applyFill="1" applyBorder="1" applyAlignment="1">
      <alignment horizontal="left" vertical="top"/>
    </xf>
    <xf numFmtId="1" fontId="1" fillId="0" borderId="0" xfId="47" quotePrefix="1" applyNumberFormat="1" applyFont="1" applyAlignment="1">
      <alignment vertical="top"/>
    </xf>
    <xf numFmtId="0" fontId="1" fillId="0" borderId="0" xfId="47" quotePrefix="1" applyFont="1" applyAlignment="1">
      <alignment vertical="top"/>
    </xf>
    <xf numFmtId="0" fontId="1" fillId="0" borderId="0" xfId="4" quotePrefix="1" applyFont="1" applyAlignment="1">
      <alignment vertical="top"/>
    </xf>
    <xf numFmtId="0" fontId="16" fillId="0" borderId="0" xfId="4" applyFont="1" applyBorder="1"/>
    <xf numFmtId="0" fontId="16" fillId="0" borderId="0" xfId="4" applyFont="1" applyAlignment="1"/>
    <xf numFmtId="0" fontId="1" fillId="0" borderId="2" xfId="47" applyFont="1" applyFill="1" applyBorder="1" applyAlignment="1">
      <alignment horizontal="right" vertical="top" wrapText="1"/>
    </xf>
    <xf numFmtId="0" fontId="53" fillId="0" borderId="0" xfId="0" applyFont="1" applyBorder="1" applyAlignment="1">
      <alignment horizontal="center"/>
    </xf>
    <xf numFmtId="0" fontId="49" fillId="40" borderId="8" xfId="0" applyFont="1" applyFill="1" applyBorder="1" applyAlignment="1">
      <alignment horizontal="right" vertical="top"/>
    </xf>
    <xf numFmtId="0" fontId="53" fillId="0" borderId="4" xfId="0" applyFont="1" applyBorder="1" applyAlignment="1">
      <alignment horizontal="left"/>
    </xf>
    <xf numFmtId="0" fontId="53" fillId="0" borderId="5" xfId="0" applyFont="1" applyBorder="1" applyAlignment="1">
      <alignment horizontal="left"/>
    </xf>
    <xf numFmtId="4" fontId="0" fillId="0" borderId="0" xfId="0" applyNumberFormat="1" applyBorder="1" applyAlignment="1">
      <alignment horizontal="center"/>
    </xf>
    <xf numFmtId="0" fontId="17" fillId="0" borderId="0" xfId="4" applyFont="1" applyBorder="1"/>
    <xf numFmtId="165" fontId="8" fillId="0" borderId="0" xfId="0" applyNumberFormat="1" applyFont="1" applyBorder="1"/>
    <xf numFmtId="0" fontId="53" fillId="0" borderId="0" xfId="0" applyFont="1" applyBorder="1"/>
    <xf numFmtId="167" fontId="53" fillId="0" borderId="0" xfId="0" applyNumberFormat="1" applyFont="1" applyBorder="1"/>
    <xf numFmtId="0" fontId="19" fillId="0" borderId="4" xfId="90" applyFont="1" applyFill="1" applyBorder="1" applyAlignment="1" applyProtection="1"/>
    <xf numFmtId="0" fontId="1" fillId="0" borderId="4" xfId="90" applyFont="1" applyFill="1" applyBorder="1" applyAlignment="1" applyProtection="1"/>
    <xf numFmtId="0" fontId="1" fillId="0" borderId="0" xfId="90" applyFont="1" applyFill="1" applyBorder="1" applyAlignment="1">
      <alignment horizontal="left"/>
    </xf>
    <xf numFmtId="0" fontId="49" fillId="4" borderId="7" xfId="4" applyFont="1" applyFill="1" applyBorder="1" applyAlignment="1" applyProtection="1">
      <alignment horizontal="left" vertical="center"/>
    </xf>
    <xf numFmtId="0" fontId="49" fillId="4" borderId="6" xfId="4" applyFont="1" applyFill="1" applyBorder="1" applyAlignment="1" applyProtection="1">
      <alignment horizontal="left" vertical="center"/>
    </xf>
    <xf numFmtId="0" fontId="1" fillId="0" borderId="0" xfId="90" applyFont="1" applyFill="1" applyBorder="1" applyAlignment="1"/>
    <xf numFmtId="0" fontId="49" fillId="4" borderId="6" xfId="4" applyFont="1" applyFill="1" applyBorder="1" applyAlignment="1" applyProtection="1">
      <alignment horizontal="right" vertical="center"/>
    </xf>
    <xf numFmtId="0" fontId="49" fillId="4" borderId="7" xfId="4" applyFont="1" applyFill="1" applyBorder="1" applyAlignment="1" applyProtection="1">
      <alignment horizontal="right" vertical="center"/>
    </xf>
    <xf numFmtId="0" fontId="49" fillId="4" borderId="7" xfId="4" applyFont="1" applyFill="1" applyBorder="1" applyAlignment="1">
      <alignment horizontal="right" vertical="center"/>
    </xf>
    <xf numFmtId="0" fontId="49" fillId="4" borderId="8" xfId="4" applyFont="1" applyFill="1" applyBorder="1" applyAlignment="1">
      <alignment horizontal="right" vertical="center"/>
    </xf>
    <xf numFmtId="1" fontId="49" fillId="0" borderId="4" xfId="0" applyNumberFormat="1" applyFont="1" applyFill="1" applyBorder="1" applyAlignment="1">
      <alignment horizontal="right" vertical="top"/>
    </xf>
    <xf numFmtId="1" fontId="49" fillId="0" borderId="0" xfId="0" applyNumberFormat="1" applyFont="1" applyFill="1" applyBorder="1" applyAlignment="1">
      <alignment horizontal="right" vertical="top"/>
    </xf>
    <xf numFmtId="0" fontId="49" fillId="43" borderId="6" xfId="0" applyFont="1" applyFill="1" applyBorder="1" applyAlignment="1">
      <alignment horizontal="left" vertical="top"/>
    </xf>
    <xf numFmtId="0" fontId="49" fillId="43" borderId="6" xfId="0" applyFont="1" applyFill="1" applyBorder="1" applyAlignment="1">
      <alignment horizontal="right" vertical="top"/>
    </xf>
    <xf numFmtId="0" fontId="49" fillId="43" borderId="7" xfId="0" applyFont="1" applyFill="1" applyBorder="1" applyAlignment="1">
      <alignment horizontal="right" vertical="top"/>
    </xf>
    <xf numFmtId="0" fontId="49" fillId="43" borderId="8" xfId="0" applyFont="1" applyFill="1" applyBorder="1" applyAlignment="1">
      <alignment horizontal="right" vertical="top"/>
    </xf>
    <xf numFmtId="0" fontId="49" fillId="44" borderId="4" xfId="0" applyFont="1" applyFill="1" applyBorder="1" applyAlignment="1">
      <alignment horizontal="left" vertical="top"/>
    </xf>
    <xf numFmtId="0" fontId="55" fillId="0" borderId="4" xfId="0" applyFont="1" applyFill="1" applyBorder="1" applyAlignment="1">
      <alignment horizontal="left"/>
    </xf>
    <xf numFmtId="0" fontId="55" fillId="0" borderId="5" xfId="0" applyFont="1" applyFill="1" applyBorder="1" applyAlignment="1">
      <alignment horizontal="left"/>
    </xf>
    <xf numFmtId="1" fontId="55" fillId="0" borderId="4" xfId="0" applyNumberFormat="1" applyFont="1" applyFill="1" applyBorder="1"/>
    <xf numFmtId="1" fontId="55" fillId="0" borderId="0" xfId="0" applyNumberFormat="1" applyFont="1" applyFill="1" applyBorder="1"/>
    <xf numFmtId="1" fontId="55" fillId="0" borderId="1" xfId="0" applyNumberFormat="1" applyFont="1" applyFill="1" applyBorder="1"/>
    <xf numFmtId="1" fontId="55" fillId="0" borderId="2" xfId="0" applyNumberFormat="1" applyFont="1" applyFill="1" applyBorder="1"/>
    <xf numFmtId="1" fontId="55" fillId="0" borderId="3" xfId="0" applyNumberFormat="1" applyFont="1" applyFill="1" applyBorder="1"/>
    <xf numFmtId="0" fontId="19" fillId="0" borderId="5" xfId="90" applyFont="1" applyFill="1" applyBorder="1" applyAlignment="1" applyProtection="1"/>
    <xf numFmtId="0" fontId="1" fillId="0" borderId="2" xfId="90" applyFont="1" applyFill="1" applyBorder="1" applyAlignment="1">
      <alignment horizontal="left"/>
    </xf>
    <xf numFmtId="0" fontId="49" fillId="5" borderId="4" xfId="0" applyFont="1" applyFill="1" applyBorder="1" applyAlignment="1">
      <alignment horizontal="left" vertical="center"/>
    </xf>
    <xf numFmtId="0" fontId="50" fillId="5" borderId="0" xfId="0" applyFont="1" applyFill="1" applyBorder="1" applyAlignment="1">
      <alignment vertical="center"/>
    </xf>
    <xf numFmtId="0" fontId="9" fillId="0" borderId="0" xfId="0" applyFont="1" applyFill="1" applyBorder="1" applyAlignment="1">
      <alignment horizontal="right"/>
    </xf>
    <xf numFmtId="0" fontId="16" fillId="0" borderId="0" xfId="4" applyFont="1" applyFill="1" applyBorder="1"/>
    <xf numFmtId="0" fontId="12" fillId="7" borderId="0" xfId="6" applyFont="1" applyFill="1" applyAlignment="1">
      <alignment vertical="center"/>
    </xf>
    <xf numFmtId="0" fontId="16" fillId="7" borderId="0" xfId="0" applyFont="1" applyFill="1" applyAlignment="1">
      <alignment vertical="center"/>
    </xf>
    <xf numFmtId="0" fontId="8" fillId="7" borderId="0" xfId="0" applyFont="1" applyFill="1"/>
    <xf numFmtId="0" fontId="1" fillId="0" borderId="0" xfId="4" applyFont="1" applyFill="1" applyBorder="1" applyAlignment="1">
      <alignment horizontal="right" vertical="center" wrapText="1"/>
    </xf>
    <xf numFmtId="1" fontId="9" fillId="0" borderId="0" xfId="0" applyNumberFormat="1" applyFont="1" applyBorder="1" applyAlignment="1">
      <alignment horizontal="right"/>
    </xf>
    <xf numFmtId="1" fontId="16" fillId="0" borderId="0" xfId="4" applyNumberFormat="1" applyFont="1"/>
    <xf numFmtId="2" fontId="9" fillId="0" borderId="0" xfId="0" applyNumberFormat="1" applyFont="1" applyBorder="1" applyAlignment="1">
      <alignment horizontal="right"/>
    </xf>
    <xf numFmtId="0" fontId="49" fillId="0" borderId="4" xfId="0" applyFont="1" applyFill="1" applyBorder="1" applyAlignment="1">
      <alignment horizontal="left" vertical="center"/>
    </xf>
    <xf numFmtId="0" fontId="50" fillId="0" borderId="0" xfId="0" applyFont="1" applyFill="1" applyBorder="1" applyAlignment="1">
      <alignment vertical="center"/>
    </xf>
    <xf numFmtId="1" fontId="56" fillId="45" borderId="4" xfId="0" applyNumberFormat="1" applyFont="1" applyFill="1" applyBorder="1" applyAlignment="1">
      <alignment horizontal="right"/>
    </xf>
    <xf numFmtId="1" fontId="56" fillId="45" borderId="0" xfId="0" applyNumberFormat="1" applyFont="1" applyFill="1" applyBorder="1" applyAlignment="1">
      <alignment horizontal="right"/>
    </xf>
    <xf numFmtId="1" fontId="56" fillId="45" borderId="1" xfId="0" applyNumberFormat="1" applyFont="1" applyFill="1" applyBorder="1" applyAlignment="1">
      <alignment horizontal="right"/>
    </xf>
    <xf numFmtId="0" fontId="8" fillId="41" borderId="0" xfId="0" applyFont="1" applyFill="1"/>
    <xf numFmtId="0" fontId="8" fillId="0" borderId="0" xfId="0" applyFont="1" applyAlignment="1">
      <alignment horizontal="right"/>
    </xf>
    <xf numFmtId="0" fontId="24" fillId="7" borderId="0" xfId="0" applyFont="1" applyFill="1" applyAlignment="1">
      <alignment vertical="top"/>
    </xf>
    <xf numFmtId="0" fontId="26" fillId="7" borderId="0" xfId="0" applyFont="1" applyFill="1" applyAlignment="1">
      <alignment vertical="top"/>
    </xf>
    <xf numFmtId="0" fontId="23" fillId="7" borderId="0" xfId="2" applyFont="1" applyFill="1" applyAlignment="1" applyProtection="1">
      <alignment horizontal="left" vertical="top"/>
    </xf>
    <xf numFmtId="0" fontId="23" fillId="7" borderId="0" xfId="0" applyFont="1" applyFill="1" applyAlignment="1">
      <alignment horizontal="left" vertical="top"/>
    </xf>
    <xf numFmtId="0" fontId="24" fillId="7" borderId="0" xfId="0" applyFont="1" applyFill="1" applyAlignment="1">
      <alignment horizontal="center" vertical="top"/>
    </xf>
    <xf numFmtId="0" fontId="30" fillId="7" borderId="0" xfId="0" applyFont="1" applyFill="1" applyAlignment="1">
      <alignment vertical="top"/>
    </xf>
    <xf numFmtId="0" fontId="15" fillId="7" borderId="0" xfId="2" applyFont="1" applyFill="1" applyAlignment="1" applyProtection="1">
      <alignment horizontal="left" vertical="top"/>
    </xf>
    <xf numFmtId="0" fontId="15" fillId="7" borderId="0" xfId="0" applyFont="1" applyFill="1" applyAlignment="1">
      <alignment horizontal="left" vertical="top"/>
    </xf>
    <xf numFmtId="0" fontId="12" fillId="7" borderId="0" xfId="2" applyFont="1" applyFill="1" applyAlignment="1" applyProtection="1">
      <alignment vertical="top"/>
    </xf>
    <xf numFmtId="0" fontId="18" fillId="7" borderId="0" xfId="0" applyFont="1" applyFill="1" applyAlignment="1">
      <alignment vertical="top"/>
    </xf>
    <xf numFmtId="0" fontId="27" fillId="7" borderId="0" xfId="2" applyFont="1" applyFill="1" applyAlignment="1" applyProtection="1">
      <alignment horizontal="left" vertical="center"/>
    </xf>
    <xf numFmtId="0" fontId="27" fillId="2" borderId="0" xfId="0" applyFont="1" applyFill="1" applyAlignment="1">
      <alignment vertical="center"/>
    </xf>
    <xf numFmtId="0" fontId="58" fillId="2" borderId="0" xfId="0" applyFont="1" applyFill="1" applyAlignment="1">
      <alignment vertical="center"/>
    </xf>
    <xf numFmtId="0" fontId="58" fillId="0" borderId="0" xfId="0" applyFont="1"/>
    <xf numFmtId="0" fontId="27" fillId="7" borderId="0" xfId="0" applyFont="1" applyFill="1" applyAlignment="1">
      <alignment vertical="top"/>
    </xf>
    <xf numFmtId="0" fontId="27" fillId="0" borderId="0" xfId="0" applyFont="1" applyFill="1" applyAlignment="1">
      <alignment horizontal="center" vertical="center"/>
    </xf>
    <xf numFmtId="3" fontId="0" fillId="0" borderId="0" xfId="0" applyNumberFormat="1" applyBorder="1" applyAlignment="1">
      <alignment horizontal="center"/>
    </xf>
    <xf numFmtId="3" fontId="0" fillId="0" borderId="0" xfId="0" applyNumberFormat="1"/>
    <xf numFmtId="3" fontId="8" fillId="0" borderId="0" xfId="0" applyNumberFormat="1" applyFont="1" applyBorder="1"/>
    <xf numFmtId="3" fontId="8" fillId="0" borderId="0" xfId="0" applyNumberFormat="1" applyFont="1"/>
    <xf numFmtId="3" fontId="16" fillId="0" borderId="0" xfId="4" applyNumberFormat="1" applyFont="1"/>
    <xf numFmtId="4" fontId="0" fillId="0" borderId="0" xfId="0" applyNumberFormat="1" applyFill="1" applyBorder="1" applyAlignment="1">
      <alignment horizontal="center"/>
    </xf>
    <xf numFmtId="167" fontId="53" fillId="0" borderId="0" xfId="0" applyNumberFormat="1" applyFont="1" applyFill="1" applyBorder="1"/>
    <xf numFmtId="3" fontId="0" fillId="0" borderId="0" xfId="0" applyNumberFormat="1" applyFill="1" applyBorder="1" applyAlignment="1">
      <alignment horizontal="center"/>
    </xf>
    <xf numFmtId="0" fontId="0" fillId="0" borderId="0" xfId="0" applyFill="1" applyBorder="1"/>
    <xf numFmtId="0" fontId="49" fillId="0" borderId="0" xfId="0" applyFont="1" applyFill="1" applyBorder="1" applyAlignment="1">
      <alignment horizontal="right" vertical="top"/>
    </xf>
    <xf numFmtId="3" fontId="0" fillId="0" borderId="0" xfId="0" applyNumberFormat="1" applyFill="1" applyBorder="1"/>
    <xf numFmtId="0" fontId="55" fillId="0" borderId="0" xfId="0" applyFont="1" applyFill="1" applyBorder="1" applyAlignment="1">
      <alignment horizontal="left"/>
    </xf>
    <xf numFmtId="4" fontId="0" fillId="0" borderId="0" xfId="0" applyNumberFormat="1"/>
    <xf numFmtId="0" fontId="1" fillId="0" borderId="0" xfId="0" applyFont="1" applyAlignment="1">
      <alignment horizontal="left" vertical="top"/>
    </xf>
    <xf numFmtId="0" fontId="0" fillId="0" borderId="0" xfId="0" applyAlignment="1"/>
    <xf numFmtId="0" fontId="1" fillId="0" borderId="0" xfId="91" applyFont="1" applyFill="1" applyBorder="1" applyAlignment="1">
      <alignment horizontal="left" vertical="top" wrapText="1"/>
    </xf>
    <xf numFmtId="0" fontId="59" fillId="4" borderId="0" xfId="4" applyFont="1" applyFill="1" applyAlignment="1">
      <alignment horizontal="left" wrapText="1"/>
    </xf>
    <xf numFmtId="168" fontId="57" fillId="42" borderId="4" xfId="0" applyNumberFormat="1" applyFont="1" applyFill="1" applyBorder="1" applyAlignment="1">
      <alignment horizontal="right"/>
    </xf>
    <xf numFmtId="168" fontId="57" fillId="42" borderId="0" xfId="0" applyNumberFormat="1" applyFont="1" applyFill="1" applyBorder="1" applyAlignment="1">
      <alignment horizontal="right"/>
    </xf>
    <xf numFmtId="168" fontId="49" fillId="0" borderId="4" xfId="0" applyNumberFormat="1" applyFont="1" applyFill="1" applyBorder="1" applyAlignment="1">
      <alignment horizontal="right" vertical="top"/>
    </xf>
    <xf numFmtId="168" fontId="49" fillId="0" borderId="0" xfId="0" applyNumberFormat="1" applyFont="1" applyFill="1" applyBorder="1" applyAlignment="1">
      <alignment horizontal="right" vertical="top"/>
    </xf>
    <xf numFmtId="168" fontId="49" fillId="0" borderId="1" xfId="0" applyNumberFormat="1" applyFont="1" applyFill="1" applyBorder="1" applyAlignment="1">
      <alignment horizontal="right" vertical="top"/>
    </xf>
    <xf numFmtId="168" fontId="53" fillId="0" borderId="4" xfId="0" applyNumberFormat="1" applyFont="1" applyBorder="1" applyAlignment="1">
      <alignment horizontal="right"/>
    </xf>
    <xf numFmtId="168" fontId="53" fillId="0" borderId="0" xfId="0" applyNumberFormat="1" applyFont="1" applyBorder="1" applyAlignment="1">
      <alignment horizontal="right"/>
    </xf>
    <xf numFmtId="168" fontId="53" fillId="0" borderId="1" xfId="0" applyNumberFormat="1" applyFont="1" applyBorder="1" applyAlignment="1">
      <alignment horizontal="right"/>
    </xf>
    <xf numFmtId="168" fontId="53" fillId="0" borderId="5" xfId="0" applyNumberFormat="1" applyFont="1" applyBorder="1" applyAlignment="1">
      <alignment horizontal="right"/>
    </xf>
    <xf numFmtId="168" fontId="53" fillId="0" borderId="2" xfId="0" applyNumberFormat="1" applyFont="1" applyBorder="1" applyAlignment="1">
      <alignment horizontal="right"/>
    </xf>
    <xf numFmtId="168" fontId="53" fillId="0" borderId="3" xfId="0" applyNumberFormat="1" applyFont="1" applyBorder="1" applyAlignment="1">
      <alignment horizontal="right"/>
    </xf>
    <xf numFmtId="168" fontId="49" fillId="0" borderId="4" xfId="0" applyNumberFormat="1" applyFont="1" applyFill="1" applyBorder="1" applyAlignment="1">
      <alignment horizontal="right" vertical="center"/>
    </xf>
    <xf numFmtId="168" fontId="50" fillId="0" borderId="0" xfId="0" applyNumberFormat="1" applyFont="1" applyFill="1" applyBorder="1" applyAlignment="1">
      <alignment horizontal="right" vertical="center"/>
    </xf>
    <xf numFmtId="168" fontId="49" fillId="0" borderId="0" xfId="0" applyNumberFormat="1" applyFont="1" applyFill="1" applyBorder="1" applyAlignment="1">
      <alignment horizontal="right" vertical="center"/>
    </xf>
    <xf numFmtId="168" fontId="53" fillId="0" borderId="4" xfId="0" applyNumberFormat="1" applyFont="1" applyFill="1" applyBorder="1" applyAlignment="1">
      <alignment horizontal="right"/>
    </xf>
    <xf numFmtId="168" fontId="53" fillId="0" borderId="0" xfId="0" applyNumberFormat="1" applyFont="1" applyFill="1" applyBorder="1" applyAlignment="1">
      <alignment horizontal="right"/>
    </xf>
    <xf numFmtId="168" fontId="53" fillId="0" borderId="1" xfId="0" applyNumberFormat="1" applyFont="1" applyFill="1" applyBorder="1" applyAlignment="1">
      <alignment horizontal="right"/>
    </xf>
    <xf numFmtId="168" fontId="53" fillId="0" borderId="2" xfId="0" applyNumberFormat="1" applyFont="1" applyFill="1" applyBorder="1" applyAlignment="1">
      <alignment horizontal="right"/>
    </xf>
    <xf numFmtId="168" fontId="53" fillId="0" borderId="3" xfId="0" applyNumberFormat="1" applyFont="1" applyFill="1" applyBorder="1" applyAlignment="1">
      <alignment horizontal="right"/>
    </xf>
    <xf numFmtId="0" fontId="24" fillId="7" borderId="0" xfId="0" applyFont="1" applyFill="1" applyAlignment="1">
      <alignment vertical="center"/>
    </xf>
    <xf numFmtId="0" fontId="15" fillId="7" borderId="0" xfId="0" applyFont="1" applyFill="1" applyAlignment="1">
      <alignment vertical="center"/>
    </xf>
    <xf numFmtId="0" fontId="3" fillId="7" borderId="0" xfId="0" applyFont="1" applyFill="1" applyAlignment="1">
      <alignment vertical="center"/>
    </xf>
    <xf numFmtId="0" fontId="3" fillId="7" borderId="0" xfId="0" quotePrefix="1" applyFont="1" applyFill="1" applyAlignment="1">
      <alignment vertical="center"/>
    </xf>
    <xf numFmtId="0" fontId="60" fillId="0" borderId="0" xfId="2" applyFont="1" applyAlignment="1" applyProtection="1"/>
    <xf numFmtId="0" fontId="49" fillId="40" borderId="7" xfId="0" applyFont="1" applyFill="1" applyBorder="1" applyAlignment="1">
      <alignment horizontal="left" vertical="top"/>
    </xf>
    <xf numFmtId="0" fontId="49" fillId="39" borderId="0" xfId="0" applyFont="1" applyFill="1" applyBorder="1" applyAlignment="1">
      <alignment horizontal="left" vertical="top"/>
    </xf>
    <xf numFmtId="0" fontId="49" fillId="0" borderId="0" xfId="0" applyFont="1" applyFill="1" applyBorder="1" applyAlignment="1">
      <alignment horizontal="left" vertical="top"/>
    </xf>
    <xf numFmtId="0" fontId="53" fillId="0" borderId="0" xfId="0" applyFont="1" applyBorder="1" applyAlignment="1">
      <alignment horizontal="left"/>
    </xf>
    <xf numFmtId="0" fontId="61" fillId="0" borderId="0" xfId="0" applyFont="1" applyBorder="1" applyAlignment="1">
      <alignment horizontal="left"/>
    </xf>
    <xf numFmtId="0" fontId="0" fillId="0" borderId="0" xfId="0" applyAlignment="1"/>
    <xf numFmtId="168" fontId="53" fillId="0" borderId="4" xfId="0" applyNumberFormat="1" applyFont="1" applyBorder="1"/>
    <xf numFmtId="168" fontId="53" fillId="0" borderId="0" xfId="0" applyNumberFormat="1" applyFont="1" applyBorder="1"/>
    <xf numFmtId="168" fontId="53" fillId="0" borderId="1" xfId="0" applyNumberFormat="1" applyFont="1" applyBorder="1"/>
    <xf numFmtId="168" fontId="53" fillId="0" borderId="2" xfId="0" applyNumberFormat="1" applyFont="1" applyBorder="1"/>
    <xf numFmtId="168" fontId="53" fillId="0" borderId="3" xfId="0" applyNumberFormat="1" applyFont="1" applyBorder="1"/>
    <xf numFmtId="0" fontId="14" fillId="7" borderId="0" xfId="2" applyFont="1" applyFill="1" applyAlignment="1" applyProtection="1">
      <alignment horizontal="left" vertical="center"/>
    </xf>
    <xf numFmtId="0" fontId="1" fillId="0" borderId="0" xfId="47" applyFont="1" applyFill="1" applyBorder="1" applyAlignment="1">
      <alignment horizontal="right" vertical="top" wrapText="1"/>
    </xf>
    <xf numFmtId="168" fontId="53" fillId="0" borderId="0" xfId="0" applyNumberFormat="1" applyFont="1" applyFill="1" applyBorder="1"/>
    <xf numFmtId="0" fontId="0" fillId="0" borderId="0" xfId="0" applyFill="1" applyBorder="1" applyAlignment="1"/>
    <xf numFmtId="165" fontId="8" fillId="0" borderId="1" xfId="0" applyNumberFormat="1" applyFont="1" applyBorder="1"/>
    <xf numFmtId="0" fontId="49" fillId="40" borderId="8" xfId="4" applyFont="1" applyFill="1" applyBorder="1" applyAlignment="1">
      <alignment horizontal="right"/>
    </xf>
    <xf numFmtId="165" fontId="9" fillId="0" borderId="1" xfId="0" applyNumberFormat="1" applyFont="1" applyBorder="1" applyAlignment="1">
      <alignment horizontal="right"/>
    </xf>
    <xf numFmtId="168" fontId="57" fillId="42" borderId="4" xfId="0" applyNumberFormat="1" applyFont="1" applyFill="1" applyBorder="1"/>
    <xf numFmtId="168" fontId="57" fillId="42" borderId="0" xfId="0" applyNumberFormat="1" applyFont="1" applyFill="1" applyBorder="1"/>
    <xf numFmtId="168" fontId="57" fillId="42" borderId="1" xfId="0" applyNumberFormat="1" applyFont="1" applyFill="1" applyBorder="1"/>
    <xf numFmtId="169" fontId="49" fillId="42" borderId="1" xfId="0" applyNumberFormat="1" applyFont="1" applyFill="1" applyBorder="1" applyAlignment="1">
      <alignment horizontal="right"/>
    </xf>
    <xf numFmtId="169" fontId="1" fillId="0" borderId="1" xfId="0" applyNumberFormat="1" applyFont="1" applyBorder="1" applyAlignment="1">
      <alignment horizontal="right"/>
    </xf>
    <xf numFmtId="0" fontId="50" fillId="5" borderId="4" xfId="0" applyFont="1" applyFill="1" applyBorder="1" applyAlignment="1">
      <alignment vertical="center"/>
    </xf>
    <xf numFmtId="0" fontId="50" fillId="0" borderId="4" xfId="0" applyFont="1" applyFill="1" applyBorder="1" applyAlignment="1">
      <alignment vertical="center"/>
    </xf>
    <xf numFmtId="0" fontId="1" fillId="0" borderId="4" xfId="90" applyFont="1" applyFill="1" applyBorder="1" applyAlignment="1">
      <alignment horizontal="left"/>
    </xf>
    <xf numFmtId="0" fontId="1" fillId="0" borderId="4" xfId="90" applyFont="1" applyFill="1" applyBorder="1" applyAlignment="1"/>
    <xf numFmtId="0" fontId="1" fillId="0" borderId="5" xfId="90" applyFont="1" applyFill="1" applyBorder="1" applyAlignment="1">
      <alignment horizontal="left"/>
    </xf>
    <xf numFmtId="0" fontId="8" fillId="0" borderId="0" xfId="0" applyFont="1" applyFill="1" applyBorder="1"/>
    <xf numFmtId="0" fontId="16" fillId="0" borderId="1" xfId="4" applyFont="1" applyFill="1" applyBorder="1"/>
    <xf numFmtId="0" fontId="0" fillId="0" borderId="0" xfId="0" applyBorder="1"/>
    <xf numFmtId="4" fontId="0" fillId="0" borderId="0" xfId="0" applyNumberFormat="1" applyBorder="1"/>
    <xf numFmtId="168" fontId="49" fillId="42" borderId="4" xfId="0" applyNumberFormat="1" applyFont="1" applyFill="1" applyBorder="1" applyAlignment="1">
      <alignment vertical="center"/>
    </xf>
    <xf numFmtId="0" fontId="0" fillId="42" borderId="0" xfId="0" applyFill="1"/>
    <xf numFmtId="168" fontId="49" fillId="42" borderId="0" xfId="0" applyNumberFormat="1" applyFont="1" applyFill="1" applyBorder="1" applyAlignment="1">
      <alignment vertical="center"/>
    </xf>
    <xf numFmtId="168" fontId="49" fillId="42" borderId="1" xfId="0" applyNumberFormat="1" applyFont="1" applyFill="1" applyBorder="1" applyAlignment="1">
      <alignment vertical="center"/>
    </xf>
    <xf numFmtId="168" fontId="49" fillId="42" borderId="4" xfId="0" applyNumberFormat="1" applyFont="1" applyFill="1" applyBorder="1" applyAlignment="1">
      <alignment horizontal="right" vertical="center"/>
    </xf>
    <xf numFmtId="168" fontId="50" fillId="42" borderId="0" xfId="0" applyNumberFormat="1" applyFont="1" applyFill="1" applyBorder="1" applyAlignment="1">
      <alignment horizontal="right" vertical="center"/>
    </xf>
    <xf numFmtId="168" fontId="49" fillId="42" borderId="0" xfId="0" applyNumberFormat="1" applyFont="1" applyFill="1" applyBorder="1" applyAlignment="1">
      <alignment horizontal="right" vertical="center"/>
    </xf>
    <xf numFmtId="168" fontId="49" fillId="42" borderId="1" xfId="0" applyNumberFormat="1" applyFont="1" applyFill="1" applyBorder="1" applyAlignment="1">
      <alignment horizontal="right" vertical="center"/>
    </xf>
    <xf numFmtId="1" fontId="56" fillId="46" borderId="4" xfId="0" applyNumberFormat="1" applyFont="1" applyFill="1" applyBorder="1" applyAlignment="1">
      <alignment horizontal="right"/>
    </xf>
    <xf numFmtId="1" fontId="56" fillId="46" borderId="0" xfId="0" applyNumberFormat="1" applyFont="1" applyFill="1" applyBorder="1" applyAlignment="1">
      <alignment horizontal="right"/>
    </xf>
    <xf numFmtId="1" fontId="56" fillId="46" borderId="1" xfId="0" applyNumberFormat="1" applyFont="1" applyFill="1" applyBorder="1" applyAlignment="1">
      <alignment horizontal="right"/>
    </xf>
    <xf numFmtId="168" fontId="49" fillId="42" borderId="4" xfId="0" applyNumberFormat="1" applyFont="1" applyFill="1" applyBorder="1" applyAlignment="1">
      <alignment horizontal="right" vertical="top"/>
    </xf>
    <xf numFmtId="168" fontId="49" fillId="42" borderId="0" xfId="0" applyNumberFormat="1" applyFont="1" applyFill="1" applyBorder="1" applyAlignment="1">
      <alignment horizontal="right" vertical="top"/>
    </xf>
    <xf numFmtId="168" fontId="49" fillId="42" borderId="1" xfId="0" applyNumberFormat="1" applyFont="1" applyFill="1" applyBorder="1" applyAlignment="1">
      <alignment horizontal="right" vertical="top"/>
    </xf>
    <xf numFmtId="0" fontId="8" fillId="0" borderId="1" xfId="0" applyFont="1" applyFill="1" applyBorder="1"/>
    <xf numFmtId="0" fontId="16" fillId="42" borderId="0" xfId="4" applyFont="1" applyFill="1"/>
    <xf numFmtId="0" fontId="62" fillId="7" borderId="0" xfId="2" applyFont="1" applyFill="1" applyAlignment="1" applyProtection="1">
      <alignment horizontal="left" vertical="center"/>
    </xf>
    <xf numFmtId="0" fontId="1" fillId="0" borderId="0" xfId="0" applyFont="1" applyAlignment="1">
      <alignment vertical="top"/>
    </xf>
    <xf numFmtId="0" fontId="0" fillId="0" borderId="0" xfId="0" applyFill="1"/>
    <xf numFmtId="0" fontId="0" fillId="0" borderId="0" xfId="0" applyBorder="1" applyAlignment="1">
      <alignment horizontal="center"/>
    </xf>
    <xf numFmtId="0" fontId="0" fillId="0" borderId="0" xfId="0" applyBorder="1" applyAlignment="1">
      <alignment horizontal="left"/>
    </xf>
    <xf numFmtId="168" fontId="53" fillId="0" borderId="4" xfId="0" applyNumberFormat="1" applyFont="1" applyBorder="1"/>
    <xf numFmtId="168" fontId="53" fillId="0" borderId="0" xfId="0" applyNumberFormat="1" applyFont="1" applyBorder="1"/>
    <xf numFmtId="168" fontId="53" fillId="0" borderId="0" xfId="0" applyNumberFormat="1" applyFont="1"/>
    <xf numFmtId="168" fontId="1" fillId="0" borderId="4" xfId="0" applyNumberFormat="1" applyFont="1" applyBorder="1"/>
    <xf numFmtId="168" fontId="53" fillId="0" borderId="0" xfId="0" applyNumberFormat="1" applyFont="1"/>
    <xf numFmtId="0" fontId="3" fillId="2" borderId="0" xfId="0" applyFont="1" applyFill="1" applyAlignment="1">
      <alignment horizontal="left" wrapText="1"/>
    </xf>
    <xf numFmtId="0" fontId="0" fillId="0" borderId="0" xfId="0" applyFont="1" applyAlignment="1">
      <alignment horizontal="left" wrapText="1"/>
    </xf>
    <xf numFmtId="0" fontId="23" fillId="0" borderId="0" xfId="2" applyFont="1" applyAlignment="1" applyProtection="1"/>
    <xf numFmtId="0" fontId="15" fillId="2" borderId="0" xfId="0" applyFont="1" applyFill="1" applyAlignment="1">
      <alignment horizontal="center" vertical="center"/>
    </xf>
    <xf numFmtId="0" fontId="24" fillId="2" borderId="0" xfId="0" applyFont="1" applyFill="1" applyAlignment="1">
      <alignment horizontal="center" vertical="top"/>
    </xf>
    <xf numFmtId="0" fontId="3" fillId="2" borderId="0" xfId="2" applyFont="1" applyFill="1" applyAlignment="1" applyProtection="1">
      <alignment horizontal="left"/>
    </xf>
    <xf numFmtId="0" fontId="27" fillId="6" borderId="0" xfId="2" applyFont="1" applyFill="1" applyAlignment="1" applyProtection="1">
      <alignment horizontal="left" vertical="center"/>
    </xf>
    <xf numFmtId="0" fontId="23" fillId="2" borderId="0" xfId="2" applyFont="1" applyFill="1" applyAlignment="1" applyProtection="1">
      <alignment horizontal="left" vertical="top"/>
    </xf>
    <xf numFmtId="0" fontId="23" fillId="0" borderId="0" xfId="2" applyFont="1" applyAlignment="1" applyProtection="1">
      <alignment horizontal="left" vertical="top"/>
    </xf>
    <xf numFmtId="0" fontId="23" fillId="7" borderId="0" xfId="2" applyFont="1" applyFill="1" applyAlignment="1" applyProtection="1">
      <alignment horizontal="left" vertical="top"/>
    </xf>
    <xf numFmtId="0" fontId="29" fillId="7" borderId="0" xfId="0" applyFont="1" applyFill="1" applyAlignment="1">
      <alignment horizontal="center" vertical="top"/>
    </xf>
    <xf numFmtId="0" fontId="27" fillId="0" borderId="0" xfId="2" applyFont="1" applyAlignment="1" applyProtection="1"/>
    <xf numFmtId="0" fontId="27" fillId="7" borderId="0" xfId="2" applyFont="1" applyFill="1" applyAlignment="1" applyProtection="1">
      <alignment horizontal="left" vertical="center"/>
    </xf>
    <xf numFmtId="0" fontId="24" fillId="7" borderId="0" xfId="0" applyFont="1" applyFill="1" applyAlignment="1">
      <alignment horizontal="center" vertical="top"/>
    </xf>
    <xf numFmtId="0" fontId="0" fillId="0" borderId="0" xfId="0" applyAlignment="1">
      <alignment vertical="top"/>
    </xf>
    <xf numFmtId="0" fontId="23" fillId="0" borderId="0" xfId="2" applyFont="1" applyAlignment="1" applyProtection="1">
      <alignment horizontal="left"/>
    </xf>
    <xf numFmtId="0" fontId="62" fillId="0" borderId="0" xfId="2" applyFont="1" applyFill="1" applyAlignment="1" applyProtection="1">
      <alignment horizontal="left" vertical="center"/>
    </xf>
    <xf numFmtId="0" fontId="62" fillId="7" borderId="0" xfId="2" applyFont="1" applyFill="1" applyAlignment="1" applyProtection="1">
      <alignment horizontal="left" vertical="center"/>
    </xf>
    <xf numFmtId="0" fontId="3" fillId="0" borderId="0" xfId="0" applyFont="1" applyAlignment="1">
      <alignment horizontal="left"/>
    </xf>
    <xf numFmtId="0" fontId="3" fillId="0" borderId="0" xfId="0" applyFont="1" applyFill="1" applyAlignment="1">
      <alignment horizontal="left" vertical="center" wrapText="1"/>
    </xf>
    <xf numFmtId="0" fontId="3" fillId="2" borderId="0" xfId="0" applyFont="1" applyFill="1" applyAlignment="1">
      <alignment horizontal="left" vertical="center" wrapText="1"/>
    </xf>
    <xf numFmtId="0" fontId="62" fillId="2" borderId="0" xfId="2" applyFont="1" applyFill="1" applyAlignment="1" applyProtection="1">
      <alignment horizontal="left" vertical="center"/>
    </xf>
    <xf numFmtId="0" fontId="25" fillId="2" borderId="0" xfId="2" applyFont="1" applyFill="1" applyAlignment="1" applyProtection="1">
      <alignment horizontal="left" vertical="center"/>
    </xf>
    <xf numFmtId="0" fontId="3" fillId="0" borderId="0" xfId="0" applyFont="1" applyFill="1" applyAlignment="1">
      <alignment horizontal="left" vertical="center"/>
    </xf>
    <xf numFmtId="0" fontId="62" fillId="2" borderId="0" xfId="2" applyFont="1" applyFill="1" applyAlignment="1" applyProtection="1">
      <alignment horizontal="left" vertical="top"/>
    </xf>
    <xf numFmtId="0" fontId="25" fillId="2" borderId="0" xfId="2" applyFont="1" applyFill="1" applyAlignment="1" applyProtection="1">
      <alignment horizontal="left" vertical="top"/>
    </xf>
    <xf numFmtId="0" fontId="21" fillId="4" borderId="0" xfId="4" applyFont="1" applyFill="1" applyAlignment="1">
      <alignment horizontal="left" wrapText="1"/>
    </xf>
    <xf numFmtId="0" fontId="0" fillId="0" borderId="0" xfId="0" applyAlignment="1"/>
    <xf numFmtId="0" fontId="1" fillId="0" borderId="0" xfId="6" applyFont="1" applyFill="1" applyAlignment="1">
      <alignment horizontal="left" vertical="top" wrapText="1"/>
    </xf>
    <xf numFmtId="0" fontId="0" fillId="0" borderId="0" xfId="0" applyAlignment="1">
      <alignment wrapText="1"/>
    </xf>
    <xf numFmtId="0" fontId="9" fillId="0" borderId="0" xfId="3" applyFont="1" applyFill="1" applyAlignment="1">
      <alignment horizontal="left" vertical="center" wrapText="1"/>
    </xf>
    <xf numFmtId="0" fontId="1" fillId="0" borderId="7" xfId="0" applyFont="1" applyFill="1" applyBorder="1" applyAlignment="1">
      <alignment horizontal="right"/>
    </xf>
    <xf numFmtId="0" fontId="1" fillId="0" borderId="0" xfId="0" applyFont="1" applyAlignment="1">
      <alignment horizontal="left" vertical="top"/>
    </xf>
    <xf numFmtId="0" fontId="1" fillId="0" borderId="0" xfId="0" applyFont="1" applyFill="1" applyBorder="1" applyAlignment="1">
      <alignment horizontal="right"/>
    </xf>
    <xf numFmtId="0" fontId="1" fillId="0" borderId="7" xfId="0" applyFont="1" applyFill="1" applyBorder="1" applyAlignment="1">
      <alignment horizontal="right" wrapText="1"/>
    </xf>
    <xf numFmtId="0" fontId="21" fillId="4" borderId="0" xfId="4" applyFont="1" applyFill="1" applyAlignment="1">
      <alignment horizontal="left"/>
    </xf>
    <xf numFmtId="0" fontId="0" fillId="0" borderId="0" xfId="0" applyFill="1" applyBorder="1" applyAlignment="1">
      <alignment horizontal="right"/>
    </xf>
    <xf numFmtId="0" fontId="1" fillId="0" borderId="0" xfId="91" applyFont="1" applyFill="1" applyBorder="1" applyAlignment="1">
      <alignment horizontal="left" vertical="top" wrapText="1"/>
    </xf>
    <xf numFmtId="0" fontId="0" fillId="0" borderId="0" xfId="0" applyAlignment="1">
      <alignment horizontal="left" vertical="top" wrapText="1"/>
    </xf>
    <xf numFmtId="0" fontId="0" fillId="0" borderId="0" xfId="0" applyFill="1" applyAlignment="1">
      <alignment wrapText="1"/>
    </xf>
    <xf numFmtId="0" fontId="1" fillId="0" borderId="0" xfId="0" applyFont="1" applyAlignment="1">
      <alignment horizontal="left" vertical="top" wrapText="1"/>
    </xf>
    <xf numFmtId="0" fontId="53" fillId="0" borderId="5" xfId="0" applyFont="1" applyBorder="1" applyAlignment="1">
      <alignment horizontal="left"/>
    </xf>
    <xf numFmtId="0" fontId="0" fillId="0" borderId="2" xfId="0" applyBorder="1" applyAlignment="1">
      <alignment horizontal="left"/>
    </xf>
    <xf numFmtId="0" fontId="53" fillId="0" borderId="7" xfId="0" applyFont="1" applyBorder="1" applyAlignment="1">
      <alignment horizontal="right" wrapText="1"/>
    </xf>
    <xf numFmtId="0" fontId="1" fillId="0" borderId="0" xfId="4" applyFont="1" applyFill="1" applyBorder="1" applyAlignment="1">
      <alignment horizontal="right" vertical="top" wrapText="1"/>
    </xf>
  </cellXfs>
  <cellStyles count="106">
    <cellStyle name="20% - Accent1" xfId="24" builtinId="30" customBuiltin="1"/>
    <cellStyle name="20% - Accent1 2" xfId="78"/>
    <cellStyle name="20% - Accent2" xfId="28" builtinId="34" customBuiltin="1"/>
    <cellStyle name="20% - Accent2 2" xfId="80"/>
    <cellStyle name="20% - Accent3" xfId="32" builtinId="38" customBuiltin="1"/>
    <cellStyle name="20% - Accent3 2" xfId="82"/>
    <cellStyle name="20% - Accent4" xfId="36" builtinId="42" customBuiltin="1"/>
    <cellStyle name="20% - Accent4 2" xfId="84"/>
    <cellStyle name="20% - Accent5" xfId="40" builtinId="46" customBuiltin="1"/>
    <cellStyle name="20% - Accent5 2" xfId="86"/>
    <cellStyle name="20% - Accent6" xfId="44" builtinId="50" customBuiltin="1"/>
    <cellStyle name="20% - Accent6 2" xfId="88"/>
    <cellStyle name="40% - Accent1" xfId="25" builtinId="31" customBuiltin="1"/>
    <cellStyle name="40% - Accent1 2" xfId="79"/>
    <cellStyle name="40% - Accent2" xfId="29" builtinId="35" customBuiltin="1"/>
    <cellStyle name="40% - Accent2 2" xfId="81"/>
    <cellStyle name="40% - Accent3" xfId="33" builtinId="39" customBuiltin="1"/>
    <cellStyle name="40% - Accent3 2" xfId="83"/>
    <cellStyle name="40% - Accent4" xfId="37" builtinId="43" customBuiltin="1"/>
    <cellStyle name="40% - Accent4 2" xfId="85"/>
    <cellStyle name="40% - Accent5" xfId="41" builtinId="47" customBuiltin="1"/>
    <cellStyle name="40% - Accent5 2" xfId="87"/>
    <cellStyle name="40% - Accent6" xfId="45" builtinId="51" customBuiltin="1"/>
    <cellStyle name="40% - Accent6 2" xfId="89"/>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3" builtinId="27" customBuiltin="1"/>
    <cellStyle name="Calculation" xfId="17" builtinId="22" customBuiltin="1"/>
    <cellStyle name="Check Cell" xfId="19" builtinId="23" customBuiltin="1"/>
    <cellStyle name="Comma 2" xfId="1"/>
    <cellStyle name="Comma 2 2" xfId="92"/>
    <cellStyle name="Comma 2 3" xfId="101"/>
    <cellStyle name="Comma 3" xfId="50"/>
    <cellStyle name="Comma 3 2" xfId="67"/>
    <cellStyle name="Comma 3 2 2" xfId="97"/>
    <cellStyle name="Comma 3 3" xfId="93"/>
    <cellStyle name="Comma 3 4" xfId="102"/>
    <cellStyle name="Comma 4" xfId="51"/>
    <cellStyle name="Comma 4 2" xfId="70"/>
    <cellStyle name="Comma 4 2 2" xfId="98"/>
    <cellStyle name="Comma 4 3" xfId="94"/>
    <cellStyle name="Comma 4 4" xfId="103"/>
    <cellStyle name="Comma 5" xfId="65"/>
    <cellStyle name="Comma 5 2" xfId="74"/>
    <cellStyle name="Comma 5 2 2" xfId="99"/>
    <cellStyle name="Comma 5 2 3" xfId="105"/>
    <cellStyle name="Comma 5 3" xfId="96"/>
    <cellStyle name="Comma 5 4" xfId="104"/>
    <cellStyle name="Currency 2" xfId="100"/>
    <cellStyle name="Explanatory Text" xfId="21"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xfId="2" builtinId="8"/>
    <cellStyle name="Hyperlink 2" xfId="52"/>
    <cellStyle name="Hyperlink 2 2" xfId="71"/>
    <cellStyle name="Input" xfId="15" builtinId="20" customBuiltin="1"/>
    <cellStyle name="Linked Cell" xfId="18" builtinId="24" customBuiltin="1"/>
    <cellStyle name="Neutral" xfId="14" builtinId="28" customBuiltin="1"/>
    <cellStyle name="Normal" xfId="0" builtinId="0"/>
    <cellStyle name="Normal 2" xfId="53"/>
    <cellStyle name="Normal 3" xfId="54"/>
    <cellStyle name="Normal 3 2" xfId="69"/>
    <cellStyle name="Normal 4" xfId="55"/>
    <cellStyle name="Normal 4 2" xfId="68"/>
    <cellStyle name="Normal 5" xfId="59"/>
    <cellStyle name="Normal 5 2" xfId="61"/>
    <cellStyle name="Normal 5 2 2" xfId="95"/>
    <cellStyle name="Normal 5 3" xfId="62"/>
    <cellStyle name="Normal 6" xfId="49"/>
    <cellStyle name="Normal 6 2" xfId="64"/>
    <cellStyle name="Normal 6 2 2" xfId="73"/>
    <cellStyle name="Normal 7" xfId="76"/>
    <cellStyle name="Normal_20060623-NB_Table 1.11 - Expenditure by SIC (DRAFT)" xfId="90"/>
    <cellStyle name="Normal_20060623-NB_Table 1.11 - Expenditure by SIC (DRAFT) 2" xfId="91"/>
    <cellStyle name="Normal_20070816_NB_REVISED Table 1.12 UKDS 2007" xfId="3"/>
    <cellStyle name="Normal_20110426-UKDS 11 Ch 1 template amended by Matt" xfId="4"/>
    <cellStyle name="Normal_20110426-UKDS 11 Ch 1 template amended by Matt 2" xfId="47"/>
    <cellStyle name="Normal_Reformatting of QPR" xfId="5"/>
    <cellStyle name="Note" xfId="63" builtinId="10" customBuiltin="1"/>
    <cellStyle name="Note 2" xfId="60"/>
    <cellStyle name="Note 3" xfId="77"/>
    <cellStyle name="Output" xfId="16" builtinId="21" customBuiltin="1"/>
    <cellStyle name="Percent 2" xfId="48"/>
    <cellStyle name="Percent 2 2" xfId="57"/>
    <cellStyle name="Percent 3" xfId="58"/>
    <cellStyle name="Percent 3 2" xfId="72"/>
    <cellStyle name="Percent 4" xfId="56"/>
    <cellStyle name="Percent 4 2" xfId="75"/>
    <cellStyle name="Percent 4 3" xfId="66"/>
    <cellStyle name="Style 1" xfId="6"/>
    <cellStyle name="Title" xfId="7" builtinId="15" customBuiltin="1"/>
    <cellStyle name="Total" xfId="22" builtinId="25" customBuiltin="1"/>
    <cellStyle name="Warning Text" xfId="20"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75712A"/>
      <rgbColor rgb="0000FFFF"/>
      <rgbColor rgb="0077515D"/>
      <rgbColor rgb="00008000"/>
      <rgbColor rgb="00000080"/>
      <rgbColor rgb="00E0D8D8"/>
      <rgbColor rgb="00800080"/>
      <rgbColor rgb="00008080"/>
      <rgbColor rgb="00C0C0C0"/>
      <rgbColor rgb="00808080"/>
      <rgbColor rgb="004F213A"/>
      <rgbColor rgb="0077515D"/>
      <rgbColor rgb="00BBA8AC"/>
      <rgbColor rgb="00E0D8D8"/>
      <rgbColor rgb="00E4E7EA"/>
      <rgbColor rgb="00FF8080"/>
      <rgbColor rgb="000066CC"/>
      <rgbColor rgb="00CCCCFF"/>
      <rgbColor rgb="00000080"/>
      <rgbColor rgb="00FF00FF"/>
      <rgbColor rgb="00FFFF00"/>
      <rgbColor rgb="0000FFFF"/>
      <rgbColor rgb="00800080"/>
      <rgbColor rgb="00800000"/>
      <rgbColor rgb="00008080"/>
      <rgbColor rgb="00B9CF77"/>
      <rgbColor rgb="0000CCFF"/>
      <rgbColor rgb="00CCFFFF"/>
      <rgbColor rgb="00CCFFCC"/>
      <rgbColor rgb="00FFFF99"/>
      <rgbColor rgb="0099CCFF"/>
      <rgbColor rgb="00A1B734"/>
      <rgbColor rgb="00CC99FF"/>
      <rgbColor rgb="00EEF3D9"/>
      <rgbColor rgb="003366FF"/>
      <rgbColor rgb="0033CCCC"/>
      <rgbColor rgb="0099CC00"/>
      <rgbColor rgb="00B9CF77"/>
      <rgbColor rgb="00FF9900"/>
      <rgbColor rgb="00BBA8AC"/>
      <rgbColor rgb="00666699"/>
      <rgbColor rgb="00969696"/>
      <rgbColor rgb="00003366"/>
      <rgbColor rgb="00339966"/>
      <rgbColor rgb="00003300"/>
      <rgbColor rgb="00333300"/>
      <rgbColor rgb="00993300"/>
      <rgbColor rgb="00993366"/>
      <rgbColor rgb="00333399"/>
      <rgbColor rgb="00333333"/>
    </indexedColors>
    <mruColors>
      <color rgb="FFBBA8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gov.uk/government/uploads/system/uploads/attachment_data/file/280723/sic_codes.pdf" TargetMode="External"/><Relationship Id="rId1" Type="http://schemas.openxmlformats.org/officeDocument/2006/relationships/hyperlink" Target="http://webarchive.nationalarchives.gov.uk/20160105160709/http:/www.ons.gov.uk/ons/guide-method/classifications/current-standard-classifications/standard-industrial-classification/index.htm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efStrat-Stat-Enquiries-Mailbox@mod.gov.uk" TargetMode="External"/><Relationship Id="rId3" Type="http://schemas.openxmlformats.org/officeDocument/2006/relationships/hyperlink" Target="mailto:Def%20Strat-Stat-Enquiries-Mailbox%20(MULTIUSER)" TargetMode="External"/><Relationship Id="rId7" Type="http://schemas.openxmlformats.org/officeDocument/2006/relationships/hyperlink" Target="https://www.gov.uk/government/collections/international-defence-expenditure-index" TargetMode="External"/><Relationship Id="rId2" Type="http://schemas.openxmlformats.org/officeDocument/2006/relationships/hyperlink" Target="http://www.gov.uk/government/organisations/ministry-of-defence/about/statistics" TargetMode="External"/><Relationship Id="rId1" Type="http://schemas.openxmlformats.org/officeDocument/2006/relationships/hyperlink" Target="https://www.gov.uk/government/organisations/ministry-of-defence/about/statistics" TargetMode="External"/><Relationship Id="rId6" Type="http://schemas.openxmlformats.org/officeDocument/2006/relationships/hyperlink" Target="https://www.gov.uk/government/collections/defence-trade-and-industry-index" TargetMode="External"/><Relationship Id="rId5" Type="http://schemas.openxmlformats.org/officeDocument/2006/relationships/hyperlink" Target="https://www.gov.uk/government/collections/international-defence-expenditure-index" TargetMode="External"/><Relationship Id="rId4" Type="http://schemas.openxmlformats.org/officeDocument/2006/relationships/hyperlink" Target="https://www.gov.uk/government/collections/defence-departmental-resources-index"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gov.uk/government/uploads/system/uploads/attachment_data/file/280723/sic_codes.pdf" TargetMode="External"/><Relationship Id="rId1" Type="http://schemas.openxmlformats.org/officeDocument/2006/relationships/hyperlink" Target="http://webarchive.nationalarchives.gov.uk/20160105160709/http:/www.ons.gov.uk/ons/guide-method/classifications/current-standard-classifications/standard-industrial-classification/index.html"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gov.uk/government/uploads/system/uploads/attachment_data/file/280723/sic_codes.pdf" TargetMode="External"/><Relationship Id="rId1" Type="http://schemas.openxmlformats.org/officeDocument/2006/relationships/hyperlink" Target="http://webarchive.nationalarchives.gov.uk/20160105160709/http:/www.ons.gov.uk/ons/guide-method/classifications/current-standard-classifications/standard-industrial-classification/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6"/>
  <sheetViews>
    <sheetView topLeftCell="A4" zoomScaleNormal="90" workbookViewId="0">
      <selection activeCell="A32" sqref="A32"/>
    </sheetView>
  </sheetViews>
  <sheetFormatPr defaultColWidth="0" defaultRowHeight="15" zeroHeight="1" x14ac:dyDescent="0.25"/>
  <cols>
    <col min="1" max="8" width="9.140625" style="18" customWidth="1"/>
    <col min="9" max="9" width="9.85546875" style="18" customWidth="1"/>
    <col min="10" max="19" width="9.140625" style="18" customWidth="1"/>
    <col min="20" max="16384" width="0" style="4" hidden="1"/>
  </cols>
  <sheetData>
    <row r="1" spans="1:19" ht="6" customHeight="1" x14ac:dyDescent="0.25">
      <c r="A1" s="1"/>
      <c r="B1" s="2"/>
      <c r="C1" s="1"/>
      <c r="D1" s="1"/>
      <c r="E1" s="1"/>
      <c r="F1" s="3"/>
      <c r="G1" s="1"/>
      <c r="H1" s="3"/>
      <c r="I1" s="1"/>
      <c r="J1" s="3"/>
      <c r="K1" s="1"/>
      <c r="L1" s="3"/>
      <c r="M1" s="3"/>
      <c r="N1" s="3"/>
      <c r="O1" s="3"/>
      <c r="P1" s="1"/>
      <c r="Q1" s="3"/>
      <c r="R1" s="1"/>
      <c r="S1" s="3"/>
    </row>
    <row r="2" spans="1:19" s="8" customFormat="1" ht="24" customHeight="1" x14ac:dyDescent="0.25">
      <c r="A2" s="38" t="s">
        <v>101</v>
      </c>
      <c r="B2" s="5"/>
      <c r="C2" s="5"/>
      <c r="D2" s="5"/>
      <c r="E2" s="5"/>
      <c r="F2" s="5"/>
      <c r="G2" s="5"/>
      <c r="H2" s="5"/>
      <c r="I2" s="5"/>
      <c r="J2" s="5"/>
      <c r="K2" s="5"/>
      <c r="L2" s="5"/>
      <c r="M2" s="5"/>
      <c r="N2" s="5"/>
      <c r="O2" s="6"/>
      <c r="P2" s="5"/>
      <c r="Q2" s="5"/>
      <c r="R2" s="5"/>
      <c r="S2" s="7"/>
    </row>
    <row r="3" spans="1:19" ht="10.5" customHeight="1" x14ac:dyDescent="0.25">
      <c r="A3" s="9"/>
      <c r="B3" s="10"/>
      <c r="C3" s="10"/>
      <c r="D3" s="10"/>
      <c r="E3" s="10"/>
      <c r="F3" s="10"/>
      <c r="G3" s="10"/>
      <c r="H3" s="10"/>
      <c r="I3" s="10"/>
      <c r="J3" s="10"/>
      <c r="K3" s="10"/>
      <c r="L3" s="10"/>
      <c r="M3" s="10"/>
      <c r="N3" s="10"/>
      <c r="O3" s="10"/>
      <c r="P3" s="10"/>
      <c r="Q3" s="10"/>
      <c r="R3" s="10"/>
      <c r="S3" s="10"/>
    </row>
    <row r="4" spans="1:19" ht="18" customHeight="1" x14ac:dyDescent="0.25">
      <c r="A4" s="48" t="s">
        <v>105</v>
      </c>
      <c r="B4" s="11"/>
      <c r="C4" s="11"/>
      <c r="D4" s="11"/>
      <c r="E4" s="11"/>
      <c r="F4" s="11"/>
      <c r="G4" s="11"/>
      <c r="H4" s="11"/>
      <c r="I4" s="11"/>
      <c r="J4" s="11"/>
      <c r="K4" s="11"/>
      <c r="L4" s="11"/>
      <c r="M4" s="11"/>
      <c r="N4" s="11"/>
      <c r="O4" s="11"/>
      <c r="P4" s="11"/>
      <c r="Q4" s="11"/>
      <c r="R4" s="11"/>
      <c r="S4" s="11"/>
    </row>
    <row r="5" spans="1:19" ht="4.5" customHeight="1" x14ac:dyDescent="0.25">
      <c r="A5" s="242"/>
      <c r="B5" s="243"/>
      <c r="C5" s="243"/>
      <c r="D5" s="243"/>
      <c r="E5" s="243"/>
      <c r="F5" s="243"/>
      <c r="G5" s="243"/>
      <c r="H5" s="243"/>
      <c r="I5" s="243"/>
      <c r="J5" s="243"/>
      <c r="K5" s="243"/>
      <c r="L5" s="243"/>
      <c r="M5" s="243"/>
      <c r="N5" s="243"/>
      <c r="O5" s="243"/>
      <c r="P5" s="243"/>
      <c r="Q5" s="243"/>
      <c r="R5" s="243"/>
      <c r="S5" s="243"/>
    </row>
    <row r="6" spans="1:19" ht="59.25" customHeight="1" x14ac:dyDescent="0.25">
      <c r="A6" s="242" t="s">
        <v>90</v>
      </c>
      <c r="B6" s="243"/>
      <c r="C6" s="243"/>
      <c r="D6" s="243"/>
      <c r="E6" s="243"/>
      <c r="F6" s="243"/>
      <c r="G6" s="243"/>
      <c r="H6" s="243"/>
      <c r="I6" s="243"/>
      <c r="J6" s="243"/>
      <c r="K6" s="243"/>
      <c r="L6" s="243"/>
      <c r="M6" s="243"/>
      <c r="N6" s="243"/>
      <c r="O6" s="243"/>
      <c r="P6" s="243"/>
      <c r="Q6" s="243"/>
      <c r="R6" s="243"/>
      <c r="S6" s="243"/>
    </row>
    <row r="7" spans="1:19" ht="19.5" customHeight="1" x14ac:dyDescent="0.25">
      <c r="A7" s="247" t="s">
        <v>28</v>
      </c>
      <c r="B7" s="247"/>
      <c r="C7" s="247"/>
      <c r="D7" s="247"/>
      <c r="E7" s="247"/>
      <c r="F7" s="247"/>
      <c r="G7" s="247"/>
      <c r="H7" s="247"/>
      <c r="I7" s="247"/>
      <c r="J7" s="247"/>
      <c r="K7" s="247"/>
      <c r="L7" s="247"/>
      <c r="M7" s="247"/>
      <c r="N7" s="247"/>
      <c r="O7" s="247"/>
      <c r="P7" s="247"/>
      <c r="Q7" s="247"/>
      <c r="R7" s="247"/>
      <c r="S7" s="247"/>
    </row>
    <row r="8" spans="1:19" ht="17.25" customHeight="1" x14ac:dyDescent="0.25">
      <c r="A8" s="232" t="s">
        <v>102</v>
      </c>
      <c r="B8" s="195"/>
      <c r="C8" s="195"/>
      <c r="D8" s="195"/>
      <c r="E8" s="195"/>
      <c r="F8" s="195"/>
      <c r="G8" s="195"/>
      <c r="H8" s="195"/>
      <c r="I8" s="195"/>
      <c r="J8" s="12"/>
      <c r="K8" s="12"/>
      <c r="L8" s="12"/>
      <c r="M8" s="12"/>
      <c r="N8" s="12"/>
      <c r="O8" s="12"/>
      <c r="P8" s="12"/>
      <c r="Q8" s="12"/>
      <c r="R8" s="12"/>
      <c r="S8" s="10"/>
    </row>
    <row r="9" spans="1:19" ht="18" customHeight="1" x14ac:dyDescent="0.25">
      <c r="A9" s="48" t="s">
        <v>0</v>
      </c>
      <c r="B9" s="13"/>
      <c r="C9" s="13"/>
      <c r="D9" s="13"/>
      <c r="E9" s="13"/>
      <c r="F9" s="13"/>
      <c r="G9" s="13"/>
      <c r="H9" s="13"/>
      <c r="I9" s="13"/>
      <c r="J9" s="13"/>
      <c r="K9" s="13"/>
      <c r="L9" s="13"/>
      <c r="M9" s="13"/>
      <c r="N9" s="13"/>
      <c r="O9" s="14"/>
      <c r="P9" s="14"/>
      <c r="Q9" s="15"/>
      <c r="R9" s="14"/>
      <c r="S9" s="11"/>
    </row>
    <row r="10" spans="1:19" ht="4.5" customHeight="1" x14ac:dyDescent="0.25">
      <c r="A10" s="16"/>
      <c r="B10" s="16"/>
      <c r="C10" s="16"/>
      <c r="D10" s="16"/>
      <c r="E10" s="16"/>
      <c r="F10" s="16"/>
      <c r="G10" s="16"/>
      <c r="H10" s="16"/>
      <c r="I10" s="16"/>
      <c r="J10" s="16"/>
      <c r="K10" s="16"/>
      <c r="L10" s="16"/>
      <c r="M10" s="16"/>
      <c r="N10" s="16"/>
      <c r="O10" s="12"/>
      <c r="P10" s="12"/>
      <c r="Q10" s="12"/>
      <c r="R10" s="12"/>
      <c r="S10" s="10"/>
    </row>
    <row r="11" spans="1:19" ht="15.95" customHeight="1" x14ac:dyDescent="0.25">
      <c r="A11" s="244" t="s">
        <v>1</v>
      </c>
      <c r="B11" s="244"/>
      <c r="C11" s="244"/>
      <c r="D11" s="244"/>
      <c r="E11" s="244"/>
      <c r="F11" s="244"/>
      <c r="G11" s="244"/>
      <c r="H11" s="244"/>
      <c r="I11" s="244"/>
      <c r="J11" s="244"/>
      <c r="K11" s="244"/>
      <c r="L11" s="244"/>
      <c r="M11" s="244"/>
      <c r="N11" s="244"/>
      <c r="O11" s="245"/>
      <c r="P11" s="245"/>
      <c r="Q11" s="10"/>
      <c r="R11" s="10"/>
      <c r="S11" s="10"/>
    </row>
    <row r="12" spans="1:19" ht="4.5" customHeight="1" x14ac:dyDescent="0.25">
      <c r="A12" s="50"/>
      <c r="B12" s="50"/>
      <c r="C12" s="50"/>
      <c r="D12" s="50"/>
      <c r="E12" s="50"/>
      <c r="F12" s="50"/>
      <c r="G12" s="50"/>
      <c r="H12" s="50"/>
      <c r="I12" s="50"/>
      <c r="J12" s="50"/>
      <c r="K12" s="50"/>
      <c r="L12" s="50"/>
      <c r="M12" s="50"/>
      <c r="N12" s="50"/>
      <c r="O12" s="51"/>
      <c r="P12" s="51"/>
      <c r="Q12" s="51"/>
      <c r="R12" s="12"/>
      <c r="S12" s="10"/>
    </row>
    <row r="13" spans="1:19" ht="18" customHeight="1" x14ac:dyDescent="0.25">
      <c r="A13" s="249" t="str">
        <f>LEFT('Table 1'!A1:I1,LEN('Table 1'!A1:I1)-2)</f>
        <v>Table 1 - MOD Expenditure with Industry and Commerce</v>
      </c>
      <c r="B13" s="249"/>
      <c r="C13" s="249"/>
      <c r="D13" s="249"/>
      <c r="E13" s="249"/>
      <c r="F13" s="249"/>
      <c r="G13" s="249"/>
      <c r="H13" s="250"/>
      <c r="I13" s="250"/>
      <c r="J13" s="250"/>
      <c r="K13" s="250"/>
      <c r="L13" s="250"/>
      <c r="M13" s="250"/>
      <c r="N13" s="52"/>
      <c r="O13" s="246"/>
      <c r="P13" s="246"/>
      <c r="Q13" s="53"/>
      <c r="R13" s="248" t="s">
        <v>27</v>
      </c>
      <c r="S13" s="248"/>
    </row>
    <row r="14" spans="1:19" s="125" customFormat="1" ht="4.5" customHeight="1" x14ac:dyDescent="0.25">
      <c r="A14" s="129"/>
      <c r="B14" s="129"/>
      <c r="C14" s="129"/>
      <c r="D14" s="129"/>
      <c r="E14" s="129"/>
      <c r="F14" s="129"/>
      <c r="G14" s="129"/>
      <c r="H14" s="129"/>
      <c r="I14" s="129"/>
      <c r="J14" s="129"/>
      <c r="K14" s="129"/>
      <c r="L14" s="129"/>
      <c r="M14" s="129"/>
      <c r="N14" s="129"/>
      <c r="O14" s="131"/>
      <c r="P14" s="131"/>
      <c r="Q14" s="128"/>
      <c r="R14" s="137"/>
      <c r="S14" s="137"/>
    </row>
    <row r="15" spans="1:19" ht="18" customHeight="1" x14ac:dyDescent="0.25">
      <c r="A15" s="251" t="str">
        <f>LEFT('Table 2'!A1:J1,LEN('Table 2'!A1:J1)-2)</f>
        <v>Table 2 - MOD Expenditure with UK Industry in Current Prices: Breakdown by Region</v>
      </c>
      <c r="B15" s="251"/>
      <c r="C15" s="251"/>
      <c r="D15" s="251"/>
      <c r="E15" s="251"/>
      <c r="F15" s="251"/>
      <c r="G15" s="251"/>
      <c r="H15" s="251"/>
      <c r="I15" s="251"/>
      <c r="J15" s="251"/>
      <c r="K15" s="251"/>
      <c r="L15" s="251"/>
      <c r="M15" s="251"/>
      <c r="N15" s="251"/>
      <c r="O15" s="252"/>
      <c r="P15" s="252"/>
      <c r="Q15" s="132"/>
      <c r="R15" s="248" t="s">
        <v>27</v>
      </c>
      <c r="S15" s="248"/>
    </row>
    <row r="16" spans="1:19" ht="4.5" customHeight="1" x14ac:dyDescent="0.25">
      <c r="A16" s="57"/>
      <c r="B16" s="57"/>
      <c r="C16" s="57"/>
      <c r="D16" s="57"/>
      <c r="E16" s="57"/>
      <c r="F16" s="57"/>
      <c r="G16" s="57"/>
      <c r="H16" s="57"/>
      <c r="I16" s="57"/>
      <c r="J16" s="57"/>
      <c r="K16" s="57"/>
      <c r="L16" s="57"/>
      <c r="M16" s="57"/>
      <c r="N16" s="57"/>
      <c r="O16" s="53"/>
      <c r="P16" s="53"/>
      <c r="Q16" s="53"/>
      <c r="R16" s="49"/>
      <c r="S16" s="10"/>
    </row>
    <row r="17" spans="1:20" ht="18" customHeight="1" x14ac:dyDescent="0.25">
      <c r="A17" s="251" t="str">
        <f>LEFT('Table 3'!A1:M1,LEN('Table 3'!A1:M1)-4)</f>
        <v>Table 3 - MOD Expenditure with UK Industry in Constant 2016/17 Prices: Breakdown by Region</v>
      </c>
      <c r="B17" s="251"/>
      <c r="C17" s="251"/>
      <c r="D17" s="251"/>
      <c r="E17" s="251"/>
      <c r="F17" s="251"/>
      <c r="G17" s="251"/>
      <c r="H17" s="251"/>
      <c r="I17" s="251"/>
      <c r="J17" s="251"/>
      <c r="K17" s="251"/>
      <c r="L17" s="251"/>
      <c r="M17" s="251"/>
      <c r="N17" s="251"/>
      <c r="O17" s="127"/>
      <c r="P17" s="127"/>
      <c r="Q17" s="127"/>
      <c r="R17" s="248" t="s">
        <v>27</v>
      </c>
      <c r="S17" s="248"/>
    </row>
    <row r="18" spans="1:20" s="115" customFormat="1" ht="4.5" customHeight="1" x14ac:dyDescent="0.25">
      <c r="A18" s="129"/>
      <c r="B18" s="129"/>
      <c r="C18" s="129"/>
      <c r="D18" s="129"/>
      <c r="E18" s="129"/>
      <c r="F18" s="129"/>
      <c r="G18" s="129"/>
      <c r="H18" s="129"/>
      <c r="I18" s="129"/>
      <c r="J18" s="129"/>
      <c r="K18" s="129"/>
      <c r="L18" s="129"/>
      <c r="M18" s="129"/>
      <c r="N18" s="129"/>
      <c r="O18" s="131"/>
      <c r="P18" s="131"/>
      <c r="Q18" s="128"/>
      <c r="R18" s="137"/>
      <c r="S18" s="137"/>
    </row>
    <row r="19" spans="1:20" ht="18" customHeight="1" x14ac:dyDescent="0.25">
      <c r="A19" s="251" t="str">
        <f>LEFT('Table 4'!A1:J1,LEN('Table 4'!A1:J1)-4)</f>
        <v>Table 4 - MOD Expenditure per Capita with UK Industry in Current Prices: Breakdown by Region</v>
      </c>
      <c r="B19" s="251"/>
      <c r="C19" s="251"/>
      <c r="D19" s="251"/>
      <c r="E19" s="251"/>
      <c r="F19" s="251"/>
      <c r="G19" s="251"/>
      <c r="H19" s="251"/>
      <c r="I19" s="251"/>
      <c r="J19" s="251"/>
      <c r="K19" s="251"/>
      <c r="L19" s="251"/>
      <c r="M19" s="251"/>
      <c r="N19" s="251"/>
      <c r="O19" s="256"/>
      <c r="P19" s="256"/>
      <c r="Q19" s="132"/>
      <c r="R19" s="248" t="s">
        <v>27</v>
      </c>
      <c r="S19" s="253"/>
      <c r="T19" s="253"/>
    </row>
    <row r="20" spans="1:20" ht="4.5" customHeight="1" x14ac:dyDescent="0.25">
      <c r="A20" s="130"/>
      <c r="B20" s="130"/>
      <c r="C20" s="130"/>
      <c r="D20" s="130"/>
      <c r="E20" s="130"/>
      <c r="F20" s="130"/>
      <c r="G20" s="130"/>
      <c r="H20" s="130"/>
      <c r="I20" s="130"/>
      <c r="J20" s="130"/>
      <c r="K20" s="130"/>
      <c r="L20" s="130"/>
      <c r="M20" s="130"/>
      <c r="N20" s="130"/>
      <c r="O20" s="127"/>
      <c r="P20" s="127"/>
      <c r="Q20" s="127"/>
      <c r="R20" s="138"/>
      <c r="S20" s="139"/>
      <c r="T20" s="140"/>
    </row>
    <row r="21" spans="1:20" ht="18" customHeight="1" x14ac:dyDescent="0.25">
      <c r="A21" s="251" t="str">
        <f>LEFT('Table 5'!A1:L1,LEN('Table 5'!A1:L1)-4)</f>
        <v>Table 5 - MOD Expenditure per Capita with UK Industry in Constant 2016/17 Prices: Breakdown by Region</v>
      </c>
      <c r="B21" s="251"/>
      <c r="C21" s="251"/>
      <c r="D21" s="251"/>
      <c r="E21" s="251"/>
      <c r="F21" s="251"/>
      <c r="G21" s="251"/>
      <c r="H21" s="251"/>
      <c r="I21" s="251"/>
      <c r="J21" s="251"/>
      <c r="K21" s="251"/>
      <c r="L21" s="251"/>
      <c r="M21" s="251"/>
      <c r="N21" s="251"/>
      <c r="O21" s="255"/>
      <c r="P21" s="255"/>
      <c r="Q21" s="128"/>
      <c r="R21" s="248" t="s">
        <v>27</v>
      </c>
      <c r="S21" s="248"/>
      <c r="T21" s="140"/>
    </row>
    <row r="22" spans="1:20" s="125" customFormat="1" ht="4.5" customHeight="1" x14ac:dyDescent="0.25">
      <c r="A22" s="129"/>
      <c r="B22" s="129"/>
      <c r="C22" s="129"/>
      <c r="D22" s="129"/>
      <c r="E22" s="129"/>
      <c r="F22" s="129"/>
      <c r="G22" s="129"/>
      <c r="H22" s="129"/>
      <c r="I22" s="129"/>
      <c r="J22" s="129"/>
      <c r="K22" s="129"/>
      <c r="L22" s="129"/>
      <c r="M22" s="129"/>
      <c r="N22" s="129"/>
      <c r="O22" s="131"/>
      <c r="P22" s="131"/>
      <c r="Q22" s="128"/>
      <c r="R22" s="254"/>
      <c r="S22" s="254"/>
    </row>
    <row r="23" spans="1:20" ht="18" customHeight="1" x14ac:dyDescent="0.25">
      <c r="A23" s="251" t="str">
        <f>LEFT('Table 6'!A1:K1,LEN('Table 6'!A1:K1)-4)</f>
        <v>Table 6 - MOD Expenditure with UK Industry in Current Prices: Breakdown by Industry Group</v>
      </c>
      <c r="B23" s="251"/>
      <c r="C23" s="251"/>
      <c r="D23" s="251"/>
      <c r="E23" s="251"/>
      <c r="F23" s="251"/>
      <c r="G23" s="251"/>
      <c r="H23" s="251"/>
      <c r="I23" s="251"/>
      <c r="J23" s="251"/>
      <c r="K23" s="251"/>
      <c r="L23" s="251"/>
      <c r="M23" s="251"/>
      <c r="N23" s="251"/>
      <c r="O23" s="256"/>
      <c r="P23" s="256"/>
      <c r="Q23" s="141"/>
      <c r="R23" s="248" t="s">
        <v>27</v>
      </c>
      <c r="S23" s="248"/>
    </row>
    <row r="24" spans="1:20" ht="4.5" customHeight="1" x14ac:dyDescent="0.25">
      <c r="A24" s="129"/>
      <c r="B24" s="129"/>
      <c r="C24" s="129"/>
      <c r="D24" s="129"/>
      <c r="E24" s="129"/>
      <c r="F24" s="129"/>
      <c r="G24" s="129"/>
      <c r="H24" s="129"/>
      <c r="I24" s="129"/>
      <c r="J24" s="129"/>
      <c r="K24" s="129"/>
      <c r="L24" s="129"/>
      <c r="M24" s="130"/>
      <c r="N24" s="130"/>
      <c r="O24" s="127"/>
      <c r="P24" s="127"/>
      <c r="Q24" s="141"/>
      <c r="R24" s="138"/>
      <c r="S24" s="139"/>
    </row>
    <row r="25" spans="1:20" ht="18" customHeight="1" x14ac:dyDescent="0.25">
      <c r="A25" s="250" t="str">
        <f>LEFT('Table 7'!A1:L1,LEN('Table 7'!A1:L1)-6)</f>
        <v>Table 7 - MOD Expenditure with UK Industry in Constant 2016/17 Prices: Breakdown by Industry Group</v>
      </c>
      <c r="B25" s="250"/>
      <c r="C25" s="250"/>
      <c r="D25" s="250"/>
      <c r="E25" s="250"/>
      <c r="F25" s="250"/>
      <c r="G25" s="250"/>
      <c r="H25" s="250"/>
      <c r="I25" s="250"/>
      <c r="J25" s="250"/>
      <c r="K25" s="250"/>
      <c r="L25" s="250"/>
      <c r="M25" s="250"/>
      <c r="N25" s="250"/>
      <c r="O25" s="250"/>
      <c r="P25" s="250"/>
      <c r="Q25" s="141"/>
      <c r="R25" s="248" t="s">
        <v>27</v>
      </c>
      <c r="S25" s="248"/>
    </row>
    <row r="26" spans="1:20" ht="4.5" customHeight="1" x14ac:dyDescent="0.25">
      <c r="A26" s="129"/>
      <c r="B26" s="129"/>
      <c r="C26" s="129"/>
      <c r="D26" s="129"/>
      <c r="E26" s="129"/>
      <c r="F26" s="129"/>
      <c r="G26" s="129"/>
      <c r="H26" s="129"/>
      <c r="I26" s="129"/>
      <c r="J26" s="129"/>
      <c r="K26" s="129"/>
      <c r="L26" s="129"/>
      <c r="M26" s="130"/>
      <c r="N26" s="130"/>
      <c r="O26" s="127"/>
      <c r="P26" s="127"/>
      <c r="Q26" s="141"/>
      <c r="R26" s="138"/>
      <c r="S26" s="139"/>
    </row>
    <row r="27" spans="1:20" ht="18.75" customHeight="1" x14ac:dyDescent="0.25">
      <c r="A27" s="251" t="str">
        <f>LEFT('Table 8'!A1:I1,LEN('Table 8'!A1:I1)-2)</f>
        <v>Table 8 - Jobs Supported by MOD Expenditure with UK Industry: Breakdown by Region</v>
      </c>
      <c r="B27" s="251"/>
      <c r="C27" s="251"/>
      <c r="D27" s="251"/>
      <c r="E27" s="251"/>
      <c r="F27" s="251"/>
      <c r="G27" s="251"/>
      <c r="H27" s="251"/>
      <c r="I27" s="251"/>
      <c r="J27" s="251"/>
      <c r="K27" s="251"/>
      <c r="L27" s="251"/>
      <c r="M27" s="251"/>
      <c r="N27" s="251"/>
      <c r="O27" s="256"/>
      <c r="P27" s="256"/>
      <c r="Q27" s="141"/>
      <c r="R27" s="248" t="s">
        <v>27</v>
      </c>
      <c r="S27" s="248"/>
    </row>
    <row r="28" spans="1:20" ht="4.5" customHeight="1" x14ac:dyDescent="0.25">
      <c r="A28" s="129"/>
      <c r="B28" s="129"/>
      <c r="C28" s="129"/>
      <c r="D28" s="129"/>
      <c r="E28" s="129"/>
      <c r="F28" s="129"/>
      <c r="G28" s="129"/>
      <c r="H28" s="129"/>
      <c r="I28" s="129"/>
      <c r="J28" s="129"/>
      <c r="K28" s="129"/>
      <c r="L28" s="129"/>
      <c r="M28" s="129"/>
      <c r="N28" s="129"/>
      <c r="O28" s="131"/>
      <c r="P28" s="131"/>
      <c r="Q28" s="141"/>
      <c r="R28" s="54"/>
      <c r="S28" s="142"/>
    </row>
    <row r="29" spans="1:20" s="125" customFormat="1" ht="18" customHeight="1" x14ac:dyDescent="0.25">
      <c r="A29" s="257" t="str">
        <f>LEFT('Table 9'!A1:N1,LEN('Table 9'!A1:N1)-4)</f>
        <v>Table 9 - Jobs Supported by MOD Expenditure with UK Industry per 100,000 FTE employment: Breakdown by Region</v>
      </c>
      <c r="B29" s="257"/>
      <c r="C29" s="257"/>
      <c r="D29" s="257"/>
      <c r="E29" s="257"/>
      <c r="F29" s="257"/>
      <c r="G29" s="257"/>
      <c r="H29" s="257"/>
      <c r="I29" s="257"/>
      <c r="J29" s="257"/>
      <c r="K29" s="257"/>
      <c r="L29" s="257"/>
      <c r="M29" s="257"/>
      <c r="N29" s="257"/>
      <c r="O29" s="257"/>
      <c r="P29" s="257"/>
      <c r="Q29" s="141"/>
      <c r="R29" s="248" t="s">
        <v>27</v>
      </c>
      <c r="S29" s="248"/>
    </row>
    <row r="30" spans="1:20" ht="4.5" customHeight="1" x14ac:dyDescent="0.25">
      <c r="A30" s="133"/>
      <c r="B30" s="134"/>
      <c r="C30" s="134"/>
      <c r="D30" s="134"/>
      <c r="E30" s="134"/>
      <c r="F30" s="134"/>
      <c r="G30" s="134"/>
      <c r="H30" s="134"/>
      <c r="I30" s="134"/>
      <c r="J30" s="134"/>
      <c r="K30" s="134"/>
      <c r="L30" s="134"/>
      <c r="M30" s="134"/>
      <c r="N30" s="134"/>
      <c r="O30" s="135"/>
      <c r="P30" s="135"/>
      <c r="Q30" s="136"/>
    </row>
    <row r="31" spans="1:20" ht="18" customHeight="1" x14ac:dyDescent="0.25">
      <c r="A31" s="257" t="str">
        <f>LEFT('Table 10'!A1:J1,LEN('Table 10'!A1:J1)-3)</f>
        <v>Table 10 - Jobs Supported by MOD Expenditure with UK Industry: Breakdown by Industry Group</v>
      </c>
      <c r="B31" s="257"/>
      <c r="C31" s="257"/>
      <c r="D31" s="257"/>
      <c r="E31" s="257"/>
      <c r="F31" s="257"/>
      <c r="G31" s="257"/>
      <c r="H31" s="257"/>
      <c r="I31" s="257"/>
      <c r="J31" s="257"/>
      <c r="K31" s="257"/>
      <c r="L31" s="257"/>
      <c r="M31" s="257"/>
      <c r="N31" s="257"/>
      <c r="O31" s="257"/>
      <c r="P31" s="257"/>
      <c r="Q31" s="141"/>
      <c r="R31" s="248" t="s">
        <v>27</v>
      </c>
      <c r="S31" s="248"/>
    </row>
    <row r="32" spans="1:20"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sheetData>
  <mergeCells count="29">
    <mergeCell ref="R23:S23"/>
    <mergeCell ref="A19:P19"/>
    <mergeCell ref="A23:P23"/>
    <mergeCell ref="R31:S31"/>
    <mergeCell ref="R29:S29"/>
    <mergeCell ref="R27:S27"/>
    <mergeCell ref="R25:S25"/>
    <mergeCell ref="R21:S21"/>
    <mergeCell ref="A31:P31"/>
    <mergeCell ref="A29:P29"/>
    <mergeCell ref="A25:P25"/>
    <mergeCell ref="A27:P27"/>
    <mergeCell ref="R15:S15"/>
    <mergeCell ref="A15:N15"/>
    <mergeCell ref="O15:P15"/>
    <mergeCell ref="R19:T19"/>
    <mergeCell ref="R22:S22"/>
    <mergeCell ref="A21:N21"/>
    <mergeCell ref="O21:P21"/>
    <mergeCell ref="A17:N17"/>
    <mergeCell ref="R17:S17"/>
    <mergeCell ref="A5:S5"/>
    <mergeCell ref="A6:S6"/>
    <mergeCell ref="A11:N11"/>
    <mergeCell ref="O11:P11"/>
    <mergeCell ref="O13:P13"/>
    <mergeCell ref="A7:S7"/>
    <mergeCell ref="R13:S13"/>
    <mergeCell ref="A13:M13"/>
  </mergeCells>
  <phoneticPr fontId="7" type="noConversion"/>
  <hyperlinks>
    <hyperlink ref="A13:G13" location="'Table 1'!A1" display="Table 1- NATO Countries' Defence Expenditure 2009-2014"/>
    <hyperlink ref="A21:N21" location="'Table 5'!A1" display="'Table 5'!A1"/>
    <hyperlink ref="A27:N27" location="'Table 8'!A1" display="'Table 8'!A1"/>
    <hyperlink ref="A11:N11" location="Notes!A1" display="Notes and Definitions"/>
    <hyperlink ref="A17:N17" location="'Table 3'!A1" display="'Table 3'!A1"/>
    <hyperlink ref="R13:S13" location="'Table 1'!A1" display="Annual"/>
    <hyperlink ref="R17:S17" location="'Table 3'!A1" display="Annual"/>
    <hyperlink ref="R21:S21" location="'Table 5'!A1" display="Annual"/>
    <hyperlink ref="R25:S25" location="'Table 7'!A1" display="Annual"/>
    <hyperlink ref="R27:S27" location="'Table 8'!A1" display="Annual"/>
    <hyperlink ref="R29:S29" location="'Table 9'!A1" display="Annual"/>
    <hyperlink ref="R15:S15" location="'Table 2'!A1" display="Annual"/>
    <hyperlink ref="R19:T19" location="'Table 4'!A1" display="Annual"/>
    <hyperlink ref="R22:S23" location="'Table 5'!A1" display="Annual"/>
    <hyperlink ref="R23:S23" location="'Table 6'!A1" display="Annual"/>
    <hyperlink ref="A13:M13" location="'Table 1'!A1" display="'Table 1'!A1"/>
    <hyperlink ref="A15:N15" location="'Table 2'!A1" display="'Table 2'!A1"/>
    <hyperlink ref="A19:N19" location="'Table 4'!A1" display="'Table 4'!A1"/>
    <hyperlink ref="A23:N23" location="'Table 6'!A1" display="Table 6-"/>
    <hyperlink ref="A25:N25" location="'Table 7'!A1" display="'Table 7'!A1"/>
    <hyperlink ref="A29:K29" location="'Table 9'!A1" display="'Table 9'!A1"/>
    <hyperlink ref="R31:S31" location="'Table 10'!A1" display="Annual"/>
    <hyperlink ref="A31:K31" location="'Table 9'!A1" display="'Table 9'!A1"/>
    <hyperlink ref="A31" location="'Table 10'!A1" display="'Table 10'!A1"/>
  </hyperlinks>
  <pageMargins left="0.7" right="0.7" top="0.75" bottom="0.75" header="0.3" footer="0.3"/>
  <pageSetup scale="5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2"/>
  <sheetViews>
    <sheetView zoomScaleNormal="100" workbookViewId="0">
      <selection activeCell="C23" sqref="C23"/>
    </sheetView>
  </sheetViews>
  <sheetFormatPr defaultRowHeight="12.75" x14ac:dyDescent="0.2"/>
  <cols>
    <col min="1" max="1" width="3.28515625" style="28" customWidth="1"/>
    <col min="2" max="2" width="18.140625" style="28" bestFit="1" customWidth="1"/>
    <col min="3" max="6" width="11.7109375" style="28" customWidth="1"/>
    <col min="7" max="8" width="13.7109375" style="28" customWidth="1"/>
    <col min="9" max="9" width="20.7109375" style="28" customWidth="1"/>
    <col min="10" max="10" width="2.28515625" style="28" customWidth="1"/>
    <col min="11" max="16384" width="9.140625" style="28"/>
  </cols>
  <sheetData>
    <row r="1" spans="1:20" s="72" customFormat="1" ht="18" customHeight="1" x14ac:dyDescent="0.25">
      <c r="A1" s="268" t="s">
        <v>133</v>
      </c>
      <c r="B1" s="268"/>
      <c r="C1" s="268"/>
      <c r="D1" s="268"/>
      <c r="E1" s="268"/>
      <c r="F1" s="268"/>
      <c r="G1" s="268"/>
      <c r="H1" s="268"/>
      <c r="I1" s="268"/>
      <c r="J1" s="268"/>
    </row>
    <row r="2" spans="1:20" ht="67.5" customHeight="1" x14ac:dyDescent="0.25">
      <c r="A2" s="270" t="s">
        <v>134</v>
      </c>
      <c r="B2" s="270"/>
      <c r="C2" s="270"/>
      <c r="D2" s="270"/>
      <c r="E2" s="270"/>
      <c r="F2" s="281"/>
      <c r="G2" s="281"/>
      <c r="H2" s="281"/>
      <c r="I2" s="281"/>
      <c r="J2" s="271"/>
    </row>
    <row r="3" spans="1:20" s="30" customFormat="1" ht="2.25" hidden="1" customHeight="1" x14ac:dyDescent="0.2">
      <c r="A3" s="272"/>
      <c r="B3" s="272"/>
      <c r="C3" s="272"/>
      <c r="D3" s="272"/>
      <c r="E3" s="272"/>
      <c r="F3" s="29"/>
      <c r="G3" s="29"/>
      <c r="H3" s="29"/>
      <c r="I3" s="28"/>
      <c r="J3" s="28"/>
      <c r="K3" s="28"/>
      <c r="L3" s="28"/>
      <c r="M3" s="28"/>
      <c r="N3" s="28"/>
    </row>
    <row r="4" spans="1:20" ht="15" customHeight="1" x14ac:dyDescent="0.25">
      <c r="A4" s="60"/>
      <c r="B4" s="60"/>
      <c r="C4" s="60"/>
      <c r="D4" s="61"/>
      <c r="E4" s="196"/>
      <c r="G4" s="71"/>
      <c r="H4" s="74"/>
      <c r="I4" s="78"/>
    </row>
    <row r="5" spans="1:20" ht="12" customHeight="1" x14ac:dyDescent="0.25">
      <c r="A5" s="4"/>
      <c r="B5" s="63" t="s">
        <v>46</v>
      </c>
      <c r="C5" s="64" t="s">
        <v>33</v>
      </c>
      <c r="D5" s="65" t="s">
        <v>32</v>
      </c>
      <c r="E5" s="65" t="s">
        <v>31</v>
      </c>
      <c r="F5" s="75" t="s">
        <v>105</v>
      </c>
      <c r="G5" s="79"/>
      <c r="H5" s="74"/>
      <c r="I5" s="78"/>
      <c r="J5" s="71"/>
      <c r="N5" s="4"/>
      <c r="O5" s="4"/>
      <c r="P5" s="4"/>
      <c r="Q5" s="4"/>
      <c r="R5" s="4"/>
      <c r="S5" s="4"/>
      <c r="T5" s="4"/>
    </row>
    <row r="6" spans="1:20" ht="12" customHeight="1" x14ac:dyDescent="0.25">
      <c r="A6" s="4"/>
      <c r="B6" s="66" t="s">
        <v>91</v>
      </c>
      <c r="C6" s="227">
        <v>125000</v>
      </c>
      <c r="D6" s="228">
        <v>131000</v>
      </c>
      <c r="E6" s="228">
        <v>124000</v>
      </c>
      <c r="F6" s="229">
        <v>123000</v>
      </c>
      <c r="G6" s="80"/>
      <c r="H6" s="74"/>
      <c r="I6" s="78"/>
      <c r="J6" s="71"/>
      <c r="N6" s="4"/>
      <c r="O6" s="4"/>
      <c r="P6" s="4"/>
      <c r="Q6" s="4"/>
      <c r="R6" s="4"/>
      <c r="S6" s="4"/>
      <c r="T6" s="4"/>
    </row>
    <row r="7" spans="1:20" ht="7.5" customHeight="1" x14ac:dyDescent="0.25">
      <c r="A7" s="4"/>
      <c r="B7" s="67"/>
      <c r="C7" s="162"/>
      <c r="D7" s="163"/>
      <c r="E7" s="163"/>
      <c r="F7" s="164"/>
      <c r="G7" s="80"/>
      <c r="H7" s="81"/>
      <c r="I7" s="71"/>
      <c r="J7" s="80"/>
      <c r="N7" s="4"/>
      <c r="O7" s="4"/>
      <c r="P7" s="4"/>
      <c r="Q7" s="4"/>
      <c r="R7" s="4"/>
      <c r="S7" s="4"/>
      <c r="T7" s="4"/>
    </row>
    <row r="8" spans="1:20" ht="12" customHeight="1" x14ac:dyDescent="0.25">
      <c r="A8" s="4"/>
      <c r="B8" s="76" t="s">
        <v>34</v>
      </c>
      <c r="C8" s="174">
        <v>6400</v>
      </c>
      <c r="D8" s="175">
        <v>5700</v>
      </c>
      <c r="E8" s="175">
        <v>7100</v>
      </c>
      <c r="F8" s="176">
        <v>6900</v>
      </c>
      <c r="G8" s="80"/>
      <c r="H8" s="81"/>
      <c r="I8" s="82"/>
      <c r="J8" s="71"/>
      <c r="N8" s="4"/>
      <c r="O8" s="4"/>
      <c r="P8" s="4"/>
      <c r="Q8" s="4"/>
      <c r="R8" s="4"/>
      <c r="S8" s="4"/>
      <c r="T8" s="4"/>
    </row>
    <row r="9" spans="1:20" ht="12" customHeight="1" x14ac:dyDescent="0.25">
      <c r="A9" s="4"/>
      <c r="B9" s="76" t="s">
        <v>35</v>
      </c>
      <c r="C9" s="174">
        <v>6400</v>
      </c>
      <c r="D9" s="175">
        <v>6100</v>
      </c>
      <c r="E9" s="175">
        <v>5500</v>
      </c>
      <c r="F9" s="176">
        <v>5700</v>
      </c>
      <c r="G9" s="80"/>
      <c r="H9" s="81"/>
      <c r="I9" s="82"/>
      <c r="J9" s="71"/>
      <c r="N9" s="4"/>
      <c r="O9" s="4"/>
      <c r="P9" s="4"/>
      <c r="Q9" s="4"/>
      <c r="R9" s="4"/>
      <c r="S9" s="4"/>
      <c r="T9" s="4"/>
    </row>
    <row r="10" spans="1:20" ht="12" customHeight="1" x14ac:dyDescent="0.25">
      <c r="A10" s="4"/>
      <c r="B10" s="76" t="s">
        <v>36</v>
      </c>
      <c r="C10" s="174">
        <v>8600</v>
      </c>
      <c r="D10" s="175">
        <v>8600</v>
      </c>
      <c r="E10" s="175">
        <v>8600</v>
      </c>
      <c r="F10" s="176">
        <v>7100</v>
      </c>
      <c r="G10" s="80"/>
      <c r="H10" s="74"/>
      <c r="I10" s="78"/>
      <c r="J10" s="71"/>
      <c r="N10" s="4"/>
      <c r="O10" s="4"/>
      <c r="P10" s="4"/>
      <c r="Q10" s="4"/>
      <c r="R10" s="4"/>
      <c r="S10" s="4"/>
      <c r="T10" s="4"/>
    </row>
    <row r="11" spans="1:20" ht="12" customHeight="1" x14ac:dyDescent="0.25">
      <c r="A11" s="4"/>
      <c r="B11" s="76" t="s">
        <v>37</v>
      </c>
      <c r="C11" s="174">
        <v>1700</v>
      </c>
      <c r="D11" s="175">
        <v>1700</v>
      </c>
      <c r="E11" s="175">
        <v>1200</v>
      </c>
      <c r="F11" s="176">
        <v>700</v>
      </c>
      <c r="G11" s="80"/>
      <c r="H11" s="74"/>
      <c r="I11" s="78"/>
      <c r="J11" s="71"/>
      <c r="N11" s="4"/>
      <c r="O11" s="4"/>
      <c r="P11" s="4"/>
      <c r="Q11" s="4"/>
      <c r="R11" s="4"/>
      <c r="S11" s="4"/>
      <c r="T11" s="4"/>
    </row>
    <row r="12" spans="1:20" ht="12" customHeight="1" x14ac:dyDescent="0.25">
      <c r="A12" s="4"/>
      <c r="B12" s="76" t="s">
        <v>38</v>
      </c>
      <c r="C12" s="174">
        <v>11400</v>
      </c>
      <c r="D12" s="175">
        <v>11900</v>
      </c>
      <c r="E12" s="175">
        <v>12600</v>
      </c>
      <c r="F12" s="176">
        <v>12300</v>
      </c>
      <c r="G12" s="80"/>
      <c r="H12" s="74"/>
      <c r="I12" s="78"/>
      <c r="J12" s="71"/>
      <c r="N12" s="4"/>
      <c r="O12" s="4"/>
      <c r="P12" s="4"/>
      <c r="Q12" s="4"/>
      <c r="R12" s="4"/>
      <c r="S12" s="4"/>
      <c r="T12" s="4"/>
    </row>
    <row r="13" spans="1:20" ht="12" customHeight="1" x14ac:dyDescent="0.25">
      <c r="A13" s="4"/>
      <c r="B13" s="76" t="s">
        <v>39</v>
      </c>
      <c r="C13" s="174">
        <v>700</v>
      </c>
      <c r="D13" s="175">
        <v>700</v>
      </c>
      <c r="E13" s="175">
        <v>600</v>
      </c>
      <c r="F13" s="176">
        <v>600</v>
      </c>
      <c r="G13" s="80"/>
      <c r="H13" s="74"/>
      <c r="I13" s="78"/>
      <c r="J13" s="71"/>
      <c r="N13" s="4"/>
      <c r="O13" s="4"/>
      <c r="P13" s="4"/>
      <c r="Q13" s="4"/>
      <c r="R13" s="4"/>
      <c r="S13" s="4"/>
      <c r="T13" s="4"/>
    </row>
    <row r="14" spans="1:20" ht="12" customHeight="1" x14ac:dyDescent="0.25">
      <c r="A14" s="4"/>
      <c r="B14" s="76" t="s">
        <v>40</v>
      </c>
      <c r="C14" s="174">
        <v>9000</v>
      </c>
      <c r="D14" s="175">
        <v>9800</v>
      </c>
      <c r="E14" s="175">
        <v>10000</v>
      </c>
      <c r="F14" s="176">
        <v>10500</v>
      </c>
      <c r="G14" s="80"/>
      <c r="H14" s="74"/>
      <c r="I14" s="78"/>
      <c r="J14" s="71"/>
      <c r="N14" s="4"/>
      <c r="O14" s="4"/>
      <c r="P14" s="4"/>
      <c r="Q14" s="4"/>
      <c r="R14" s="4"/>
      <c r="S14" s="4"/>
      <c r="T14" s="4"/>
    </row>
    <row r="15" spans="1:20" ht="12" customHeight="1" x14ac:dyDescent="0.25">
      <c r="A15" s="4"/>
      <c r="B15" s="76" t="s">
        <v>41</v>
      </c>
      <c r="C15" s="174">
        <v>36900</v>
      </c>
      <c r="D15" s="175">
        <v>39400</v>
      </c>
      <c r="E15" s="175">
        <v>35000</v>
      </c>
      <c r="F15" s="176">
        <v>33100</v>
      </c>
      <c r="G15" s="80"/>
      <c r="H15" s="74"/>
      <c r="I15" s="78"/>
      <c r="J15" s="71"/>
      <c r="N15" s="4"/>
      <c r="O15" s="4"/>
      <c r="P15" s="4"/>
      <c r="Q15" s="4"/>
      <c r="R15" s="4"/>
      <c r="S15" s="4"/>
      <c r="T15" s="4"/>
    </row>
    <row r="16" spans="1:20" ht="12" customHeight="1" x14ac:dyDescent="0.25">
      <c r="A16" s="4"/>
      <c r="B16" s="76" t="s">
        <v>42</v>
      </c>
      <c r="C16" s="174">
        <v>31100</v>
      </c>
      <c r="D16" s="175">
        <v>32800</v>
      </c>
      <c r="E16" s="175">
        <v>31000</v>
      </c>
      <c r="F16" s="176">
        <v>33500</v>
      </c>
      <c r="G16" s="80"/>
      <c r="H16" s="80"/>
      <c r="I16" s="80"/>
      <c r="J16" s="71"/>
      <c r="N16" s="4"/>
      <c r="O16" s="4"/>
      <c r="P16" s="4"/>
      <c r="Q16" s="4"/>
      <c r="R16" s="4"/>
      <c r="S16" s="4"/>
      <c r="T16" s="4"/>
    </row>
    <row r="17" spans="1:20" ht="12" customHeight="1" x14ac:dyDescent="0.25">
      <c r="A17" s="4"/>
      <c r="B17" s="76" t="s">
        <v>43</v>
      </c>
      <c r="C17" s="174">
        <v>5100</v>
      </c>
      <c r="D17" s="175">
        <v>6100</v>
      </c>
      <c r="E17" s="175">
        <v>5400</v>
      </c>
      <c r="F17" s="176">
        <v>6300</v>
      </c>
      <c r="G17" s="80"/>
      <c r="H17" s="80"/>
      <c r="I17" s="80"/>
      <c r="J17" s="71"/>
      <c r="N17" s="4"/>
      <c r="O17" s="4"/>
      <c r="P17" s="4"/>
      <c r="Q17" s="4"/>
      <c r="R17" s="4"/>
      <c r="S17" s="4"/>
      <c r="T17" s="4"/>
    </row>
    <row r="18" spans="1:20" ht="12" customHeight="1" x14ac:dyDescent="0.25">
      <c r="A18" s="4"/>
      <c r="B18" s="76" t="s">
        <v>44</v>
      </c>
      <c r="C18" s="174">
        <v>5300</v>
      </c>
      <c r="D18" s="175">
        <v>5400</v>
      </c>
      <c r="E18" s="175">
        <v>4700</v>
      </c>
      <c r="F18" s="176">
        <v>4700</v>
      </c>
      <c r="G18" s="80"/>
      <c r="H18" s="58"/>
      <c r="I18" s="58"/>
      <c r="J18" s="71"/>
      <c r="N18" s="4"/>
      <c r="O18" s="4"/>
      <c r="P18" s="4"/>
      <c r="Q18" s="4"/>
      <c r="R18" s="4"/>
      <c r="S18" s="4"/>
      <c r="T18" s="4"/>
    </row>
    <row r="19" spans="1:20" ht="12" customHeight="1" x14ac:dyDescent="0.25">
      <c r="A19" s="4"/>
      <c r="B19" s="77" t="s">
        <v>45</v>
      </c>
      <c r="C19" s="174">
        <v>2700</v>
      </c>
      <c r="D19" s="177">
        <v>2300</v>
      </c>
      <c r="E19" s="177">
        <v>1900</v>
      </c>
      <c r="F19" s="178">
        <v>1800</v>
      </c>
      <c r="G19" s="80"/>
      <c r="H19" s="58"/>
      <c r="I19" s="58"/>
      <c r="J19" s="71"/>
      <c r="N19" s="4"/>
      <c r="O19" s="4"/>
      <c r="P19" s="4"/>
      <c r="Q19" s="4"/>
      <c r="R19" s="4"/>
      <c r="S19" s="4"/>
      <c r="T19" s="4"/>
    </row>
    <row r="20" spans="1:20" ht="25.5" customHeight="1" x14ac:dyDescent="0.25">
      <c r="A20" s="61"/>
      <c r="B20" s="276" t="s">
        <v>119</v>
      </c>
      <c r="C20" s="276"/>
      <c r="D20" s="276"/>
      <c r="E20" s="276"/>
      <c r="F20" s="276"/>
      <c r="G20" s="58"/>
      <c r="H20" s="58"/>
      <c r="I20" s="58"/>
      <c r="J20" s="71"/>
      <c r="N20" s="4"/>
      <c r="O20" s="4"/>
      <c r="P20" s="4"/>
      <c r="Q20" s="4"/>
      <c r="R20" s="4"/>
      <c r="S20" s="4"/>
      <c r="T20" s="4"/>
    </row>
    <row r="21" spans="1:20" ht="7.5" customHeight="1" x14ac:dyDescent="0.25">
      <c r="A21" s="61"/>
      <c r="B21" s="62"/>
      <c r="C21" s="119"/>
      <c r="D21" s="59"/>
      <c r="E21" s="59"/>
      <c r="F21" s="4"/>
      <c r="S21" s="36"/>
    </row>
    <row r="22" spans="1:20" ht="12" customHeight="1" x14ac:dyDescent="0.2">
      <c r="A22" s="68" t="s">
        <v>24</v>
      </c>
      <c r="B22" s="279" t="s">
        <v>109</v>
      </c>
      <c r="C22" s="279"/>
      <c r="D22" s="279"/>
      <c r="E22" s="279"/>
      <c r="F22" s="279"/>
      <c r="G22" s="279"/>
      <c r="H22" s="279"/>
      <c r="I22" s="279"/>
      <c r="J22" s="279"/>
      <c r="K22" s="279"/>
      <c r="L22" s="279"/>
      <c r="M22" s="279"/>
    </row>
  </sheetData>
  <sortState ref="H25:I36">
    <sortCondition ref="H25"/>
  </sortState>
  <mergeCells count="5">
    <mergeCell ref="A3:E3"/>
    <mergeCell ref="B22:M22"/>
    <mergeCell ref="A2:J2"/>
    <mergeCell ref="B20:F20"/>
    <mergeCell ref="A1:J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zoomScaleNormal="100" workbookViewId="0">
      <selection activeCell="J31" sqref="J31"/>
    </sheetView>
  </sheetViews>
  <sheetFormatPr defaultRowHeight="12.75" x14ac:dyDescent="0.2"/>
  <cols>
    <col min="1" max="1" width="3.28515625" style="28" customWidth="1"/>
    <col min="2" max="2" width="11.85546875" style="28" customWidth="1"/>
    <col min="3" max="3" width="6" style="28" customWidth="1"/>
    <col min="4" max="7" width="11.7109375" style="28" customWidth="1"/>
    <col min="8" max="9" width="13.7109375" style="28" customWidth="1"/>
    <col min="10" max="10" width="17.5703125" style="28" bestFit="1" customWidth="1"/>
    <col min="11" max="11" width="15.42578125" style="28" bestFit="1" customWidth="1"/>
    <col min="12" max="12" width="10.140625" style="28" customWidth="1"/>
    <col min="13" max="13" width="9.140625" style="28"/>
    <col min="14" max="14" width="6.5703125" style="28" customWidth="1"/>
    <col min="15" max="15" width="4.42578125" style="28" customWidth="1"/>
    <col min="16" max="16384" width="9.140625" style="28"/>
  </cols>
  <sheetData>
    <row r="1" spans="1:20" s="72" customFormat="1" ht="18" customHeight="1" x14ac:dyDescent="0.25">
      <c r="A1" s="268" t="s">
        <v>139</v>
      </c>
      <c r="B1" s="268"/>
      <c r="C1" s="268"/>
      <c r="D1" s="268"/>
      <c r="E1" s="268"/>
      <c r="F1" s="268"/>
      <c r="G1" s="268"/>
      <c r="H1" s="268"/>
      <c r="I1" s="268"/>
      <c r="J1" s="268"/>
      <c r="K1" s="268"/>
      <c r="L1" s="268"/>
      <c r="M1" s="268"/>
      <c r="N1" s="268"/>
      <c r="O1" s="268"/>
    </row>
    <row r="2" spans="1:20" ht="67.5" customHeight="1" x14ac:dyDescent="0.25">
      <c r="A2" s="270" t="s">
        <v>135</v>
      </c>
      <c r="B2" s="270"/>
      <c r="C2" s="270"/>
      <c r="D2" s="270"/>
      <c r="E2" s="270"/>
      <c r="F2" s="270"/>
      <c r="G2" s="281"/>
      <c r="H2" s="281"/>
      <c r="I2" s="281"/>
      <c r="J2" s="281"/>
      <c r="K2" s="281"/>
      <c r="L2" s="281"/>
      <c r="M2" s="271"/>
      <c r="N2" s="271"/>
      <c r="O2" s="271"/>
    </row>
    <row r="3" spans="1:20" s="30" customFormat="1" ht="5.25" hidden="1" customHeight="1" x14ac:dyDescent="0.2">
      <c r="A3" s="272"/>
      <c r="B3" s="272"/>
      <c r="C3" s="272"/>
      <c r="D3" s="272"/>
      <c r="E3" s="272"/>
      <c r="F3" s="272"/>
      <c r="G3" s="29"/>
      <c r="H3" s="29"/>
      <c r="I3" s="29"/>
      <c r="J3" s="28"/>
      <c r="K3" s="28"/>
      <c r="L3" s="28"/>
      <c r="M3" s="28"/>
      <c r="N3" s="28"/>
      <c r="O3" s="28"/>
    </row>
    <row r="4" spans="1:20" ht="15" customHeight="1" x14ac:dyDescent="0.25">
      <c r="A4" s="60"/>
      <c r="B4" s="60"/>
      <c r="C4" s="60"/>
      <c r="D4" s="60"/>
      <c r="E4" s="61"/>
      <c r="F4" s="196"/>
      <c r="H4" s="71"/>
      <c r="I4" s="74"/>
      <c r="J4" s="78"/>
      <c r="K4" s="78"/>
      <c r="L4" s="78"/>
      <c r="M4" s="71"/>
    </row>
    <row r="5" spans="1:20" ht="12" customHeight="1" x14ac:dyDescent="0.25">
      <c r="A5" s="4"/>
      <c r="B5" s="63" t="s">
        <v>46</v>
      </c>
      <c r="C5" s="184"/>
      <c r="D5" s="64" t="s">
        <v>33</v>
      </c>
      <c r="E5" s="65" t="s">
        <v>32</v>
      </c>
      <c r="F5" s="65" t="s">
        <v>31</v>
      </c>
      <c r="G5" s="75" t="s">
        <v>105</v>
      </c>
      <c r="H5" s="79"/>
      <c r="I5" s="74"/>
      <c r="J5" s="78"/>
      <c r="K5" s="78"/>
      <c r="L5" s="78"/>
      <c r="M5" s="71"/>
      <c r="O5" s="71"/>
      <c r="P5" s="4"/>
      <c r="Q5" s="4"/>
      <c r="R5" s="4"/>
      <c r="S5" s="4"/>
      <c r="T5" s="4"/>
    </row>
    <row r="6" spans="1:20" ht="12" customHeight="1" x14ac:dyDescent="0.25">
      <c r="A6" s="4"/>
      <c r="B6" s="66" t="s">
        <v>91</v>
      </c>
      <c r="C6" s="185"/>
      <c r="D6" s="227">
        <v>530</v>
      </c>
      <c r="E6" s="228">
        <v>540</v>
      </c>
      <c r="F6" s="228">
        <v>500</v>
      </c>
      <c r="G6" s="229">
        <v>480</v>
      </c>
      <c r="H6" s="80"/>
      <c r="I6" s="74"/>
      <c r="J6" s="78"/>
      <c r="K6" s="78"/>
      <c r="L6" s="78"/>
      <c r="M6" s="80"/>
      <c r="O6" s="71"/>
      <c r="P6" s="4"/>
      <c r="Q6" s="4"/>
      <c r="R6" s="4"/>
      <c r="S6" s="4"/>
      <c r="T6" s="4"/>
    </row>
    <row r="7" spans="1:20" ht="7.5" customHeight="1" x14ac:dyDescent="0.25">
      <c r="A7" s="4"/>
      <c r="B7" s="67"/>
      <c r="C7" s="186"/>
      <c r="D7" s="162"/>
      <c r="E7" s="163"/>
      <c r="F7" s="163"/>
      <c r="G7" s="199"/>
      <c r="H7" s="80"/>
      <c r="I7" s="81"/>
      <c r="J7" s="71"/>
      <c r="K7" s="78"/>
      <c r="L7" s="78"/>
      <c r="M7" s="71"/>
      <c r="O7" s="80"/>
      <c r="P7" s="4"/>
      <c r="Q7" s="4"/>
      <c r="R7" s="4"/>
      <c r="S7" s="4"/>
      <c r="T7" s="4"/>
    </row>
    <row r="8" spans="1:20" ht="12" customHeight="1" x14ac:dyDescent="0.25">
      <c r="A8" s="4"/>
      <c r="B8" s="76" t="s">
        <v>34</v>
      </c>
      <c r="C8" s="187"/>
      <c r="D8" s="190">
        <v>390</v>
      </c>
      <c r="E8" s="191">
        <v>340</v>
      </c>
      <c r="F8" s="191">
        <v>420</v>
      </c>
      <c r="G8" s="192">
        <v>390</v>
      </c>
      <c r="H8"/>
      <c r="L8" s="78"/>
      <c r="M8" s="71"/>
      <c r="O8" s="71"/>
      <c r="P8" s="4"/>
      <c r="Q8" s="4"/>
      <c r="R8" s="4"/>
      <c r="S8" s="4"/>
      <c r="T8" s="4"/>
    </row>
    <row r="9" spans="1:20" ht="12" customHeight="1" x14ac:dyDescent="0.25">
      <c r="A9" s="4"/>
      <c r="B9" s="76" t="s">
        <v>35</v>
      </c>
      <c r="C9" s="187"/>
      <c r="D9" s="190">
        <v>310</v>
      </c>
      <c r="E9" s="191">
        <v>290</v>
      </c>
      <c r="F9" s="191">
        <v>250</v>
      </c>
      <c r="G9" s="192">
        <v>240</v>
      </c>
      <c r="H9"/>
      <c r="L9" s="78"/>
      <c r="M9" s="71"/>
      <c r="O9" s="71"/>
      <c r="P9" s="4"/>
      <c r="Q9" s="4"/>
      <c r="R9" s="4"/>
      <c r="S9" s="4"/>
      <c r="T9" s="4"/>
    </row>
    <row r="10" spans="1:20" ht="12" customHeight="1" x14ac:dyDescent="0.25">
      <c r="A10" s="4"/>
      <c r="B10" s="76" t="s">
        <v>36</v>
      </c>
      <c r="C10" s="187"/>
      <c r="D10" s="190">
        <v>220</v>
      </c>
      <c r="E10" s="191">
        <v>210</v>
      </c>
      <c r="F10" s="191">
        <v>200</v>
      </c>
      <c r="G10" s="192">
        <v>160</v>
      </c>
      <c r="H10"/>
      <c r="L10" s="78"/>
      <c r="M10" s="71"/>
      <c r="O10" s="71"/>
      <c r="P10" s="4"/>
      <c r="Q10" s="4"/>
      <c r="R10" s="4"/>
      <c r="S10" s="4"/>
      <c r="T10" s="4"/>
    </row>
    <row r="11" spans="1:20" ht="12" customHeight="1" x14ac:dyDescent="0.25">
      <c r="A11" s="4"/>
      <c r="B11" s="76" t="s">
        <v>37</v>
      </c>
      <c r="C11" s="187"/>
      <c r="D11" s="190">
        <v>200</v>
      </c>
      <c r="E11" s="191">
        <v>200</v>
      </c>
      <c r="F11" s="191">
        <v>130</v>
      </c>
      <c r="G11" s="192">
        <v>80</v>
      </c>
      <c r="H11"/>
      <c r="L11" s="78"/>
      <c r="M11" s="71"/>
      <c r="O11" s="71"/>
      <c r="P11" s="4"/>
      <c r="Q11" s="4"/>
      <c r="R11" s="4"/>
      <c r="S11" s="4"/>
      <c r="T11" s="4"/>
    </row>
    <row r="12" spans="1:20" ht="12" customHeight="1" x14ac:dyDescent="0.25">
      <c r="A12" s="4"/>
      <c r="B12" s="76" t="s">
        <v>38</v>
      </c>
      <c r="C12" s="187"/>
      <c r="D12" s="190">
        <v>450</v>
      </c>
      <c r="E12" s="191">
        <v>460</v>
      </c>
      <c r="F12" s="191">
        <v>470</v>
      </c>
      <c r="G12" s="192">
        <v>450</v>
      </c>
      <c r="H12"/>
      <c r="L12" s="78"/>
      <c r="M12" s="71"/>
      <c r="O12" s="71"/>
      <c r="P12" s="4"/>
      <c r="Q12" s="4"/>
      <c r="R12" s="4"/>
      <c r="S12" s="4"/>
      <c r="T12" s="4"/>
    </row>
    <row r="13" spans="1:20" ht="12" customHeight="1" x14ac:dyDescent="0.25">
      <c r="A13" s="4"/>
      <c r="B13" s="76" t="s">
        <v>39</v>
      </c>
      <c r="C13" s="188">
        <v>2</v>
      </c>
      <c r="D13" s="190">
        <v>120</v>
      </c>
      <c r="E13" s="191">
        <v>120</v>
      </c>
      <c r="F13" s="191">
        <v>110</v>
      </c>
      <c r="G13" s="192">
        <v>90</v>
      </c>
      <c r="H13"/>
      <c r="L13" s="78"/>
      <c r="M13" s="71"/>
      <c r="O13" s="71"/>
      <c r="P13" s="4"/>
      <c r="Q13" s="4"/>
      <c r="R13" s="4"/>
      <c r="S13" s="4"/>
      <c r="T13" s="4"/>
    </row>
    <row r="14" spans="1:20" ht="12" customHeight="1" x14ac:dyDescent="0.25">
      <c r="A14" s="4"/>
      <c r="B14" s="76" t="s">
        <v>40</v>
      </c>
      <c r="C14" s="187"/>
      <c r="D14" s="190">
        <v>450</v>
      </c>
      <c r="E14" s="191">
        <v>470</v>
      </c>
      <c r="F14" s="191">
        <v>490</v>
      </c>
      <c r="G14" s="192">
        <v>500</v>
      </c>
      <c r="H14"/>
      <c r="L14" s="78"/>
      <c r="M14" s="71"/>
      <c r="O14" s="71"/>
      <c r="P14" s="4"/>
      <c r="Q14" s="4"/>
      <c r="R14" s="4"/>
      <c r="S14" s="4"/>
      <c r="T14" s="4"/>
    </row>
    <row r="15" spans="1:20" ht="12" customHeight="1" x14ac:dyDescent="0.25">
      <c r="A15" s="4"/>
      <c r="B15" s="76" t="s">
        <v>41</v>
      </c>
      <c r="C15" s="187"/>
      <c r="D15" s="190">
        <v>1150</v>
      </c>
      <c r="E15" s="191">
        <v>1190</v>
      </c>
      <c r="F15" s="191">
        <v>1020</v>
      </c>
      <c r="G15" s="192">
        <v>950</v>
      </c>
      <c r="H15"/>
      <c r="L15" s="78"/>
      <c r="M15" s="71"/>
      <c r="O15" s="71"/>
      <c r="P15" s="4"/>
      <c r="Q15" s="4"/>
      <c r="R15" s="4"/>
      <c r="S15" s="4"/>
      <c r="T15" s="4"/>
    </row>
    <row r="16" spans="1:20" ht="12" customHeight="1" x14ac:dyDescent="0.25">
      <c r="A16" s="4"/>
      <c r="B16" s="76" t="s">
        <v>42</v>
      </c>
      <c r="C16" s="187"/>
      <c r="D16" s="190">
        <v>1640</v>
      </c>
      <c r="E16" s="191">
        <v>1660</v>
      </c>
      <c r="F16" s="191">
        <v>1550</v>
      </c>
      <c r="G16" s="192">
        <v>1580</v>
      </c>
      <c r="H16"/>
      <c r="L16" s="80"/>
      <c r="M16" s="71"/>
      <c r="O16" s="71"/>
      <c r="P16" s="4"/>
      <c r="Q16" s="4"/>
      <c r="R16" s="4"/>
      <c r="S16" s="4"/>
      <c r="T16" s="4"/>
    </row>
    <row r="17" spans="1:20" ht="12" customHeight="1" x14ac:dyDescent="0.25">
      <c r="A17" s="4"/>
      <c r="B17" s="76" t="s">
        <v>43</v>
      </c>
      <c r="C17" s="187"/>
      <c r="D17" s="190">
        <v>500</v>
      </c>
      <c r="E17" s="191">
        <v>590</v>
      </c>
      <c r="F17" s="191">
        <v>510</v>
      </c>
      <c r="G17" s="192">
        <v>580</v>
      </c>
      <c r="H17"/>
      <c r="L17" s="80"/>
      <c r="M17" s="71"/>
      <c r="O17" s="71"/>
      <c r="P17" s="4"/>
      <c r="Q17" s="4"/>
      <c r="R17" s="4"/>
      <c r="S17" s="4"/>
      <c r="T17" s="4"/>
    </row>
    <row r="18" spans="1:20" ht="12" customHeight="1" x14ac:dyDescent="0.25">
      <c r="A18" s="4"/>
      <c r="B18" s="76" t="s">
        <v>44</v>
      </c>
      <c r="C18" s="187"/>
      <c r="D18" s="190">
        <v>270</v>
      </c>
      <c r="E18" s="191">
        <v>270</v>
      </c>
      <c r="F18" s="191">
        <v>230</v>
      </c>
      <c r="G18" s="192">
        <v>220</v>
      </c>
      <c r="H18"/>
      <c r="L18" s="58"/>
      <c r="O18" s="71"/>
      <c r="P18" s="4"/>
      <c r="Q18" s="4"/>
      <c r="R18" s="4"/>
      <c r="S18" s="4"/>
      <c r="T18" s="4"/>
    </row>
    <row r="19" spans="1:20" ht="12" customHeight="1" x14ac:dyDescent="0.25">
      <c r="A19" s="4"/>
      <c r="B19" s="283" t="s">
        <v>45</v>
      </c>
      <c r="C19" s="284"/>
      <c r="D19" s="190">
        <v>150</v>
      </c>
      <c r="E19" s="193">
        <v>120</v>
      </c>
      <c r="F19" s="193">
        <v>100</v>
      </c>
      <c r="G19" s="194">
        <v>90</v>
      </c>
      <c r="H19"/>
      <c r="L19" s="58"/>
      <c r="O19" s="71"/>
      <c r="P19" s="4"/>
      <c r="Q19" s="4"/>
      <c r="R19" s="4"/>
      <c r="S19" s="4"/>
      <c r="T19" s="4"/>
    </row>
    <row r="20" spans="1:20" ht="27" customHeight="1" x14ac:dyDescent="0.25">
      <c r="A20" s="61"/>
      <c r="B20" s="276" t="s">
        <v>120</v>
      </c>
      <c r="C20" s="276"/>
      <c r="D20" s="276"/>
      <c r="E20" s="276"/>
      <c r="F20" s="276"/>
      <c r="G20" s="276"/>
      <c r="H20" s="58"/>
      <c r="I20" s="58"/>
      <c r="J20" s="58"/>
      <c r="O20" s="71"/>
      <c r="P20" s="4"/>
      <c r="Q20" s="4"/>
      <c r="R20" s="4"/>
      <c r="S20" s="4"/>
      <c r="T20" s="4"/>
    </row>
    <row r="21" spans="1:20" ht="7.5" customHeight="1" x14ac:dyDescent="0.25">
      <c r="A21" s="61"/>
      <c r="B21" s="62"/>
      <c r="C21" s="62"/>
      <c r="D21" s="119"/>
      <c r="E21" s="59"/>
      <c r="F21" s="59"/>
      <c r="G21" s="4"/>
      <c r="S21" s="36"/>
    </row>
    <row r="22" spans="1:20" ht="12" customHeight="1" x14ac:dyDescent="0.2">
      <c r="A22" s="68" t="s">
        <v>24</v>
      </c>
      <c r="B22" s="279" t="s">
        <v>110</v>
      </c>
      <c r="C22" s="279"/>
      <c r="D22" s="279"/>
      <c r="E22" s="279"/>
      <c r="F22" s="279"/>
      <c r="G22" s="279"/>
      <c r="H22" s="279"/>
      <c r="I22" s="279"/>
      <c r="J22" s="279"/>
      <c r="K22" s="279"/>
      <c r="L22" s="279"/>
      <c r="M22" s="279"/>
      <c r="N22" s="279"/>
    </row>
    <row r="23" spans="1:20" ht="23.25" customHeight="1" x14ac:dyDescent="0.25">
      <c r="A23" s="68" t="s">
        <v>25</v>
      </c>
      <c r="B23" s="282" t="s">
        <v>87</v>
      </c>
      <c r="C23" s="282"/>
      <c r="D23" s="282"/>
      <c r="E23" s="282"/>
      <c r="F23" s="282"/>
      <c r="G23" s="4"/>
    </row>
    <row r="24" spans="1:20" ht="15" x14ac:dyDescent="0.25">
      <c r="B24"/>
      <c r="C24"/>
      <c r="D24"/>
      <c r="E24"/>
      <c r="F24"/>
    </row>
    <row r="25" spans="1:20" ht="15" x14ac:dyDescent="0.25">
      <c r="B25"/>
      <c r="C25" s="36"/>
      <c r="D25" s="36"/>
      <c r="E25" s="234"/>
      <c r="F25" s="36"/>
      <c r="G25" s="36"/>
    </row>
    <row r="26" spans="1:20" ht="15" x14ac:dyDescent="0.25">
      <c r="B26"/>
      <c r="C26" s="234"/>
      <c r="D26" s="234"/>
      <c r="E26" s="234"/>
      <c r="F26" s="36"/>
      <c r="G26" s="36"/>
    </row>
    <row r="27" spans="1:20" ht="15" x14ac:dyDescent="0.25">
      <c r="B27"/>
      <c r="C27" s="36"/>
      <c r="D27" s="234"/>
      <c r="E27" s="234"/>
    </row>
    <row r="28" spans="1:20" ht="15" x14ac:dyDescent="0.25">
      <c r="B28"/>
      <c r="C28" s="36"/>
      <c r="D28" s="36"/>
      <c r="E28" s="234"/>
    </row>
    <row r="29" spans="1:20" ht="15" x14ac:dyDescent="0.25">
      <c r="B29"/>
      <c r="C29" s="234"/>
      <c r="D29" s="234"/>
      <c r="E29" s="234"/>
    </row>
    <row r="30" spans="1:20" ht="15" x14ac:dyDescent="0.25">
      <c r="B30"/>
      <c r="C30" s="234"/>
      <c r="D30" s="234"/>
      <c r="E30" s="234"/>
    </row>
    <row r="31" spans="1:20" ht="15" x14ac:dyDescent="0.25">
      <c r="C31" s="234"/>
      <c r="D31" s="36"/>
      <c r="E31" s="234"/>
    </row>
    <row r="32" spans="1:20" ht="15" x14ac:dyDescent="0.25">
      <c r="C32" s="234"/>
      <c r="D32" s="36"/>
      <c r="E32" s="234"/>
    </row>
    <row r="33" spans="2:5" ht="15" x14ac:dyDescent="0.25">
      <c r="C33" s="234"/>
      <c r="D33" s="234"/>
      <c r="E33" s="234"/>
    </row>
    <row r="34" spans="2:5" ht="15" x14ac:dyDescent="0.25">
      <c r="C34" s="234"/>
    </row>
    <row r="35" spans="2:5" ht="15" x14ac:dyDescent="0.25">
      <c r="B35"/>
      <c r="C35" s="234"/>
      <c r="D35"/>
    </row>
    <row r="36" spans="2:5" ht="15" x14ac:dyDescent="0.25">
      <c r="B36"/>
      <c r="C36" s="234"/>
      <c r="D36" s="234"/>
      <c r="E36" s="234"/>
    </row>
    <row r="37" spans="2:5" ht="15" x14ac:dyDescent="0.25">
      <c r="B37"/>
      <c r="D37" s="234"/>
      <c r="E37" s="234"/>
    </row>
    <row r="38" spans="2:5" ht="15" x14ac:dyDescent="0.25">
      <c r="B38"/>
      <c r="C38"/>
      <c r="D38" s="36"/>
      <c r="E38" s="234"/>
    </row>
    <row r="51" spans="2:4" ht="15" x14ac:dyDescent="0.25">
      <c r="B51"/>
      <c r="C51"/>
      <c r="D51"/>
    </row>
    <row r="52" spans="2:4" ht="15" x14ac:dyDescent="0.25">
      <c r="B52"/>
      <c r="C52"/>
      <c r="D52"/>
    </row>
  </sheetData>
  <sortState ref="M27:N38">
    <sortCondition ref="M27"/>
  </sortState>
  <mergeCells count="7">
    <mergeCell ref="A1:O1"/>
    <mergeCell ref="A3:F3"/>
    <mergeCell ref="B22:N22"/>
    <mergeCell ref="B23:F23"/>
    <mergeCell ref="B19:C19"/>
    <mergeCell ref="A2:O2"/>
    <mergeCell ref="B20:G20"/>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2"/>
  <sheetViews>
    <sheetView zoomScaleNormal="100" workbookViewId="0">
      <selection activeCell="C35" sqref="C35"/>
    </sheetView>
  </sheetViews>
  <sheetFormatPr defaultRowHeight="12.75" x14ac:dyDescent="0.2"/>
  <cols>
    <col min="1" max="1" width="3.28515625" style="28" customWidth="1"/>
    <col min="2" max="2" width="11.7109375" style="28" bestFit="1" customWidth="1"/>
    <col min="3" max="3" width="53.7109375" style="28" bestFit="1" customWidth="1"/>
    <col min="4" max="4" width="11.7109375" style="28" customWidth="1"/>
    <col min="5" max="5" width="1.140625" style="28" customWidth="1"/>
    <col min="6" max="6" width="11.7109375" style="28" customWidth="1"/>
    <col min="7" max="7" width="1.140625" style="28" customWidth="1"/>
    <col min="8" max="8" width="11.7109375" style="28" customWidth="1"/>
    <col min="9" max="9" width="1.140625" style="28" customWidth="1"/>
    <col min="10" max="10" width="11.7109375" style="28" customWidth="1"/>
    <col min="11" max="11" width="1.140625" style="28" customWidth="1"/>
    <col min="12" max="16384" width="9.140625" style="28"/>
  </cols>
  <sheetData>
    <row r="1" spans="1:23" ht="21" customHeight="1" x14ac:dyDescent="0.25">
      <c r="A1" s="268" t="s">
        <v>140</v>
      </c>
      <c r="B1" s="268"/>
      <c r="C1" s="268"/>
      <c r="D1" s="268"/>
      <c r="E1" s="268"/>
      <c r="F1" s="268"/>
      <c r="G1" s="268"/>
      <c r="H1" s="268"/>
      <c r="I1" s="268"/>
      <c r="J1" s="268"/>
      <c r="K1" s="268"/>
      <c r="L1" s="268"/>
      <c r="M1" s="268"/>
    </row>
    <row r="2" spans="1:23" ht="48" customHeight="1" x14ac:dyDescent="0.2">
      <c r="A2" s="270" t="s">
        <v>141</v>
      </c>
      <c r="B2" s="271"/>
      <c r="C2" s="271"/>
      <c r="D2" s="271"/>
      <c r="E2" s="271"/>
      <c r="F2" s="271"/>
      <c r="G2" s="271"/>
      <c r="H2" s="271"/>
      <c r="I2" s="271"/>
      <c r="J2" s="271"/>
      <c r="K2" s="271"/>
      <c r="L2" s="183" t="s">
        <v>95</v>
      </c>
    </row>
    <row r="3" spans="1:23" ht="43.5" customHeight="1" x14ac:dyDescent="0.2">
      <c r="A3" s="271"/>
      <c r="B3" s="271"/>
      <c r="C3" s="271"/>
      <c r="D3" s="271"/>
      <c r="E3" s="271"/>
      <c r="F3" s="271"/>
      <c r="G3" s="271"/>
      <c r="H3" s="271"/>
      <c r="I3" s="271"/>
      <c r="J3" s="271"/>
      <c r="K3" s="271"/>
      <c r="L3" s="183" t="s">
        <v>94</v>
      </c>
    </row>
    <row r="4" spans="1:23" ht="15" customHeight="1" x14ac:dyDescent="0.25">
      <c r="A4" s="32"/>
      <c r="B4" s="32"/>
      <c r="C4" s="32"/>
      <c r="F4" s="286"/>
      <c r="G4" s="286"/>
      <c r="H4" s="286"/>
      <c r="I4" s="4"/>
      <c r="J4" s="4"/>
      <c r="L4" s="4"/>
      <c r="Q4" s="4"/>
      <c r="R4" s="4"/>
      <c r="S4" s="4"/>
      <c r="T4" s="4"/>
      <c r="U4" s="4"/>
      <c r="V4" s="4"/>
      <c r="W4" s="4"/>
    </row>
    <row r="5" spans="1:23" ht="12" customHeight="1" x14ac:dyDescent="0.25">
      <c r="A5" s="4"/>
      <c r="B5" s="87" t="s">
        <v>77</v>
      </c>
      <c r="C5" s="86" t="s">
        <v>78</v>
      </c>
      <c r="D5" s="89" t="s">
        <v>33</v>
      </c>
      <c r="E5" s="90"/>
      <c r="F5" s="91" t="s">
        <v>32</v>
      </c>
      <c r="G5" s="91"/>
      <c r="H5" s="91" t="s">
        <v>31</v>
      </c>
      <c r="I5" s="91"/>
      <c r="J5" s="92" t="s">
        <v>105</v>
      </c>
      <c r="L5" s="4"/>
      <c r="Q5" s="4"/>
      <c r="R5" s="4"/>
      <c r="S5" s="4"/>
      <c r="T5" s="4"/>
      <c r="U5" s="4"/>
      <c r="V5" s="4"/>
      <c r="W5" s="4"/>
    </row>
    <row r="6" spans="1:23" ht="12" customHeight="1" x14ac:dyDescent="0.25">
      <c r="A6" s="4"/>
      <c r="B6" s="109" t="s">
        <v>91</v>
      </c>
      <c r="C6" s="110"/>
      <c r="D6" s="220">
        <v>125000</v>
      </c>
      <c r="E6" s="231"/>
      <c r="F6" s="222">
        <v>131000</v>
      </c>
      <c r="G6" s="231"/>
      <c r="H6" s="222">
        <v>124000</v>
      </c>
      <c r="I6" s="231"/>
      <c r="J6" s="223">
        <v>123000</v>
      </c>
      <c r="K6" s="71"/>
      <c r="L6" s="126"/>
      <c r="Q6" s="4"/>
      <c r="R6" s="4"/>
      <c r="S6" s="4"/>
      <c r="T6" s="4"/>
      <c r="U6" s="4"/>
      <c r="V6" s="4"/>
      <c r="W6" s="4"/>
    </row>
    <row r="7" spans="1:23" s="36" customFormat="1" ht="7.5" customHeight="1" x14ac:dyDescent="0.25">
      <c r="A7" s="26"/>
      <c r="B7" s="120"/>
      <c r="C7" s="121"/>
      <c r="D7" s="171"/>
      <c r="E7" s="172"/>
      <c r="F7" s="173"/>
      <c r="G7" s="173"/>
      <c r="H7" s="173"/>
      <c r="I7" s="212"/>
      <c r="J7" s="230"/>
      <c r="K7" s="71"/>
      <c r="L7" s="26"/>
      <c r="Q7" s="26"/>
      <c r="R7" s="26"/>
      <c r="S7" s="26"/>
      <c r="T7" s="26"/>
      <c r="U7" s="26"/>
      <c r="V7" s="26"/>
      <c r="W7" s="26"/>
    </row>
    <row r="8" spans="1:23" ht="15" x14ac:dyDescent="0.25">
      <c r="A8" s="4"/>
      <c r="B8" s="84" t="s">
        <v>49</v>
      </c>
      <c r="C8" s="85" t="s">
        <v>50</v>
      </c>
      <c r="D8" s="174" t="s">
        <v>107</v>
      </c>
      <c r="E8" s="175"/>
      <c r="F8" s="175" t="s">
        <v>107</v>
      </c>
      <c r="G8" s="175"/>
      <c r="H8" s="175" t="s">
        <v>107</v>
      </c>
      <c r="I8" s="175"/>
      <c r="J8" s="176" t="s">
        <v>107</v>
      </c>
      <c r="K8" s="80"/>
      <c r="L8" s="4"/>
      <c r="M8" s="4"/>
      <c r="N8" s="4"/>
      <c r="Q8" s="4"/>
      <c r="R8" s="4"/>
      <c r="S8" s="4"/>
      <c r="T8" s="4"/>
      <c r="U8" s="4"/>
      <c r="V8" s="4"/>
      <c r="W8" s="4"/>
    </row>
    <row r="9" spans="1:23" ht="7.5" customHeight="1" x14ac:dyDescent="0.25">
      <c r="A9" s="4"/>
      <c r="B9" s="84"/>
      <c r="C9" s="85"/>
      <c r="D9" s="174"/>
      <c r="E9" s="175"/>
      <c r="F9" s="175"/>
      <c r="G9" s="175"/>
      <c r="H9" s="175"/>
      <c r="I9" s="175"/>
      <c r="J9" s="176"/>
      <c r="K9" s="80"/>
      <c r="L9" s="4"/>
      <c r="M9" s="4"/>
      <c r="N9" s="4"/>
      <c r="Q9" s="4"/>
      <c r="R9" s="4"/>
      <c r="S9" s="4"/>
      <c r="T9" s="4"/>
      <c r="U9" s="4"/>
      <c r="V9" s="4"/>
      <c r="W9" s="4"/>
    </row>
    <row r="10" spans="1:23" ht="15" x14ac:dyDescent="0.25">
      <c r="A10" s="4"/>
      <c r="B10" s="84" t="s">
        <v>51</v>
      </c>
      <c r="C10" s="85" t="s">
        <v>52</v>
      </c>
      <c r="D10" s="174">
        <v>5500</v>
      </c>
      <c r="E10" s="175"/>
      <c r="F10" s="175">
        <v>5100</v>
      </c>
      <c r="G10" s="175"/>
      <c r="H10" s="175">
        <v>5900</v>
      </c>
      <c r="I10" s="175"/>
      <c r="J10" s="176">
        <v>5600</v>
      </c>
      <c r="K10" s="71"/>
      <c r="L10" s="4"/>
      <c r="M10" s="4"/>
      <c r="N10" s="4"/>
      <c r="Q10" s="4"/>
      <c r="R10" s="4"/>
      <c r="S10" s="4"/>
      <c r="T10" s="4"/>
      <c r="U10" s="4"/>
      <c r="V10" s="4"/>
      <c r="W10" s="4"/>
    </row>
    <row r="11" spans="1:23" ht="8.25" customHeight="1" x14ac:dyDescent="0.25">
      <c r="A11" s="4"/>
      <c r="B11" s="83"/>
      <c r="C11" s="88"/>
      <c r="D11" s="174"/>
      <c r="E11" s="175"/>
      <c r="F11" s="175"/>
      <c r="G11" s="175"/>
      <c r="H11" s="175"/>
      <c r="I11" s="175"/>
      <c r="J11" s="176"/>
      <c r="K11" s="71"/>
      <c r="L11" s="4"/>
      <c r="M11" s="4"/>
      <c r="N11" s="4"/>
      <c r="Q11" s="4"/>
      <c r="R11" s="4"/>
      <c r="S11" s="4"/>
      <c r="T11" s="4"/>
      <c r="U11" s="4"/>
      <c r="V11" s="4"/>
      <c r="W11" s="4"/>
    </row>
    <row r="12" spans="1:23" ht="15" x14ac:dyDescent="0.25">
      <c r="A12" s="4"/>
      <c r="B12" s="83"/>
      <c r="C12" s="85" t="s">
        <v>53</v>
      </c>
      <c r="D12" s="174">
        <v>5700</v>
      </c>
      <c r="E12" s="175"/>
      <c r="F12" s="175">
        <v>6400</v>
      </c>
      <c r="G12" s="175"/>
      <c r="H12" s="175">
        <v>5700</v>
      </c>
      <c r="I12" s="175"/>
      <c r="J12" s="176">
        <v>6300</v>
      </c>
      <c r="K12" s="71"/>
      <c r="L12" s="4"/>
      <c r="M12" s="4"/>
      <c r="N12" s="4"/>
      <c r="Q12" s="4"/>
      <c r="R12" s="4"/>
      <c r="S12" s="4"/>
      <c r="T12" s="4"/>
      <c r="U12" s="4"/>
      <c r="V12" s="4"/>
      <c r="W12" s="4"/>
    </row>
    <row r="13" spans="1:23" ht="15" x14ac:dyDescent="0.25">
      <c r="A13" s="4"/>
      <c r="B13" s="83"/>
      <c r="C13" s="85" t="s">
        <v>54</v>
      </c>
      <c r="D13" s="174">
        <v>600</v>
      </c>
      <c r="E13" s="175"/>
      <c r="F13" s="175">
        <v>600</v>
      </c>
      <c r="G13" s="175"/>
      <c r="H13" s="175">
        <v>700</v>
      </c>
      <c r="I13" s="175"/>
      <c r="J13" s="176">
        <v>600</v>
      </c>
      <c r="K13" s="71"/>
      <c r="L13" s="4"/>
      <c r="M13" s="4"/>
      <c r="N13" s="4"/>
      <c r="Q13" s="4"/>
      <c r="R13" s="4"/>
      <c r="S13" s="4"/>
      <c r="T13" s="4"/>
      <c r="U13" s="4"/>
      <c r="V13" s="4"/>
      <c r="W13" s="4"/>
    </row>
    <row r="14" spans="1:23" ht="15" x14ac:dyDescent="0.25">
      <c r="A14" s="4"/>
      <c r="B14" s="83"/>
      <c r="C14" s="85" t="s">
        <v>55</v>
      </c>
      <c r="D14" s="174">
        <v>1500</v>
      </c>
      <c r="E14" s="175"/>
      <c r="F14" s="175">
        <v>1200</v>
      </c>
      <c r="G14" s="175"/>
      <c r="H14" s="175">
        <v>1200</v>
      </c>
      <c r="I14" s="175"/>
      <c r="J14" s="176">
        <v>900</v>
      </c>
      <c r="K14" s="71"/>
      <c r="M14" s="4"/>
      <c r="N14" s="4"/>
      <c r="Q14" s="4"/>
      <c r="R14" s="4"/>
      <c r="S14" s="4"/>
      <c r="T14" s="4"/>
      <c r="U14" s="4"/>
      <c r="V14" s="4"/>
      <c r="W14" s="4"/>
    </row>
    <row r="15" spans="1:23" ht="15" x14ac:dyDescent="0.25">
      <c r="A15" s="4"/>
      <c r="B15" s="83"/>
      <c r="C15" s="85" t="s">
        <v>56</v>
      </c>
      <c r="D15" s="174">
        <v>1700</v>
      </c>
      <c r="E15" s="175"/>
      <c r="F15" s="175">
        <v>1000</v>
      </c>
      <c r="G15" s="175"/>
      <c r="H15" s="175">
        <v>700</v>
      </c>
      <c r="I15" s="175"/>
      <c r="J15" s="176">
        <v>900</v>
      </c>
      <c r="K15" s="71"/>
      <c r="M15" s="4"/>
      <c r="N15" s="4"/>
      <c r="Q15" s="4"/>
      <c r="R15" s="4"/>
      <c r="S15" s="4"/>
      <c r="T15" s="4"/>
      <c r="U15" s="4"/>
      <c r="V15" s="4"/>
      <c r="W15" s="4"/>
    </row>
    <row r="16" spans="1:23" ht="15" x14ac:dyDescent="0.25">
      <c r="A16" s="4"/>
      <c r="B16" s="83"/>
      <c r="C16" s="85" t="s">
        <v>57</v>
      </c>
      <c r="D16" s="174">
        <v>3000</v>
      </c>
      <c r="E16" s="175"/>
      <c r="F16" s="175">
        <v>2300</v>
      </c>
      <c r="G16" s="175"/>
      <c r="H16" s="175">
        <v>1500</v>
      </c>
      <c r="I16" s="175"/>
      <c r="J16" s="176">
        <v>1500</v>
      </c>
      <c r="K16" s="71"/>
      <c r="L16" s="4"/>
      <c r="M16" s="4"/>
      <c r="N16" s="4"/>
      <c r="Q16" s="4"/>
      <c r="R16" s="4"/>
      <c r="S16" s="4"/>
      <c r="T16" s="4"/>
      <c r="U16" s="4"/>
      <c r="V16" s="4"/>
      <c r="W16" s="4"/>
    </row>
    <row r="17" spans="1:23" ht="15" x14ac:dyDescent="0.25">
      <c r="A17" s="4"/>
      <c r="B17" s="83"/>
      <c r="C17" s="85" t="s">
        <v>58</v>
      </c>
      <c r="D17" s="174">
        <v>300</v>
      </c>
      <c r="E17" s="175"/>
      <c r="F17" s="175">
        <v>200</v>
      </c>
      <c r="G17" s="175"/>
      <c r="H17" s="175">
        <v>200</v>
      </c>
      <c r="I17" s="175"/>
      <c r="J17" s="176">
        <v>100</v>
      </c>
      <c r="K17" s="71"/>
      <c r="L17" s="4"/>
      <c r="M17" s="4"/>
      <c r="N17" s="4"/>
      <c r="Q17" s="4"/>
      <c r="R17" s="4"/>
      <c r="S17" s="4"/>
      <c r="T17" s="4"/>
      <c r="U17" s="4"/>
      <c r="V17" s="4"/>
      <c r="W17" s="4"/>
    </row>
    <row r="18" spans="1:23" ht="15" x14ac:dyDescent="0.25">
      <c r="A18" s="4"/>
      <c r="B18" s="83"/>
      <c r="C18" s="85" t="s">
        <v>59</v>
      </c>
      <c r="D18" s="174">
        <v>15400</v>
      </c>
      <c r="E18" s="175"/>
      <c r="F18" s="175">
        <v>16900</v>
      </c>
      <c r="G18" s="175"/>
      <c r="H18" s="175">
        <v>19200</v>
      </c>
      <c r="I18" s="175"/>
      <c r="J18" s="176">
        <v>19600</v>
      </c>
      <c r="K18" s="71"/>
      <c r="L18" s="4"/>
      <c r="M18" s="4"/>
      <c r="N18" s="4"/>
      <c r="Q18" s="4"/>
      <c r="R18" s="4"/>
      <c r="S18" s="4"/>
      <c r="T18" s="4"/>
      <c r="U18" s="4"/>
      <c r="V18" s="4"/>
      <c r="W18" s="4"/>
    </row>
    <row r="19" spans="1:23" ht="15" x14ac:dyDescent="0.25">
      <c r="A19" s="4"/>
      <c r="B19" s="83"/>
      <c r="C19" s="85" t="s">
        <v>79</v>
      </c>
      <c r="D19" s="174">
        <v>8700</v>
      </c>
      <c r="E19" s="175"/>
      <c r="F19" s="175">
        <v>8300</v>
      </c>
      <c r="G19" s="175"/>
      <c r="H19" s="175">
        <v>7100</v>
      </c>
      <c r="I19" s="175"/>
      <c r="J19" s="176">
        <v>6200</v>
      </c>
      <c r="K19" s="71"/>
      <c r="L19" s="4"/>
      <c r="M19" s="4"/>
      <c r="N19" s="4"/>
      <c r="Q19" s="4"/>
      <c r="R19" s="4"/>
      <c r="S19" s="4"/>
      <c r="T19" s="4"/>
      <c r="U19" s="4"/>
      <c r="V19" s="4"/>
      <c r="W19" s="4"/>
    </row>
    <row r="20" spans="1:23" ht="7.5" customHeight="1" x14ac:dyDescent="0.25">
      <c r="A20" s="4"/>
      <c r="B20" s="83"/>
      <c r="C20" s="85"/>
      <c r="D20" s="174"/>
      <c r="E20" s="175"/>
      <c r="F20" s="175"/>
      <c r="G20" s="175"/>
      <c r="H20" s="175"/>
      <c r="I20" s="175"/>
      <c r="J20" s="176"/>
      <c r="K20" s="71"/>
      <c r="L20" s="4"/>
      <c r="M20" s="4"/>
      <c r="N20" s="4"/>
      <c r="Q20" s="4"/>
      <c r="R20" s="4"/>
      <c r="S20" s="4"/>
      <c r="T20" s="4"/>
      <c r="U20" s="4"/>
      <c r="V20" s="4"/>
      <c r="W20" s="4"/>
    </row>
    <row r="21" spans="1:23" ht="15" x14ac:dyDescent="0.25">
      <c r="A21" s="4"/>
      <c r="B21" s="84" t="s">
        <v>60</v>
      </c>
      <c r="C21" s="85" t="s">
        <v>80</v>
      </c>
      <c r="D21" s="174">
        <v>1000</v>
      </c>
      <c r="E21" s="175"/>
      <c r="F21" s="175">
        <v>900</v>
      </c>
      <c r="G21" s="175"/>
      <c r="H21" s="175">
        <v>1000</v>
      </c>
      <c r="I21" s="175"/>
      <c r="J21" s="176">
        <v>800</v>
      </c>
      <c r="K21" s="71"/>
      <c r="L21" s="4"/>
      <c r="M21" s="4"/>
      <c r="N21" s="4"/>
      <c r="Q21" s="4"/>
      <c r="R21" s="4"/>
      <c r="S21" s="4"/>
      <c r="T21" s="4"/>
      <c r="U21" s="4"/>
      <c r="V21" s="4"/>
      <c r="W21" s="4"/>
    </row>
    <row r="22" spans="1:23" ht="7.5" customHeight="1" x14ac:dyDescent="0.25">
      <c r="A22" s="4"/>
      <c r="B22" s="84"/>
      <c r="C22" s="85"/>
      <c r="D22" s="174"/>
      <c r="E22" s="175"/>
      <c r="F22" s="175"/>
      <c r="G22" s="175"/>
      <c r="H22" s="175"/>
      <c r="I22" s="175"/>
      <c r="J22" s="176"/>
      <c r="K22" s="71"/>
      <c r="L22" s="4"/>
      <c r="M22" s="4"/>
      <c r="N22" s="4"/>
      <c r="Q22" s="4"/>
      <c r="R22" s="4"/>
      <c r="S22" s="4"/>
      <c r="T22" s="4"/>
      <c r="U22" s="4"/>
      <c r="V22" s="4"/>
      <c r="W22" s="4"/>
    </row>
    <row r="23" spans="1:23" ht="15" x14ac:dyDescent="0.25">
      <c r="A23" s="4"/>
      <c r="B23" s="84" t="s">
        <v>61</v>
      </c>
      <c r="C23" s="85" t="s">
        <v>62</v>
      </c>
      <c r="D23" s="174">
        <v>10400</v>
      </c>
      <c r="E23" s="175"/>
      <c r="F23" s="175">
        <v>10600</v>
      </c>
      <c r="G23" s="175"/>
      <c r="H23" s="175">
        <v>6100</v>
      </c>
      <c r="I23" s="175"/>
      <c r="J23" s="176">
        <v>6100</v>
      </c>
      <c r="K23" s="71"/>
      <c r="L23" s="4"/>
      <c r="M23" s="4"/>
      <c r="N23" s="4"/>
      <c r="Q23" s="4"/>
      <c r="R23" s="4"/>
      <c r="S23" s="4"/>
      <c r="T23" s="4"/>
      <c r="U23" s="4"/>
      <c r="V23" s="4"/>
      <c r="W23" s="4"/>
    </row>
    <row r="24" spans="1:23" ht="7.5" customHeight="1" x14ac:dyDescent="0.25">
      <c r="A24" s="4"/>
      <c r="B24" s="84"/>
      <c r="C24" s="85"/>
      <c r="D24" s="174"/>
      <c r="E24" s="175"/>
      <c r="F24" s="175"/>
      <c r="G24" s="175"/>
      <c r="H24" s="175"/>
      <c r="I24" s="175"/>
      <c r="J24" s="176"/>
      <c r="K24" s="71"/>
      <c r="L24" s="4"/>
      <c r="M24" s="4"/>
      <c r="N24" s="4"/>
      <c r="Q24" s="4"/>
      <c r="R24" s="4"/>
      <c r="S24" s="4"/>
      <c r="T24" s="4"/>
      <c r="U24" s="4"/>
      <c r="V24" s="4"/>
      <c r="W24" s="4"/>
    </row>
    <row r="25" spans="1:23" ht="15" x14ac:dyDescent="0.25">
      <c r="A25" s="4"/>
      <c r="B25" s="84" t="s">
        <v>63</v>
      </c>
      <c r="C25" s="85" t="s">
        <v>64</v>
      </c>
      <c r="D25" s="174">
        <v>1600</v>
      </c>
      <c r="E25" s="175"/>
      <c r="F25" s="175">
        <v>900</v>
      </c>
      <c r="G25" s="175"/>
      <c r="H25" s="175">
        <v>1300</v>
      </c>
      <c r="I25" s="175"/>
      <c r="J25" s="176">
        <v>2200</v>
      </c>
      <c r="K25" s="71"/>
      <c r="L25" s="4"/>
      <c r="M25" s="4"/>
      <c r="N25" s="4"/>
      <c r="Q25" s="4"/>
      <c r="R25" s="4"/>
      <c r="S25" s="4"/>
      <c r="T25" s="4"/>
      <c r="U25" s="4"/>
      <c r="V25" s="4"/>
      <c r="W25" s="4"/>
    </row>
    <row r="26" spans="1:23" ht="7.5" customHeight="1" x14ac:dyDescent="0.25">
      <c r="A26" s="4"/>
      <c r="B26" s="84"/>
      <c r="C26" s="85"/>
      <c r="D26" s="174"/>
      <c r="E26" s="175"/>
      <c r="F26" s="175"/>
      <c r="G26" s="175"/>
      <c r="H26" s="175"/>
      <c r="I26" s="175"/>
      <c r="J26" s="176"/>
      <c r="K26" s="71"/>
      <c r="L26" s="4"/>
      <c r="M26" s="4"/>
      <c r="N26" s="4"/>
      <c r="Q26" s="4"/>
      <c r="R26" s="4"/>
      <c r="S26" s="4"/>
      <c r="T26" s="4"/>
      <c r="U26" s="4"/>
      <c r="V26" s="4"/>
      <c r="W26" s="4"/>
    </row>
    <row r="27" spans="1:23" ht="15" x14ac:dyDescent="0.25">
      <c r="A27" s="4"/>
      <c r="B27" s="84" t="s">
        <v>65</v>
      </c>
      <c r="C27" s="85" t="s">
        <v>66</v>
      </c>
      <c r="D27" s="174">
        <v>6800</v>
      </c>
      <c r="E27" s="175"/>
      <c r="F27" s="175">
        <v>7100</v>
      </c>
      <c r="G27" s="175"/>
      <c r="H27" s="175">
        <v>6600</v>
      </c>
      <c r="I27" s="175"/>
      <c r="J27" s="176">
        <v>6000</v>
      </c>
      <c r="L27" s="4"/>
      <c r="M27" s="4"/>
      <c r="N27" s="4"/>
      <c r="Q27" s="4"/>
      <c r="R27" s="4"/>
      <c r="S27" s="4"/>
      <c r="T27" s="4"/>
      <c r="U27" s="4"/>
      <c r="V27" s="4"/>
      <c r="W27" s="4"/>
    </row>
    <row r="28" spans="1:23" ht="15" x14ac:dyDescent="0.25">
      <c r="A28" s="4"/>
      <c r="B28" s="83"/>
      <c r="C28" s="85" t="s">
        <v>67</v>
      </c>
      <c r="D28" s="174">
        <v>500</v>
      </c>
      <c r="E28" s="175"/>
      <c r="F28" s="175">
        <v>300</v>
      </c>
      <c r="G28" s="175"/>
      <c r="H28" s="175">
        <v>300</v>
      </c>
      <c r="I28" s="175"/>
      <c r="J28" s="176">
        <v>300</v>
      </c>
      <c r="L28" s="4"/>
      <c r="M28" s="4"/>
      <c r="N28" s="4"/>
      <c r="Q28" s="4"/>
      <c r="R28" s="4"/>
      <c r="S28" s="4"/>
      <c r="T28" s="4"/>
      <c r="U28" s="4"/>
      <c r="V28" s="4"/>
      <c r="W28" s="4"/>
    </row>
    <row r="29" spans="1:23" ht="15" x14ac:dyDescent="0.25">
      <c r="A29" s="4"/>
      <c r="B29" s="83"/>
      <c r="C29" s="85" t="s">
        <v>68</v>
      </c>
      <c r="D29" s="174">
        <v>500</v>
      </c>
      <c r="E29" s="175"/>
      <c r="F29" s="175">
        <v>500</v>
      </c>
      <c r="G29" s="175"/>
      <c r="H29" s="175">
        <v>1000</v>
      </c>
      <c r="I29" s="175"/>
      <c r="J29" s="176">
        <v>1000</v>
      </c>
      <c r="L29" s="4"/>
      <c r="M29" s="4"/>
      <c r="N29" s="4"/>
      <c r="Q29" s="4"/>
      <c r="R29" s="4"/>
      <c r="S29" s="4"/>
      <c r="T29" s="4"/>
      <c r="U29" s="4"/>
      <c r="V29" s="4"/>
      <c r="W29" s="4"/>
    </row>
    <row r="30" spans="1:23" ht="15" x14ac:dyDescent="0.25">
      <c r="A30" s="4"/>
      <c r="B30" s="83"/>
      <c r="C30" s="85" t="s">
        <v>69</v>
      </c>
      <c r="D30" s="174">
        <v>3000</v>
      </c>
      <c r="E30" s="175"/>
      <c r="F30" s="175">
        <v>3200</v>
      </c>
      <c r="G30" s="175"/>
      <c r="H30" s="175">
        <v>3400</v>
      </c>
      <c r="I30" s="175"/>
      <c r="J30" s="176">
        <v>3200</v>
      </c>
      <c r="L30" s="4"/>
      <c r="M30" s="4"/>
      <c r="N30" s="4"/>
      <c r="Q30" s="4"/>
      <c r="R30" s="4"/>
      <c r="S30" s="4"/>
      <c r="T30" s="4"/>
      <c r="U30" s="4"/>
      <c r="V30" s="4"/>
      <c r="W30" s="4"/>
    </row>
    <row r="31" spans="1:23" ht="15" x14ac:dyDescent="0.25">
      <c r="A31" s="4"/>
      <c r="B31" s="83"/>
      <c r="C31" s="85" t="s">
        <v>70</v>
      </c>
      <c r="D31" s="174" t="s">
        <v>107</v>
      </c>
      <c r="E31" s="175"/>
      <c r="F31" s="175" t="s">
        <v>107</v>
      </c>
      <c r="G31" s="175"/>
      <c r="H31" s="175" t="s">
        <v>107</v>
      </c>
      <c r="I31" s="175"/>
      <c r="J31" s="176">
        <v>100</v>
      </c>
      <c r="L31" s="4"/>
      <c r="M31" s="4"/>
      <c r="N31" s="4"/>
      <c r="Q31" s="4"/>
      <c r="R31" s="4"/>
      <c r="S31" s="4"/>
      <c r="T31" s="4"/>
      <c r="U31" s="4"/>
      <c r="V31" s="4"/>
      <c r="W31" s="4"/>
    </row>
    <row r="32" spans="1:23" ht="15" x14ac:dyDescent="0.25">
      <c r="A32" s="4"/>
      <c r="B32" s="83"/>
      <c r="C32" s="85" t="s">
        <v>71</v>
      </c>
      <c r="D32" s="174">
        <v>2800</v>
      </c>
      <c r="E32" s="175"/>
      <c r="F32" s="175">
        <v>3000</v>
      </c>
      <c r="G32" s="175"/>
      <c r="H32" s="175">
        <v>3200</v>
      </c>
      <c r="I32" s="175"/>
      <c r="J32" s="176">
        <v>3000</v>
      </c>
      <c r="L32" s="4"/>
      <c r="M32" s="4"/>
      <c r="N32" s="4"/>
      <c r="Q32" s="4"/>
      <c r="R32" s="4"/>
      <c r="S32" s="4"/>
      <c r="T32" s="4"/>
      <c r="U32" s="4"/>
      <c r="V32" s="4"/>
      <c r="W32" s="4"/>
    </row>
    <row r="33" spans="1:23" ht="7.5" customHeight="1" x14ac:dyDescent="0.25">
      <c r="A33" s="4"/>
      <c r="B33" s="83"/>
      <c r="C33" s="85"/>
      <c r="D33" s="174"/>
      <c r="E33" s="175"/>
      <c r="F33" s="175"/>
      <c r="G33" s="175"/>
      <c r="H33" s="175"/>
      <c r="I33" s="175"/>
      <c r="J33" s="176"/>
      <c r="L33" s="4"/>
      <c r="M33" s="4"/>
      <c r="N33" s="4"/>
      <c r="Q33" s="4"/>
      <c r="R33" s="4"/>
      <c r="S33" s="4"/>
      <c r="T33" s="4"/>
      <c r="U33" s="4"/>
      <c r="V33" s="4"/>
      <c r="W33" s="4"/>
    </row>
    <row r="34" spans="1:23" ht="15" x14ac:dyDescent="0.25">
      <c r="A34" s="33"/>
      <c r="B34" s="84" t="s">
        <v>72</v>
      </c>
      <c r="C34" s="85" t="s">
        <v>73</v>
      </c>
      <c r="D34" s="174">
        <v>42600</v>
      </c>
      <c r="E34" s="175"/>
      <c r="F34" s="175">
        <v>47000</v>
      </c>
      <c r="G34" s="175"/>
      <c r="H34" s="175">
        <v>43200</v>
      </c>
      <c r="I34" s="175"/>
      <c r="J34" s="176">
        <v>44500</v>
      </c>
      <c r="L34" s="4"/>
      <c r="M34" s="4"/>
      <c r="N34" s="4"/>
      <c r="Q34" s="4"/>
      <c r="R34" s="4"/>
      <c r="S34" s="4"/>
      <c r="T34" s="4"/>
      <c r="U34" s="4"/>
      <c r="V34" s="4"/>
      <c r="W34" s="4"/>
    </row>
    <row r="35" spans="1:23" ht="15" x14ac:dyDescent="0.25">
      <c r="A35" s="33"/>
      <c r="B35" s="84" t="s">
        <v>74</v>
      </c>
      <c r="C35" s="85" t="s">
        <v>98</v>
      </c>
      <c r="D35" s="174"/>
      <c r="E35" s="175"/>
      <c r="F35" s="175"/>
      <c r="G35" s="175"/>
      <c r="H35" s="175"/>
      <c r="I35" s="175"/>
      <c r="J35" s="176"/>
      <c r="L35" s="4"/>
      <c r="M35" s="4"/>
      <c r="N35" s="4"/>
      <c r="Q35" s="4"/>
      <c r="R35" s="4"/>
      <c r="S35" s="4"/>
      <c r="T35" s="4"/>
      <c r="U35" s="4"/>
      <c r="V35" s="4"/>
      <c r="W35" s="4"/>
    </row>
    <row r="36" spans="1:23" ht="8.25" customHeight="1" x14ac:dyDescent="0.25">
      <c r="A36" s="34"/>
      <c r="B36" s="83"/>
      <c r="C36" s="88"/>
      <c r="D36" s="174"/>
      <c r="E36" s="175"/>
      <c r="F36" s="175"/>
      <c r="G36" s="175"/>
      <c r="H36" s="175"/>
      <c r="I36" s="175"/>
      <c r="J36" s="176"/>
      <c r="L36" s="4"/>
      <c r="M36" s="4"/>
      <c r="N36" s="4"/>
      <c r="Q36" s="4"/>
      <c r="R36" s="4"/>
      <c r="S36" s="4"/>
      <c r="T36" s="4"/>
      <c r="U36" s="4"/>
      <c r="V36" s="4"/>
      <c r="W36" s="4"/>
    </row>
    <row r="37" spans="1:23" ht="15" x14ac:dyDescent="0.25">
      <c r="A37" s="34"/>
      <c r="B37" s="83"/>
      <c r="C37" s="85" t="s">
        <v>75</v>
      </c>
      <c r="D37" s="174">
        <v>5300</v>
      </c>
      <c r="E37" s="175"/>
      <c r="F37" s="175">
        <v>4700</v>
      </c>
      <c r="G37" s="175"/>
      <c r="H37" s="175">
        <v>5200</v>
      </c>
      <c r="I37" s="175"/>
      <c r="J37" s="176">
        <v>4900</v>
      </c>
      <c r="L37" s="4"/>
      <c r="M37" s="4"/>
      <c r="N37" s="4"/>
      <c r="Q37" s="4"/>
      <c r="R37" s="4"/>
      <c r="S37" s="4"/>
      <c r="T37" s="4"/>
      <c r="U37" s="4"/>
      <c r="V37" s="4"/>
      <c r="W37" s="4"/>
    </row>
    <row r="38" spans="1:23" ht="15" x14ac:dyDescent="0.25">
      <c r="A38" s="35"/>
      <c r="B38" s="107"/>
      <c r="C38" s="108" t="s">
        <v>76</v>
      </c>
      <c r="D38" s="174">
        <v>8700</v>
      </c>
      <c r="E38" s="177"/>
      <c r="F38" s="177">
        <v>10000</v>
      </c>
      <c r="G38" s="177"/>
      <c r="H38" s="177">
        <v>10200</v>
      </c>
      <c r="I38" s="177"/>
      <c r="J38" s="178">
        <v>9500</v>
      </c>
      <c r="L38" s="4"/>
      <c r="M38" s="4"/>
      <c r="N38" s="4"/>
      <c r="Q38" s="4"/>
      <c r="R38" s="4"/>
      <c r="S38" s="4"/>
      <c r="T38" s="4"/>
      <c r="U38" s="4"/>
      <c r="V38" s="4"/>
      <c r="W38" s="4"/>
    </row>
    <row r="39" spans="1:23" ht="15" customHeight="1" x14ac:dyDescent="0.25">
      <c r="B39" s="56"/>
      <c r="C39" s="285" t="s">
        <v>121</v>
      </c>
      <c r="D39" s="285"/>
      <c r="E39" s="285"/>
      <c r="F39" s="285"/>
      <c r="G39" s="285"/>
      <c r="H39" s="285"/>
      <c r="I39" s="285"/>
      <c r="J39" s="285"/>
      <c r="L39" s="4"/>
      <c r="M39" s="4"/>
      <c r="V39" s="36"/>
    </row>
    <row r="40" spans="1:23" ht="7.5" customHeight="1" x14ac:dyDescent="0.25">
      <c r="C40" s="55"/>
      <c r="D40" s="55"/>
      <c r="E40" s="55"/>
      <c r="F40" s="55"/>
      <c r="G40" s="55"/>
      <c r="I40" s="37"/>
      <c r="J40" s="4"/>
    </row>
    <row r="41" spans="1:23" ht="15" x14ac:dyDescent="0.2">
      <c r="A41" s="68" t="s">
        <v>24</v>
      </c>
      <c r="B41" s="279" t="s">
        <v>109</v>
      </c>
      <c r="C41" s="280"/>
      <c r="D41" s="280"/>
      <c r="E41" s="158"/>
      <c r="F41" s="158"/>
      <c r="G41" s="158"/>
      <c r="H41" s="158"/>
      <c r="I41" s="158"/>
      <c r="J41" s="158"/>
      <c r="K41" s="158"/>
      <c r="L41" s="158"/>
      <c r="M41" s="158"/>
      <c r="N41" s="158"/>
    </row>
    <row r="42" spans="1:23" ht="12.75" customHeight="1" x14ac:dyDescent="0.2">
      <c r="A42" s="70" t="s">
        <v>25</v>
      </c>
      <c r="B42" s="279" t="s">
        <v>81</v>
      </c>
      <c r="C42" s="279"/>
      <c r="D42" s="279"/>
      <c r="E42" s="279"/>
      <c r="F42" s="279"/>
      <c r="G42" s="279"/>
      <c r="H42" s="279"/>
      <c r="I42" s="279"/>
      <c r="J42" s="279"/>
      <c r="K42" s="279"/>
      <c r="L42" s="279"/>
      <c r="M42" s="279"/>
      <c r="N42" s="279"/>
    </row>
  </sheetData>
  <mergeCells count="6">
    <mergeCell ref="A1:M1"/>
    <mergeCell ref="C39:J39"/>
    <mergeCell ref="F4:H4"/>
    <mergeCell ref="B42:N42"/>
    <mergeCell ref="A2:K3"/>
    <mergeCell ref="B41:D41"/>
  </mergeCells>
  <hyperlinks>
    <hyperlink ref="L3" r:id="rId1"/>
    <hyperlink ref="L2"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7"/>
  <sheetViews>
    <sheetView tabSelected="1" zoomScaleNormal="100" workbookViewId="0">
      <selection activeCell="A26" sqref="A26:S27"/>
    </sheetView>
  </sheetViews>
  <sheetFormatPr defaultColWidth="0" defaultRowHeight="15" zeroHeight="1" x14ac:dyDescent="0.25"/>
  <cols>
    <col min="1" max="3" width="9.140625" style="4" customWidth="1"/>
    <col min="4" max="4" width="10.85546875" style="4" customWidth="1"/>
    <col min="5" max="19" width="9.140625" style="4" customWidth="1"/>
    <col min="20" max="16384" width="0" style="4" hidden="1"/>
  </cols>
  <sheetData>
    <row r="1" spans="1:19" ht="6" customHeight="1" x14ac:dyDescent="0.25">
      <c r="A1" s="1"/>
      <c r="B1" s="19"/>
      <c r="C1" s="1"/>
      <c r="D1" s="1"/>
      <c r="E1" s="1"/>
      <c r="F1" s="3"/>
      <c r="G1" s="1"/>
      <c r="H1" s="3"/>
      <c r="I1" s="1"/>
      <c r="J1" s="3"/>
      <c r="K1" s="1"/>
      <c r="L1" s="3"/>
      <c r="M1" s="3"/>
      <c r="N1" s="3"/>
      <c r="O1" s="3"/>
      <c r="P1" s="1"/>
      <c r="Q1" s="3"/>
      <c r="R1" s="1"/>
      <c r="S1" s="3"/>
    </row>
    <row r="2" spans="1:19" ht="23.25" customHeight="1" x14ac:dyDescent="0.25">
      <c r="A2" s="38" t="str">
        <f>Contents!A2</f>
        <v>MOD Regional Expenditure with UK Industry and Commerce and Supported Employment</v>
      </c>
      <c r="B2" s="20"/>
      <c r="C2" s="20"/>
      <c r="D2" s="20"/>
      <c r="E2" s="20"/>
      <c r="F2" s="20"/>
      <c r="G2" s="20"/>
      <c r="H2" s="20"/>
      <c r="I2" s="20"/>
      <c r="J2" s="20"/>
      <c r="K2" s="20"/>
      <c r="L2" s="20"/>
      <c r="M2" s="20"/>
      <c r="N2" s="20"/>
      <c r="O2" s="20"/>
      <c r="P2" s="20"/>
      <c r="Q2" s="20"/>
      <c r="R2" s="20"/>
      <c r="S2" s="21"/>
    </row>
    <row r="3" spans="1:19" s="115" customFormat="1" ht="9.75" customHeight="1" x14ac:dyDescent="0.25">
      <c r="A3" s="113"/>
      <c r="B3" s="114"/>
      <c r="C3" s="114"/>
      <c r="D3" s="114"/>
      <c r="E3" s="114"/>
      <c r="F3" s="114"/>
      <c r="G3" s="114"/>
      <c r="H3" s="114"/>
      <c r="I3" s="114"/>
      <c r="J3" s="114"/>
      <c r="K3" s="114"/>
      <c r="L3" s="114"/>
      <c r="M3" s="114"/>
      <c r="N3" s="114"/>
      <c r="O3" s="114"/>
      <c r="P3" s="114"/>
      <c r="Q3" s="114"/>
      <c r="R3" s="114"/>
      <c r="S3" s="114"/>
    </row>
    <row r="4" spans="1:19" ht="18" customHeight="1" x14ac:dyDescent="0.25">
      <c r="A4" s="48" t="s">
        <v>105</v>
      </c>
      <c r="B4" s="22"/>
      <c r="C4" s="22"/>
      <c r="D4" s="22"/>
      <c r="E4" s="22"/>
      <c r="F4" s="22"/>
      <c r="G4" s="22"/>
      <c r="H4" s="22"/>
      <c r="I4" s="22"/>
      <c r="J4" s="22"/>
      <c r="K4" s="22"/>
      <c r="L4" s="22"/>
      <c r="M4" s="22"/>
      <c r="N4" s="22"/>
      <c r="O4" s="22"/>
      <c r="P4" s="22"/>
      <c r="Q4" s="22"/>
      <c r="R4" s="22"/>
      <c r="S4" s="22"/>
    </row>
    <row r="5" spans="1:19" ht="4.5" customHeight="1" x14ac:dyDescent="0.25">
      <c r="A5" s="9"/>
      <c r="B5" s="23"/>
      <c r="C5" s="23"/>
      <c r="D5" s="23"/>
      <c r="E5" s="23"/>
      <c r="F5" s="23"/>
      <c r="G5" s="23"/>
      <c r="H5" s="23"/>
      <c r="I5" s="23"/>
      <c r="J5" s="23"/>
      <c r="K5" s="23"/>
      <c r="L5" s="23"/>
      <c r="M5" s="23"/>
      <c r="N5" s="23"/>
      <c r="O5" s="23"/>
      <c r="P5" s="23"/>
      <c r="Q5" s="23"/>
      <c r="R5" s="23"/>
      <c r="S5" s="23"/>
    </row>
    <row r="6" spans="1:19" ht="59.25" customHeight="1" x14ac:dyDescent="0.25">
      <c r="A6" s="242" t="str">
        <f>Contents!A6</f>
        <v>This publication presents information on MOD regional expenditure with UK industry and the jobs that this supports. This information is also presented broken down by industry group. Regional information is presented both as expenditure and as expenditure per capita to give further context to the data. Expenditure figures are presented both in current and constant prices. Also presented in this publication are figures on how many jobs are supported by MOD expenditure with UK industry. This information is presented both regionally and broken down by industry group. This is also presented as the number of jobs supported by MOD expenditure per 100,000 people employed in the region to give further context to the data.</v>
      </c>
      <c r="B6" s="243"/>
      <c r="C6" s="243"/>
      <c r="D6" s="243"/>
      <c r="E6" s="243"/>
      <c r="F6" s="243"/>
      <c r="G6" s="243"/>
      <c r="H6" s="243"/>
      <c r="I6" s="243"/>
      <c r="J6" s="243"/>
      <c r="K6" s="243"/>
      <c r="L6" s="243"/>
      <c r="M6" s="243"/>
      <c r="N6" s="243"/>
      <c r="O6" s="243"/>
      <c r="P6" s="243"/>
      <c r="Q6" s="243"/>
      <c r="R6" s="243"/>
      <c r="S6" s="243"/>
    </row>
    <row r="7" spans="1:19" ht="20.25" customHeight="1" x14ac:dyDescent="0.25">
      <c r="A7" s="242" t="s">
        <v>48</v>
      </c>
      <c r="B7" s="243"/>
      <c r="C7" s="243"/>
      <c r="D7" s="243"/>
      <c r="E7" s="243"/>
      <c r="F7" s="243"/>
      <c r="G7" s="243"/>
      <c r="H7" s="243"/>
      <c r="I7" s="243"/>
      <c r="J7" s="243"/>
      <c r="K7" s="243"/>
      <c r="L7" s="243"/>
      <c r="M7" s="243"/>
      <c r="N7" s="243"/>
      <c r="O7" s="243"/>
      <c r="P7" s="243"/>
      <c r="Q7" s="243"/>
      <c r="R7" s="243"/>
      <c r="S7" s="243"/>
    </row>
    <row r="8" spans="1:19" ht="22.5" customHeight="1" x14ac:dyDescent="0.25">
      <c r="A8" s="259" t="s">
        <v>102</v>
      </c>
      <c r="B8" s="259"/>
      <c r="C8" s="259"/>
      <c r="D8" s="259"/>
      <c r="E8" s="259"/>
      <c r="F8" s="259"/>
      <c r="G8" s="259"/>
      <c r="H8" s="259"/>
      <c r="I8" s="259"/>
      <c r="J8" s="259"/>
      <c r="K8" s="259"/>
      <c r="L8" s="259"/>
      <c r="M8" s="259"/>
      <c r="N8" s="259"/>
      <c r="O8" s="259"/>
      <c r="P8" s="259"/>
      <c r="Q8" s="259"/>
      <c r="R8" s="259"/>
      <c r="S8" s="259"/>
    </row>
    <row r="9" spans="1:19" ht="18" customHeight="1" x14ac:dyDescent="0.25">
      <c r="A9" s="39" t="s">
        <v>1</v>
      </c>
      <c r="B9" s="24"/>
      <c r="C9" s="24"/>
      <c r="D9" s="24"/>
      <c r="E9" s="24"/>
      <c r="F9" s="24"/>
      <c r="G9" s="24"/>
      <c r="H9" s="24"/>
      <c r="I9" s="24"/>
      <c r="J9" s="24"/>
      <c r="K9" s="24"/>
      <c r="L9" s="24"/>
      <c r="M9" s="24"/>
      <c r="N9" s="24"/>
      <c r="O9" s="24"/>
      <c r="P9" s="24"/>
      <c r="Q9" s="24"/>
      <c r="R9" s="24"/>
      <c r="S9" s="25"/>
    </row>
    <row r="10" spans="1:19" ht="9" customHeight="1" x14ac:dyDescent="0.25">
      <c r="A10" s="12"/>
      <c r="B10" s="12"/>
      <c r="C10" s="12"/>
      <c r="D10" s="12"/>
      <c r="E10" s="12"/>
      <c r="F10" s="12"/>
      <c r="G10" s="12"/>
      <c r="H10" s="12"/>
      <c r="I10" s="12"/>
      <c r="J10" s="12"/>
      <c r="K10" s="12"/>
      <c r="L10" s="12"/>
      <c r="M10" s="12"/>
      <c r="N10" s="12"/>
      <c r="O10" s="12"/>
      <c r="P10" s="12"/>
      <c r="Q10" s="12"/>
      <c r="R10" s="12"/>
      <c r="S10" s="23"/>
    </row>
    <row r="11" spans="1:19" s="26" customFormat="1" ht="18" customHeight="1" x14ac:dyDescent="0.25">
      <c r="A11" s="40" t="s">
        <v>2</v>
      </c>
      <c r="B11" s="14"/>
      <c r="C11" s="14"/>
      <c r="D11" s="14"/>
      <c r="E11" s="14"/>
      <c r="F11" s="14"/>
      <c r="G11" s="14"/>
      <c r="H11" s="14"/>
      <c r="I11" s="14"/>
      <c r="J11" s="14"/>
      <c r="K11" s="14"/>
      <c r="L11" s="14"/>
      <c r="M11" s="14"/>
      <c r="N11" s="14"/>
      <c r="O11" s="14"/>
      <c r="P11" s="14"/>
      <c r="Q11" s="14"/>
      <c r="R11" s="14"/>
      <c r="S11" s="22"/>
    </row>
    <row r="12" spans="1:19" ht="4.5" customHeight="1" x14ac:dyDescent="0.25">
      <c r="A12" s="12"/>
      <c r="B12" s="12"/>
      <c r="C12" s="12"/>
      <c r="D12" s="12"/>
      <c r="E12" s="12"/>
      <c r="F12" s="12"/>
      <c r="G12" s="12"/>
      <c r="H12" s="12"/>
      <c r="I12" s="12"/>
      <c r="J12" s="12"/>
      <c r="K12" s="12"/>
      <c r="L12" s="12"/>
      <c r="M12" s="12"/>
      <c r="N12" s="12"/>
      <c r="O12" s="12"/>
      <c r="P12" s="12"/>
      <c r="Q12" s="12"/>
      <c r="R12" s="12"/>
      <c r="S12" s="23"/>
    </row>
    <row r="13" spans="1:19" ht="18.75" customHeight="1" x14ac:dyDescent="0.25">
      <c r="A13" s="265" t="s">
        <v>103</v>
      </c>
      <c r="B13" s="265"/>
      <c r="C13" s="265"/>
      <c r="D13" s="265"/>
      <c r="E13" s="265"/>
      <c r="F13" s="265"/>
      <c r="G13" s="265"/>
      <c r="H13" s="265"/>
      <c r="I13" s="265"/>
      <c r="J13" s="265"/>
      <c r="K13" s="265"/>
      <c r="L13" s="265"/>
      <c r="M13" s="265"/>
      <c r="N13" s="265"/>
      <c r="O13" s="265"/>
      <c r="P13" s="265"/>
      <c r="Q13" s="265"/>
      <c r="R13" s="265"/>
      <c r="S13" s="265"/>
    </row>
    <row r="14" spans="1:19" ht="18" customHeight="1" x14ac:dyDescent="0.25">
      <c r="A14" s="259" t="s">
        <v>102</v>
      </c>
      <c r="B14" s="259"/>
      <c r="C14" s="259"/>
      <c r="D14" s="259"/>
      <c r="E14" s="259"/>
      <c r="F14" s="259"/>
      <c r="G14" s="259"/>
      <c r="H14" s="259"/>
      <c r="I14" s="259"/>
      <c r="J14" s="259"/>
      <c r="K14" s="259"/>
      <c r="L14" s="259"/>
      <c r="M14" s="259"/>
      <c r="N14" s="259"/>
      <c r="O14" s="259"/>
      <c r="P14" s="259"/>
      <c r="Q14" s="259"/>
      <c r="R14" s="259"/>
      <c r="S14" s="259"/>
    </row>
    <row r="15" spans="1:19" ht="6" customHeight="1" x14ac:dyDescent="0.25">
      <c r="A15" s="259"/>
      <c r="B15" s="259"/>
      <c r="C15" s="259"/>
      <c r="D15" s="259"/>
      <c r="E15" s="259"/>
      <c r="F15" s="259"/>
      <c r="G15" s="259"/>
      <c r="H15" s="259"/>
      <c r="I15" s="259"/>
      <c r="J15" s="259"/>
      <c r="K15" s="259"/>
      <c r="L15" s="259"/>
      <c r="M15" s="259"/>
      <c r="N15" s="259"/>
      <c r="O15" s="259"/>
      <c r="P15" s="259"/>
      <c r="Q15" s="259"/>
      <c r="R15" s="259"/>
      <c r="S15" s="259"/>
    </row>
    <row r="16" spans="1:19" ht="4.5" customHeight="1" x14ac:dyDescent="0.25">
      <c r="A16" s="12"/>
      <c r="B16" s="12"/>
      <c r="C16" s="12"/>
      <c r="D16" s="12"/>
      <c r="E16" s="12"/>
      <c r="F16" s="12"/>
      <c r="G16" s="12"/>
      <c r="H16" s="12"/>
      <c r="I16" s="12"/>
      <c r="J16" s="12"/>
      <c r="K16" s="12"/>
      <c r="L16" s="12"/>
      <c r="M16" s="12"/>
      <c r="N16" s="12"/>
      <c r="O16" s="12"/>
      <c r="P16" s="12"/>
      <c r="Q16" s="12"/>
      <c r="R16" s="12"/>
      <c r="S16" s="23"/>
    </row>
    <row r="17" spans="1:19" ht="18" customHeight="1" x14ac:dyDescent="0.25">
      <c r="A17" s="40" t="s">
        <v>3</v>
      </c>
      <c r="B17" s="42"/>
      <c r="C17" s="42"/>
      <c r="D17" s="42"/>
      <c r="E17" s="42"/>
      <c r="F17" s="42"/>
      <c r="G17" s="42"/>
      <c r="H17" s="42"/>
      <c r="I17" s="42"/>
      <c r="J17" s="42"/>
      <c r="K17" s="42"/>
      <c r="L17" s="42"/>
      <c r="M17" s="42"/>
      <c r="N17" s="42"/>
      <c r="O17" s="42"/>
      <c r="P17" s="42"/>
      <c r="Q17" s="42"/>
      <c r="R17" s="42"/>
      <c r="S17" s="43"/>
    </row>
    <row r="18" spans="1:19" ht="4.5" customHeight="1" x14ac:dyDescent="0.25">
      <c r="A18" s="44"/>
      <c r="B18" s="44"/>
      <c r="C18" s="44"/>
      <c r="D18" s="44"/>
      <c r="E18" s="44"/>
      <c r="F18" s="44"/>
      <c r="G18" s="44"/>
      <c r="H18" s="44"/>
      <c r="I18" s="44"/>
      <c r="J18" s="44"/>
      <c r="K18" s="44"/>
      <c r="L18" s="44"/>
      <c r="M18" s="44"/>
      <c r="N18" s="44"/>
      <c r="O18" s="44"/>
      <c r="P18" s="44"/>
      <c r="Q18" s="44"/>
      <c r="R18" s="44"/>
      <c r="S18" s="45"/>
    </row>
    <row r="19" spans="1:19" ht="13.5" customHeight="1" x14ac:dyDescent="0.25">
      <c r="A19" s="261" t="s">
        <v>88</v>
      </c>
      <c r="B19" s="261"/>
      <c r="C19" s="261"/>
      <c r="D19" s="261"/>
      <c r="E19" s="261"/>
      <c r="F19" s="261"/>
      <c r="G19" s="261"/>
      <c r="H19" s="261"/>
      <c r="I19" s="261"/>
      <c r="J19" s="261"/>
      <c r="K19" s="261"/>
      <c r="L19" s="261"/>
      <c r="M19" s="261"/>
      <c r="N19" s="261"/>
      <c r="O19" s="261"/>
      <c r="P19" s="261"/>
      <c r="Q19" s="261"/>
      <c r="R19" s="261"/>
      <c r="S19" s="261"/>
    </row>
    <row r="20" spans="1:19" ht="10.5" customHeight="1" x14ac:dyDescent="0.25">
      <c r="A20" s="261"/>
      <c r="B20" s="261"/>
      <c r="C20" s="261"/>
      <c r="D20" s="261"/>
      <c r="E20" s="261"/>
      <c r="F20" s="261"/>
      <c r="G20" s="261"/>
      <c r="H20" s="261"/>
      <c r="I20" s="261"/>
      <c r="J20" s="261"/>
      <c r="K20" s="261"/>
      <c r="L20" s="261"/>
      <c r="M20" s="261"/>
      <c r="N20" s="261"/>
      <c r="O20" s="261"/>
      <c r="P20" s="261"/>
      <c r="Q20" s="261"/>
      <c r="R20" s="261"/>
      <c r="S20" s="261"/>
    </row>
    <row r="21" spans="1:19" ht="13.5" customHeight="1" x14ac:dyDescent="0.25">
      <c r="A21" s="262" t="s">
        <v>104</v>
      </c>
      <c r="B21" s="262"/>
      <c r="C21" s="262"/>
      <c r="D21" s="262"/>
      <c r="E21" s="262"/>
      <c r="F21" s="262"/>
      <c r="G21" s="262"/>
      <c r="H21" s="262"/>
      <c r="I21" s="262"/>
      <c r="J21" s="262"/>
      <c r="K21" s="262"/>
      <c r="L21" s="262"/>
      <c r="M21" s="262"/>
      <c r="N21" s="262"/>
      <c r="O21" s="262"/>
      <c r="P21" s="262"/>
      <c r="Q21" s="262"/>
      <c r="R21" s="262"/>
      <c r="S21" s="262"/>
    </row>
    <row r="22" spans="1:19" s="115" customFormat="1" ht="24" customHeight="1" x14ac:dyDescent="0.25">
      <c r="A22" s="259" t="s">
        <v>102</v>
      </c>
      <c r="B22" s="259"/>
      <c r="C22" s="259"/>
      <c r="D22" s="259"/>
      <c r="E22" s="259"/>
      <c r="F22" s="259"/>
      <c r="G22" s="259"/>
      <c r="H22" s="259"/>
      <c r="I22" s="259"/>
      <c r="J22" s="259"/>
      <c r="K22" s="259"/>
      <c r="L22" s="259"/>
      <c r="M22" s="259"/>
      <c r="N22" s="259"/>
      <c r="O22" s="259"/>
      <c r="P22" s="259"/>
      <c r="Q22" s="259"/>
      <c r="R22" s="259"/>
      <c r="S22" s="259"/>
    </row>
    <row r="23" spans="1:19" ht="4.5" customHeight="1" x14ac:dyDescent="0.25">
      <c r="A23" s="12"/>
      <c r="B23" s="12"/>
      <c r="C23" s="12"/>
      <c r="D23" s="12"/>
      <c r="E23" s="12"/>
      <c r="F23" s="12"/>
      <c r="G23" s="12"/>
      <c r="H23" s="12"/>
      <c r="I23" s="12"/>
      <c r="J23" s="12"/>
      <c r="K23" s="12"/>
      <c r="L23" s="12"/>
      <c r="M23" s="12"/>
      <c r="N23" s="12"/>
      <c r="O23" s="12"/>
      <c r="P23" s="12"/>
      <c r="Q23" s="12"/>
      <c r="R23" s="12"/>
      <c r="S23" s="23"/>
    </row>
    <row r="24" spans="1:19" ht="18" customHeight="1" x14ac:dyDescent="0.25">
      <c r="A24" s="40" t="s">
        <v>4</v>
      </c>
      <c r="B24" s="42"/>
      <c r="C24" s="42"/>
      <c r="D24" s="42"/>
      <c r="E24" s="42"/>
      <c r="F24" s="42"/>
      <c r="G24" s="42"/>
      <c r="H24" s="42"/>
      <c r="I24" s="42"/>
      <c r="J24" s="42"/>
      <c r="K24" s="42"/>
      <c r="L24" s="42"/>
      <c r="M24" s="42"/>
      <c r="N24" s="42"/>
      <c r="O24" s="42"/>
      <c r="P24" s="42"/>
      <c r="Q24" s="42"/>
      <c r="R24" s="42"/>
      <c r="S24" s="43"/>
    </row>
    <row r="25" spans="1:19" ht="4.5" customHeight="1" x14ac:dyDescent="0.25">
      <c r="A25" s="44"/>
      <c r="B25" s="44"/>
      <c r="C25" s="44"/>
      <c r="D25" s="44"/>
      <c r="E25" s="44"/>
      <c r="F25" s="44"/>
      <c r="G25" s="44"/>
      <c r="H25" s="44"/>
      <c r="I25" s="44"/>
      <c r="J25" s="44"/>
      <c r="K25" s="44"/>
      <c r="L25" s="44"/>
      <c r="M25" s="44"/>
      <c r="N25" s="44"/>
      <c r="O25" s="44"/>
      <c r="P25" s="44"/>
      <c r="Q25" s="44"/>
      <c r="R25" s="44"/>
      <c r="S25" s="45"/>
    </row>
    <row r="26" spans="1:19" ht="15.95" customHeight="1" x14ac:dyDescent="0.25">
      <c r="A26" s="261" t="s">
        <v>23</v>
      </c>
      <c r="B26" s="261"/>
      <c r="C26" s="261"/>
      <c r="D26" s="261"/>
      <c r="E26" s="261"/>
      <c r="F26" s="261"/>
      <c r="G26" s="261"/>
      <c r="H26" s="261"/>
      <c r="I26" s="261"/>
      <c r="J26" s="261"/>
      <c r="K26" s="261"/>
      <c r="L26" s="261"/>
      <c r="M26" s="261"/>
      <c r="N26" s="261"/>
      <c r="O26" s="261"/>
      <c r="P26" s="261"/>
      <c r="Q26" s="261"/>
      <c r="R26" s="261"/>
      <c r="S26" s="261"/>
    </row>
    <row r="27" spans="1:19" ht="64.5" customHeight="1" x14ac:dyDescent="0.25">
      <c r="A27" s="261"/>
      <c r="B27" s="261"/>
      <c r="C27" s="261"/>
      <c r="D27" s="261"/>
      <c r="E27" s="261"/>
      <c r="F27" s="261"/>
      <c r="G27" s="261"/>
      <c r="H27" s="261"/>
      <c r="I27" s="261"/>
      <c r="J27" s="261"/>
      <c r="K27" s="261"/>
      <c r="L27" s="261"/>
      <c r="M27" s="261"/>
      <c r="N27" s="261"/>
      <c r="O27" s="261"/>
      <c r="P27" s="261"/>
      <c r="Q27" s="261"/>
      <c r="R27" s="261"/>
      <c r="S27" s="261"/>
    </row>
    <row r="28" spans="1:19" ht="4.5" customHeight="1" x14ac:dyDescent="0.25">
      <c r="A28" s="12"/>
      <c r="B28" s="12"/>
      <c r="C28" s="12"/>
      <c r="D28" s="12"/>
      <c r="E28" s="12"/>
      <c r="F28" s="12"/>
      <c r="G28" s="12"/>
      <c r="H28" s="12"/>
      <c r="I28" s="12"/>
      <c r="J28" s="12"/>
      <c r="K28" s="12"/>
      <c r="L28" s="12"/>
      <c r="M28" s="12"/>
      <c r="N28" s="12"/>
      <c r="O28" s="12"/>
      <c r="P28" s="12"/>
      <c r="Q28" s="12"/>
      <c r="R28" s="12"/>
      <c r="S28" s="23"/>
    </row>
    <row r="29" spans="1:19" ht="18" customHeight="1" x14ac:dyDescent="0.25">
      <c r="A29" s="40" t="s">
        <v>5</v>
      </c>
      <c r="B29" s="42"/>
      <c r="C29" s="14"/>
      <c r="D29" s="14"/>
      <c r="E29" s="14"/>
      <c r="F29" s="14"/>
      <c r="G29" s="14"/>
      <c r="H29" s="14"/>
      <c r="I29" s="14"/>
      <c r="J29" s="14"/>
      <c r="K29" s="14"/>
      <c r="L29" s="14"/>
      <c r="M29" s="14"/>
      <c r="N29" s="14"/>
      <c r="O29" s="14"/>
      <c r="P29" s="14"/>
      <c r="Q29" s="14"/>
      <c r="R29" s="14"/>
      <c r="S29" s="22"/>
    </row>
    <row r="30" spans="1:19" ht="4.5" customHeight="1" x14ac:dyDescent="0.25">
      <c r="A30" s="44"/>
      <c r="B30" s="44"/>
      <c r="C30" s="12"/>
      <c r="D30" s="12"/>
      <c r="E30" s="12"/>
      <c r="F30" s="12"/>
      <c r="G30" s="12"/>
      <c r="H30" s="12"/>
      <c r="I30" s="12"/>
      <c r="J30" s="12"/>
      <c r="K30" s="12"/>
      <c r="L30" s="12"/>
      <c r="M30" s="12"/>
      <c r="N30" s="12"/>
      <c r="O30" s="12"/>
      <c r="P30" s="12"/>
      <c r="Q30" s="12"/>
      <c r="R30" s="12"/>
      <c r="S30" s="23"/>
    </row>
    <row r="31" spans="1:19" ht="15.95" customHeight="1" x14ac:dyDescent="0.25">
      <c r="A31" s="260" t="s">
        <v>22</v>
      </c>
      <c r="B31" s="260"/>
      <c r="C31" s="260"/>
      <c r="D31" s="260"/>
      <c r="E31" s="260"/>
      <c r="F31" s="260"/>
      <c r="G31" s="260"/>
      <c r="H31" s="260"/>
      <c r="I31" s="260"/>
      <c r="J31" s="260"/>
      <c r="K31" s="260"/>
      <c r="L31" s="260"/>
      <c r="M31" s="260"/>
      <c r="N31" s="260"/>
      <c r="O31" s="260"/>
      <c r="P31" s="260"/>
      <c r="Q31" s="260"/>
      <c r="R31" s="260"/>
      <c r="S31" s="260"/>
    </row>
    <row r="32" spans="1:19" ht="4.5" customHeight="1" x14ac:dyDescent="0.25">
      <c r="A32" s="44"/>
      <c r="B32" s="44"/>
      <c r="C32" s="12"/>
      <c r="D32" s="12"/>
      <c r="E32" s="12"/>
      <c r="F32" s="12"/>
      <c r="G32" s="12"/>
      <c r="H32" s="12"/>
      <c r="I32" s="12"/>
      <c r="J32" s="12"/>
      <c r="K32" s="12"/>
      <c r="L32" s="12"/>
      <c r="M32" s="12"/>
      <c r="N32" s="12"/>
      <c r="O32" s="12"/>
      <c r="P32" s="12"/>
      <c r="Q32" s="12"/>
      <c r="R32" s="12"/>
      <c r="S32" s="23"/>
    </row>
    <row r="33" spans="1:19" ht="18" customHeight="1" x14ac:dyDescent="0.25">
      <c r="A33" s="40" t="s">
        <v>6</v>
      </c>
      <c r="B33" s="42"/>
      <c r="C33" s="14"/>
      <c r="D33" s="14"/>
      <c r="E33" s="14"/>
      <c r="F33" s="14"/>
      <c r="G33" s="14"/>
      <c r="H33" s="14"/>
      <c r="I33" s="14"/>
      <c r="J33" s="14"/>
      <c r="K33" s="14"/>
      <c r="L33" s="14"/>
      <c r="M33" s="14"/>
      <c r="N33" s="14"/>
      <c r="O33" s="14"/>
      <c r="P33" s="14"/>
      <c r="Q33" s="14"/>
      <c r="R33" s="14"/>
      <c r="S33" s="22"/>
    </row>
    <row r="34" spans="1:19" s="115" customFormat="1" ht="4.5" customHeight="1" x14ac:dyDescent="0.25">
      <c r="A34" s="179"/>
      <c r="B34" s="179"/>
      <c r="C34" s="180"/>
      <c r="D34" s="180"/>
      <c r="E34" s="180"/>
      <c r="F34" s="180"/>
      <c r="G34" s="180"/>
      <c r="H34" s="180"/>
      <c r="I34" s="180"/>
      <c r="J34" s="180"/>
      <c r="K34" s="180"/>
      <c r="L34" s="180"/>
      <c r="M34" s="180"/>
      <c r="N34" s="180"/>
      <c r="O34" s="180"/>
      <c r="P34" s="180"/>
      <c r="Q34" s="180"/>
      <c r="R34" s="180"/>
      <c r="S34" s="114"/>
    </row>
    <row r="35" spans="1:19" ht="15.95" customHeight="1" x14ac:dyDescent="0.25">
      <c r="A35" s="181" t="s">
        <v>7</v>
      </c>
      <c r="B35" s="181" t="s">
        <v>8</v>
      </c>
      <c r="C35" s="27"/>
      <c r="D35" s="27"/>
      <c r="E35" s="27"/>
      <c r="F35" s="27"/>
      <c r="G35" s="27"/>
      <c r="H35" s="27"/>
      <c r="I35" s="27"/>
      <c r="J35" s="12"/>
      <c r="K35" s="12"/>
      <c r="L35" s="12"/>
      <c r="M35" s="12"/>
      <c r="N35" s="12"/>
      <c r="O35" s="12"/>
      <c r="P35" s="12"/>
      <c r="Q35" s="12"/>
      <c r="R35" s="12"/>
      <c r="S35" s="23"/>
    </row>
    <row r="36" spans="1:19" ht="15.95" customHeight="1" x14ac:dyDescent="0.25">
      <c r="A36" s="182" t="s">
        <v>9</v>
      </c>
      <c r="B36" s="181" t="s">
        <v>89</v>
      </c>
      <c r="C36" s="27"/>
      <c r="D36" s="27"/>
      <c r="E36" s="27"/>
      <c r="F36" s="27"/>
      <c r="G36" s="27"/>
      <c r="H36" s="27"/>
      <c r="I36" s="27"/>
      <c r="J36" s="12"/>
      <c r="K36" s="12"/>
      <c r="L36" s="12"/>
      <c r="M36" s="12"/>
      <c r="N36" s="12"/>
      <c r="O36" s="12"/>
      <c r="P36" s="12"/>
      <c r="Q36" s="12"/>
      <c r="R36" s="12"/>
      <c r="S36" s="23"/>
    </row>
    <row r="37" spans="1:19" ht="15.75" customHeight="1" x14ac:dyDescent="0.25">
      <c r="A37" s="181" t="s">
        <v>29</v>
      </c>
      <c r="B37" s="181" t="s">
        <v>30</v>
      </c>
      <c r="C37" s="27"/>
      <c r="D37" s="27"/>
      <c r="E37" s="27"/>
      <c r="F37" s="27"/>
      <c r="G37" s="27"/>
      <c r="H37" s="27"/>
      <c r="I37" s="27"/>
      <c r="J37" s="12"/>
      <c r="K37" s="12"/>
      <c r="L37" s="12"/>
      <c r="M37" s="12"/>
      <c r="N37" s="12"/>
      <c r="O37" s="12"/>
      <c r="P37" s="12"/>
      <c r="Q37" s="12"/>
      <c r="R37" s="12"/>
      <c r="S37" s="23"/>
    </row>
    <row r="38" spans="1:19" s="115" customFormat="1" ht="4.5" customHeight="1" x14ac:dyDescent="0.25">
      <c r="A38" s="179"/>
      <c r="B38" s="179"/>
      <c r="C38" s="180"/>
      <c r="D38" s="180"/>
      <c r="E38" s="180"/>
      <c r="F38" s="180"/>
      <c r="G38" s="180"/>
      <c r="H38" s="180"/>
      <c r="I38" s="180"/>
      <c r="J38" s="180"/>
      <c r="K38" s="180"/>
      <c r="L38" s="180"/>
      <c r="M38" s="180"/>
      <c r="N38" s="180"/>
      <c r="O38" s="180"/>
      <c r="P38" s="180"/>
      <c r="Q38" s="180"/>
      <c r="R38" s="180"/>
      <c r="S38" s="114"/>
    </row>
    <row r="39" spans="1:19" ht="18" customHeight="1" x14ac:dyDescent="0.25">
      <c r="A39" s="40" t="s">
        <v>10</v>
      </c>
      <c r="B39" s="42"/>
      <c r="C39" s="14"/>
      <c r="D39" s="14"/>
      <c r="E39" s="14"/>
      <c r="F39" s="14"/>
      <c r="G39" s="14"/>
      <c r="H39" s="14"/>
      <c r="I39" s="14"/>
      <c r="J39" s="14"/>
      <c r="K39" s="14"/>
      <c r="L39" s="14"/>
      <c r="M39" s="14"/>
      <c r="N39" s="14"/>
      <c r="O39" s="14"/>
      <c r="P39" s="14"/>
      <c r="Q39" s="14"/>
      <c r="R39" s="14"/>
      <c r="S39" s="22"/>
    </row>
    <row r="40" spans="1:19" ht="4.5" customHeight="1" x14ac:dyDescent="0.25">
      <c r="A40" s="44"/>
      <c r="B40" s="44"/>
      <c r="C40" s="12"/>
      <c r="D40" s="12"/>
      <c r="E40" s="12"/>
      <c r="F40" s="12"/>
      <c r="G40" s="12"/>
      <c r="H40" s="12"/>
      <c r="I40" s="12"/>
      <c r="J40" s="12"/>
      <c r="K40" s="12"/>
      <c r="L40" s="12"/>
      <c r="M40" s="12"/>
      <c r="N40" s="12"/>
      <c r="O40" s="12"/>
      <c r="P40" s="12"/>
      <c r="Q40" s="12"/>
      <c r="R40" s="12"/>
      <c r="S40" s="12"/>
    </row>
    <row r="41" spans="1:19" ht="15.95" customHeight="1" x14ac:dyDescent="0.25">
      <c r="A41" s="41" t="s">
        <v>111</v>
      </c>
      <c r="B41" s="41"/>
      <c r="C41" s="27"/>
      <c r="D41" s="27"/>
      <c r="E41" s="27"/>
      <c r="F41" s="27"/>
      <c r="G41" s="27"/>
      <c r="H41" s="27"/>
      <c r="I41" s="27"/>
      <c r="J41" s="27"/>
      <c r="K41" s="12"/>
      <c r="L41" s="12"/>
      <c r="M41" s="12"/>
      <c r="N41" s="12"/>
      <c r="O41" s="12"/>
      <c r="P41" s="12"/>
      <c r="Q41" s="12"/>
      <c r="R41" s="12"/>
      <c r="S41" s="12"/>
    </row>
    <row r="42" spans="1:19" ht="15.95" customHeight="1" x14ac:dyDescent="0.25">
      <c r="A42" s="41" t="s">
        <v>112</v>
      </c>
      <c r="B42" s="41"/>
      <c r="C42" s="41"/>
      <c r="D42" s="41"/>
      <c r="E42" s="41"/>
      <c r="F42" s="41"/>
      <c r="G42" s="41"/>
      <c r="H42" s="41"/>
      <c r="I42" s="41"/>
      <c r="J42" s="27"/>
      <c r="K42" s="12"/>
      <c r="L42" s="12"/>
      <c r="M42" s="12"/>
      <c r="N42" s="12"/>
      <c r="O42" s="12"/>
      <c r="P42" s="12"/>
      <c r="Q42" s="12"/>
      <c r="R42" s="12"/>
      <c r="S42" s="12"/>
    </row>
    <row r="43" spans="1:19" ht="6" customHeight="1" x14ac:dyDescent="0.25">
      <c r="A43" s="41"/>
      <c r="B43" s="41"/>
      <c r="C43" s="41"/>
      <c r="D43" s="41"/>
      <c r="E43" s="41"/>
      <c r="F43" s="41"/>
      <c r="G43" s="41"/>
      <c r="H43" s="41"/>
      <c r="I43" s="41"/>
      <c r="J43" s="27"/>
      <c r="K43" s="12"/>
      <c r="L43" s="12"/>
      <c r="M43" s="12"/>
      <c r="N43" s="12"/>
      <c r="O43" s="12"/>
      <c r="P43" s="12"/>
      <c r="Q43" s="12"/>
      <c r="R43" s="12"/>
      <c r="S43" s="12"/>
    </row>
    <row r="44" spans="1:19" ht="15.95" customHeight="1" x14ac:dyDescent="0.25">
      <c r="A44" s="46" t="s">
        <v>113</v>
      </c>
      <c r="B44" s="41"/>
      <c r="C44" s="47"/>
      <c r="D44" s="41"/>
      <c r="E44" s="41"/>
      <c r="F44" s="41"/>
      <c r="G44" s="41"/>
      <c r="H44" s="41"/>
      <c r="I44" s="41"/>
      <c r="J44" s="27"/>
      <c r="K44" s="12"/>
      <c r="L44" s="12"/>
      <c r="M44" s="12"/>
      <c r="N44" s="12"/>
      <c r="O44" s="12"/>
      <c r="P44" s="12"/>
      <c r="Q44" s="12"/>
      <c r="R44" s="12"/>
      <c r="S44" s="12"/>
    </row>
    <row r="45" spans="1:19" ht="4.5" customHeight="1" x14ac:dyDescent="0.25">
      <c r="A45" s="41"/>
      <c r="B45" s="41"/>
      <c r="C45" s="41"/>
      <c r="D45" s="41"/>
      <c r="E45" s="41"/>
      <c r="F45" s="41"/>
      <c r="G45" s="41"/>
      <c r="H45" s="41"/>
      <c r="I45" s="41"/>
      <c r="J45" s="27"/>
      <c r="K45" s="12"/>
      <c r="L45" s="12"/>
      <c r="M45" s="12"/>
      <c r="N45" s="12"/>
      <c r="O45" s="12"/>
      <c r="P45" s="12"/>
      <c r="Q45" s="12"/>
      <c r="R45" s="12"/>
      <c r="S45" s="12"/>
    </row>
    <row r="46" spans="1:19" ht="15.95" customHeight="1" x14ac:dyDescent="0.25">
      <c r="A46" s="41" t="s">
        <v>11</v>
      </c>
      <c r="B46" s="41"/>
      <c r="C46" s="41" t="s">
        <v>122</v>
      </c>
      <c r="D46" s="41"/>
      <c r="E46" s="41"/>
      <c r="F46" s="41"/>
      <c r="G46" s="41"/>
      <c r="H46" s="41"/>
      <c r="I46" s="41"/>
      <c r="J46" s="27"/>
      <c r="K46" s="12"/>
      <c r="L46" s="12"/>
      <c r="M46" s="12"/>
      <c r="N46" s="12"/>
      <c r="O46" s="12"/>
      <c r="P46" s="12"/>
      <c r="Q46" s="12"/>
      <c r="R46" s="12"/>
      <c r="S46" s="12"/>
    </row>
    <row r="47" spans="1:19" ht="4.5" customHeight="1" x14ac:dyDescent="0.25">
      <c r="A47" s="41"/>
      <c r="B47" s="41"/>
      <c r="C47" s="41"/>
      <c r="D47" s="41"/>
      <c r="E47" s="41"/>
      <c r="F47" s="41"/>
      <c r="G47" s="41"/>
      <c r="H47" s="41"/>
      <c r="I47" s="41"/>
      <c r="J47" s="27"/>
      <c r="K47" s="12"/>
      <c r="L47" s="12"/>
      <c r="M47" s="12"/>
      <c r="N47" s="12"/>
      <c r="O47" s="12"/>
      <c r="P47" s="12"/>
      <c r="Q47" s="12"/>
      <c r="R47" s="12"/>
      <c r="S47" s="12"/>
    </row>
    <row r="48" spans="1:19" ht="15.95" customHeight="1" x14ac:dyDescent="0.25">
      <c r="A48" s="41" t="s">
        <v>12</v>
      </c>
      <c r="B48" s="41"/>
      <c r="C48" s="264" t="s">
        <v>13</v>
      </c>
      <c r="D48" s="264"/>
      <c r="E48" s="264"/>
      <c r="F48" s="264"/>
      <c r="G48" s="264"/>
      <c r="H48" s="264"/>
      <c r="I48" s="41"/>
      <c r="J48" s="27"/>
      <c r="K48" s="12"/>
      <c r="L48" s="12"/>
      <c r="M48" s="12"/>
      <c r="N48" s="12"/>
      <c r="O48" s="12"/>
      <c r="P48" s="12"/>
      <c r="Q48" s="12"/>
      <c r="R48" s="12"/>
      <c r="S48" s="12"/>
    </row>
    <row r="49" spans="1:19" ht="4.5" customHeight="1" x14ac:dyDescent="0.25">
      <c r="A49" s="41"/>
      <c r="B49" s="41"/>
      <c r="C49" s="41"/>
      <c r="D49" s="41"/>
      <c r="E49" s="41"/>
      <c r="F49" s="41"/>
      <c r="G49" s="41"/>
      <c r="H49" s="41"/>
      <c r="I49" s="41"/>
      <c r="J49" s="27"/>
      <c r="K49" s="12"/>
      <c r="L49" s="12"/>
      <c r="M49" s="12"/>
      <c r="N49" s="12"/>
      <c r="O49" s="12"/>
      <c r="P49" s="12"/>
      <c r="Q49" s="12"/>
      <c r="R49" s="12"/>
      <c r="S49" s="12"/>
    </row>
    <row r="50" spans="1:19" ht="15.95" customHeight="1" x14ac:dyDescent="0.25">
      <c r="A50" s="41" t="s">
        <v>14</v>
      </c>
      <c r="B50" s="41"/>
      <c r="C50" s="41"/>
      <c r="D50" s="41"/>
      <c r="E50" s="41"/>
      <c r="F50" s="41"/>
      <c r="G50" s="41"/>
      <c r="H50" s="41"/>
      <c r="I50" s="41"/>
      <c r="J50" s="27"/>
      <c r="K50" s="12"/>
      <c r="L50" s="12"/>
      <c r="M50" s="12"/>
      <c r="N50" s="12"/>
      <c r="O50" s="12"/>
      <c r="P50" s="12"/>
      <c r="Q50" s="12"/>
      <c r="R50" s="12"/>
      <c r="S50" s="12"/>
    </row>
    <row r="51" spans="1:19" ht="15.95" customHeight="1" x14ac:dyDescent="0.25">
      <c r="A51" s="264" t="s">
        <v>15</v>
      </c>
      <c r="B51" s="264"/>
      <c r="C51" s="264"/>
      <c r="D51" s="264"/>
      <c r="E51" s="264"/>
      <c r="F51" s="264"/>
      <c r="G51" s="264"/>
      <c r="H51" s="264"/>
      <c r="I51" s="264"/>
      <c r="J51" s="27"/>
      <c r="K51" s="12"/>
      <c r="L51" s="12"/>
      <c r="M51" s="12"/>
      <c r="N51" s="12"/>
      <c r="O51" s="12"/>
      <c r="P51" s="12"/>
      <c r="Q51" s="12"/>
      <c r="R51" s="12"/>
      <c r="S51" s="12"/>
    </row>
    <row r="52" spans="1:19" ht="12.75" customHeight="1" x14ac:dyDescent="0.25">
      <c r="A52" s="44"/>
      <c r="B52" s="44"/>
      <c r="C52" s="12"/>
      <c r="D52" s="12"/>
      <c r="E52" s="12"/>
      <c r="F52" s="12"/>
      <c r="G52" s="12"/>
      <c r="H52" s="12"/>
      <c r="I52" s="12"/>
      <c r="J52" s="12"/>
      <c r="K52" s="12"/>
      <c r="L52" s="12"/>
      <c r="M52" s="12"/>
      <c r="N52" s="12"/>
      <c r="O52" s="12"/>
      <c r="P52" s="12"/>
      <c r="Q52" s="12"/>
      <c r="R52" s="12"/>
      <c r="S52" s="12"/>
    </row>
    <row r="53" spans="1:19" ht="4.5" customHeight="1" x14ac:dyDescent="0.25">
      <c r="A53" s="42"/>
      <c r="B53" s="42"/>
      <c r="C53" s="14"/>
      <c r="D53" s="14"/>
      <c r="E53" s="14"/>
      <c r="F53" s="14"/>
      <c r="G53" s="14"/>
      <c r="H53" s="14"/>
      <c r="I53" s="14"/>
      <c r="J53" s="14"/>
      <c r="K53" s="14"/>
      <c r="L53" s="14"/>
      <c r="M53" s="14"/>
      <c r="N53" s="14"/>
      <c r="O53" s="14"/>
      <c r="P53" s="14"/>
      <c r="Q53" s="14"/>
      <c r="R53" s="14"/>
      <c r="S53" s="22"/>
    </row>
    <row r="54" spans="1:19" ht="18" customHeight="1" x14ac:dyDescent="0.25">
      <c r="A54" s="40" t="s">
        <v>16</v>
      </c>
      <c r="B54" s="42"/>
      <c r="C54" s="14"/>
      <c r="D54" s="14"/>
      <c r="E54" s="14"/>
      <c r="F54" s="14"/>
      <c r="G54" s="14"/>
      <c r="H54" s="14"/>
      <c r="I54" s="14"/>
      <c r="J54" s="14"/>
      <c r="K54" s="14"/>
      <c r="L54" s="14"/>
      <c r="M54" s="14"/>
      <c r="N54" s="14"/>
      <c r="O54" s="14"/>
      <c r="P54" s="14"/>
      <c r="Q54" s="14"/>
      <c r="R54" s="14"/>
      <c r="S54" s="22"/>
    </row>
    <row r="55" spans="1:19" ht="4.5" customHeight="1" x14ac:dyDescent="0.25">
      <c r="A55" s="44"/>
      <c r="B55" s="44"/>
      <c r="C55" s="12"/>
      <c r="D55" s="12"/>
      <c r="E55" s="12"/>
      <c r="F55" s="12"/>
      <c r="G55" s="12"/>
      <c r="H55" s="12"/>
      <c r="I55" s="12"/>
      <c r="J55" s="12"/>
      <c r="K55" s="12"/>
      <c r="L55" s="12"/>
      <c r="M55" s="12"/>
      <c r="N55" s="12"/>
      <c r="O55" s="12"/>
      <c r="P55" s="12"/>
      <c r="Q55" s="12"/>
      <c r="R55" s="12"/>
      <c r="S55" s="23"/>
    </row>
    <row r="56" spans="1:19" ht="15.95" customHeight="1" x14ac:dyDescent="0.25">
      <c r="A56" s="46" t="s">
        <v>17</v>
      </c>
      <c r="B56" s="41"/>
      <c r="C56" s="27"/>
      <c r="D56" s="27"/>
      <c r="E56" s="27"/>
      <c r="F56" s="12"/>
      <c r="G56" s="12"/>
      <c r="H56" s="12"/>
      <c r="I56" s="12"/>
      <c r="J56" s="12"/>
      <c r="K56" s="12"/>
      <c r="L56" s="12"/>
      <c r="M56" s="12"/>
      <c r="N56" s="12"/>
      <c r="O56" s="12"/>
      <c r="P56" s="12"/>
      <c r="Q56" s="17"/>
      <c r="R56" s="17"/>
      <c r="S56" s="23"/>
    </row>
    <row r="57" spans="1:19" ht="4.5" customHeight="1" x14ac:dyDescent="0.25">
      <c r="A57" s="46"/>
      <c r="B57" s="41"/>
      <c r="C57" s="27"/>
      <c r="D57" s="27"/>
      <c r="E57" s="27"/>
      <c r="F57" s="12"/>
      <c r="G57" s="12"/>
      <c r="H57" s="12"/>
      <c r="I57" s="12"/>
      <c r="J57" s="12"/>
      <c r="K57" s="12"/>
      <c r="L57" s="12"/>
      <c r="M57" s="12"/>
      <c r="N57" s="12"/>
      <c r="O57" s="12"/>
      <c r="P57" s="12"/>
      <c r="Q57" s="17"/>
      <c r="R57" s="17"/>
      <c r="S57" s="23"/>
    </row>
    <row r="58" spans="1:19" ht="15.95" customHeight="1" x14ac:dyDescent="0.25">
      <c r="A58" s="46"/>
      <c r="B58" s="41" t="s">
        <v>18</v>
      </c>
      <c r="C58" s="27"/>
      <c r="D58" s="27"/>
      <c r="E58" s="266" t="s">
        <v>19</v>
      </c>
      <c r="F58" s="267"/>
      <c r="G58" s="267"/>
      <c r="H58" s="267"/>
      <c r="I58" s="267"/>
      <c r="J58" s="267"/>
      <c r="K58" s="267"/>
      <c r="L58" s="267"/>
      <c r="M58" s="267"/>
      <c r="N58" s="12"/>
      <c r="O58" s="12"/>
      <c r="P58" s="12"/>
      <c r="Q58" s="12"/>
      <c r="R58" s="12"/>
      <c r="S58" s="23"/>
    </row>
    <row r="59" spans="1:19" ht="15.95" customHeight="1" x14ac:dyDescent="0.25">
      <c r="A59" s="46"/>
      <c r="B59" s="41" t="s">
        <v>20</v>
      </c>
      <c r="C59" s="27"/>
      <c r="D59" s="27"/>
      <c r="E59" s="263" t="s">
        <v>21</v>
      </c>
      <c r="F59" s="264"/>
      <c r="G59" s="264"/>
      <c r="H59" s="264"/>
      <c r="I59" s="264"/>
      <c r="J59" s="264"/>
      <c r="K59" s="264"/>
      <c r="L59" s="264"/>
      <c r="M59" s="264"/>
      <c r="N59" s="12"/>
      <c r="O59" s="12"/>
      <c r="P59" s="12"/>
      <c r="Q59" s="12"/>
      <c r="R59" s="12"/>
      <c r="S59" s="23"/>
    </row>
    <row r="60" spans="1:19" ht="15.95" customHeight="1" x14ac:dyDescent="0.25">
      <c r="A60" s="46"/>
      <c r="B60" s="41" t="s">
        <v>47</v>
      </c>
      <c r="C60" s="27"/>
      <c r="D60" s="27"/>
      <c r="E60" s="258" t="s">
        <v>84</v>
      </c>
      <c r="F60" s="258"/>
      <c r="G60" s="258"/>
      <c r="H60" s="258"/>
      <c r="I60" s="258"/>
      <c r="J60" s="258"/>
      <c r="K60" s="258"/>
      <c r="L60" s="258"/>
      <c r="M60" s="258"/>
      <c r="N60" s="12"/>
      <c r="O60" s="12"/>
      <c r="P60" s="12"/>
      <c r="Q60" s="12"/>
      <c r="R60" s="12"/>
      <c r="S60" s="23"/>
    </row>
    <row r="61" spans="1:19" ht="0.75" customHeight="1" x14ac:dyDescent="0.25">
      <c r="A61" s="23"/>
      <c r="B61" s="23"/>
      <c r="C61" s="23"/>
      <c r="D61" s="23"/>
      <c r="E61" s="23"/>
      <c r="F61" s="23"/>
      <c r="G61" s="23"/>
      <c r="H61" s="23"/>
      <c r="I61" s="23"/>
      <c r="J61" s="23"/>
      <c r="K61" s="23"/>
      <c r="L61" s="23"/>
      <c r="M61" s="23"/>
      <c r="N61" s="23"/>
      <c r="O61" s="23"/>
      <c r="P61" s="23"/>
      <c r="Q61" s="23"/>
      <c r="R61" s="23"/>
      <c r="S61" s="23"/>
    </row>
    <row r="62" spans="1:19" hidden="1" x14ac:dyDescent="0.25"/>
    <row r="63" spans="1:19" hidden="1" x14ac:dyDescent="0.25"/>
    <row r="64" spans="1:19"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x14ac:dyDescent="0.25"/>
    <row r="84" x14ac:dyDescent="0.25"/>
    <row r="85" x14ac:dyDescent="0.25"/>
    <row r="86" x14ac:dyDescent="0.25"/>
    <row r="87" x14ac:dyDescent="0.25"/>
  </sheetData>
  <mergeCells count="15">
    <mergeCell ref="A6:S6"/>
    <mergeCell ref="A7:S7"/>
    <mergeCell ref="A13:S13"/>
    <mergeCell ref="A51:I51"/>
    <mergeCell ref="E58:M58"/>
    <mergeCell ref="A26:S27"/>
    <mergeCell ref="C48:H48"/>
    <mergeCell ref="E60:M60"/>
    <mergeCell ref="A8:S8"/>
    <mergeCell ref="A14:S15"/>
    <mergeCell ref="A22:S22"/>
    <mergeCell ref="A31:S31"/>
    <mergeCell ref="A19:S20"/>
    <mergeCell ref="A21:S21"/>
    <mergeCell ref="E59:M59"/>
  </mergeCells>
  <phoneticPr fontId="7" type="noConversion"/>
  <hyperlinks>
    <hyperlink ref="A50" r:id="rId1" display="https://www.gov.uk/government/organisations/ministry-of-defence/about/statistics"/>
    <hyperlink ref="A51" r:id="rId2"/>
    <hyperlink ref="C48" r:id="rId3"/>
    <hyperlink ref="E58" r:id="rId4"/>
    <hyperlink ref="E59:M59" r:id="rId5" display="https://www.gov.uk/government/collections/international-defence-expenditure-index"/>
    <hyperlink ref="E59" r:id="rId6"/>
    <hyperlink ref="E60" r:id="rId7"/>
    <hyperlink ref="C48:H48" r:id="rId8" display="Def Strat-Stat-Enquiries-Mailbox (MULTIUSER)"/>
  </hyperlinks>
  <pageMargins left="0.7" right="0.7" top="0.75" bottom="0.75" header="0.3" footer="0.3"/>
  <pageSetup scale="52" orientation="portrait"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
  <sheetViews>
    <sheetView zoomScaleNormal="100" workbookViewId="0">
      <selection activeCell="C21" sqref="C21"/>
    </sheetView>
  </sheetViews>
  <sheetFormatPr defaultRowHeight="12.75" x14ac:dyDescent="0.2"/>
  <cols>
    <col min="1" max="1" width="3.28515625" style="28" customWidth="1"/>
    <col min="2" max="2" width="18.5703125" style="28" customWidth="1"/>
    <col min="3" max="4" width="16.42578125" style="28" customWidth="1"/>
    <col min="5" max="5" width="11.7109375" style="28" customWidth="1"/>
    <col min="6" max="6" width="12.7109375" style="28" customWidth="1"/>
    <col min="7" max="7" width="9.140625" style="28" hidden="1" customWidth="1"/>
    <col min="8" max="8" width="17.5703125" style="28" hidden="1" customWidth="1"/>
    <col min="9" max="9" width="7.7109375" style="28" hidden="1" customWidth="1"/>
    <col min="10" max="10" width="2.140625" style="28" customWidth="1"/>
    <col min="11" max="16384" width="9.140625" style="28"/>
  </cols>
  <sheetData>
    <row r="1" spans="1:20" s="72" customFormat="1" ht="18" customHeight="1" x14ac:dyDescent="0.25">
      <c r="A1" s="268" t="s">
        <v>125</v>
      </c>
      <c r="B1" s="269"/>
      <c r="C1" s="269"/>
      <c r="D1" s="269"/>
      <c r="E1" s="269"/>
      <c r="F1" s="269"/>
      <c r="G1" s="269"/>
      <c r="H1" s="269"/>
      <c r="I1" s="269"/>
      <c r="J1" s="159"/>
      <c r="K1" s="189"/>
      <c r="L1" s="189"/>
      <c r="M1" s="189"/>
      <c r="N1" s="189"/>
      <c r="O1" s="189"/>
      <c r="P1" s="189"/>
      <c r="Q1" s="189"/>
      <c r="R1" s="189"/>
      <c r="S1" s="189"/>
      <c r="T1" s="189"/>
    </row>
    <row r="2" spans="1:20" ht="47.25" customHeight="1" x14ac:dyDescent="0.25">
      <c r="A2" s="270" t="s">
        <v>123</v>
      </c>
      <c r="B2" s="270"/>
      <c r="C2" s="270"/>
      <c r="D2" s="270"/>
      <c r="E2" s="270"/>
      <c r="F2" s="271"/>
      <c r="G2" s="271"/>
      <c r="H2" s="271"/>
      <c r="I2" s="271"/>
      <c r="J2" s="271"/>
    </row>
    <row r="3" spans="1:20" s="30" customFormat="1" ht="12.75" hidden="1" customHeight="1" x14ac:dyDescent="0.2">
      <c r="A3" s="272"/>
      <c r="B3" s="272"/>
      <c r="C3" s="272"/>
      <c r="D3" s="272"/>
      <c r="E3" s="272"/>
      <c r="F3" s="29"/>
      <c r="G3" s="29"/>
      <c r="H3" s="28"/>
      <c r="I3" s="28"/>
      <c r="J3" s="28"/>
      <c r="K3" s="28"/>
      <c r="L3" s="28"/>
      <c r="M3" s="28"/>
      <c r="N3" s="28"/>
    </row>
    <row r="4" spans="1:20" ht="15" customHeight="1" x14ac:dyDescent="0.25">
      <c r="A4" s="60"/>
      <c r="B4" s="60"/>
      <c r="C4" s="60"/>
      <c r="D4" s="196" t="s">
        <v>82</v>
      </c>
      <c r="G4" s="74"/>
      <c r="H4" s="78"/>
      <c r="I4" s="78"/>
      <c r="J4" s="71"/>
    </row>
    <row r="5" spans="1:20" ht="12" customHeight="1" x14ac:dyDescent="0.25">
      <c r="A5" s="4"/>
      <c r="B5" s="63" t="s">
        <v>46</v>
      </c>
      <c r="C5" s="64" t="s">
        <v>99</v>
      </c>
      <c r="D5" s="75" t="s">
        <v>100</v>
      </c>
      <c r="E5" s="152"/>
      <c r="G5" s="74"/>
      <c r="H5" s="78"/>
      <c r="I5" s="78"/>
      <c r="J5" s="71"/>
      <c r="N5" s="4"/>
      <c r="O5" s="4"/>
      <c r="P5" s="4"/>
      <c r="Q5" s="4"/>
      <c r="R5" s="4"/>
      <c r="S5" s="4"/>
      <c r="T5" s="4"/>
    </row>
    <row r="6" spans="1:20" ht="7.5" customHeight="1" x14ac:dyDescent="0.25">
      <c r="A6" s="4"/>
      <c r="B6" s="67"/>
      <c r="C6" s="162"/>
      <c r="D6" s="164"/>
      <c r="E6" s="163"/>
      <c r="F6" s="58"/>
      <c r="G6" s="81"/>
      <c r="H6" s="71"/>
      <c r="I6" s="78"/>
      <c r="J6" s="71"/>
      <c r="N6" s="4"/>
      <c r="O6" s="4"/>
      <c r="P6" s="4"/>
      <c r="Q6" s="4"/>
      <c r="R6" s="4"/>
      <c r="S6" s="4"/>
      <c r="T6" s="4"/>
    </row>
    <row r="7" spans="1:20" ht="12" customHeight="1" x14ac:dyDescent="0.25">
      <c r="A7" s="4"/>
      <c r="B7" s="76" t="s">
        <v>33</v>
      </c>
      <c r="C7" s="237">
        <v>22230</v>
      </c>
      <c r="D7" s="192">
        <v>18838</v>
      </c>
      <c r="E7" s="197"/>
      <c r="F7" s="80"/>
      <c r="G7" s="81"/>
      <c r="H7" s="82"/>
      <c r="I7" s="78"/>
      <c r="J7" s="71"/>
      <c r="N7" s="4"/>
      <c r="O7" s="4"/>
      <c r="P7" s="4"/>
      <c r="Q7" s="4"/>
      <c r="R7" s="4"/>
      <c r="S7" s="4"/>
      <c r="T7" s="4"/>
    </row>
    <row r="8" spans="1:20" ht="12" customHeight="1" x14ac:dyDescent="0.25">
      <c r="A8" s="4"/>
      <c r="B8" s="76" t="s">
        <v>32</v>
      </c>
      <c r="C8" s="237">
        <v>22340</v>
      </c>
      <c r="D8" s="192">
        <v>19127</v>
      </c>
      <c r="E8" s="197"/>
      <c r="F8" s="80"/>
      <c r="G8" s="81"/>
      <c r="H8" s="82"/>
      <c r="I8" s="78"/>
      <c r="J8" s="71"/>
      <c r="N8" s="4"/>
      <c r="O8" s="4"/>
      <c r="P8" s="4"/>
      <c r="Q8" s="4"/>
      <c r="R8" s="4"/>
      <c r="S8" s="4"/>
      <c r="T8" s="4"/>
    </row>
    <row r="9" spans="1:20" ht="12" customHeight="1" x14ac:dyDescent="0.25">
      <c r="A9" s="4"/>
      <c r="B9" s="76" t="s">
        <v>31</v>
      </c>
      <c r="C9" s="237">
        <v>21227</v>
      </c>
      <c r="D9" s="192">
        <v>18720</v>
      </c>
      <c r="E9" s="197"/>
      <c r="F9" s="80"/>
      <c r="G9" s="81"/>
      <c r="H9" s="82"/>
      <c r="I9" s="78"/>
      <c r="J9" s="71"/>
      <c r="N9" s="4"/>
      <c r="O9" s="4"/>
      <c r="P9" s="4"/>
      <c r="Q9" s="4"/>
      <c r="R9" s="4"/>
      <c r="S9" s="4"/>
      <c r="T9" s="4"/>
    </row>
    <row r="10" spans="1:20" ht="12" customHeight="1" x14ac:dyDescent="0.25">
      <c r="A10" s="4"/>
      <c r="B10" s="76" t="s">
        <v>105</v>
      </c>
      <c r="C10" s="240">
        <v>21026</v>
      </c>
      <c r="D10" s="192">
        <v>18653</v>
      </c>
      <c r="E10" s="197"/>
      <c r="F10" s="80"/>
      <c r="G10" s="81"/>
      <c r="H10" s="82"/>
      <c r="I10" s="78"/>
      <c r="J10" s="71"/>
      <c r="N10" s="4"/>
      <c r="O10" s="4"/>
      <c r="P10" s="4"/>
      <c r="Q10" s="4"/>
      <c r="R10" s="4"/>
      <c r="S10" s="4"/>
      <c r="T10" s="4"/>
    </row>
    <row r="11" spans="1:20" ht="12" customHeight="1" x14ac:dyDescent="0.25">
      <c r="A11" s="61"/>
      <c r="B11" s="273" t="s">
        <v>114</v>
      </c>
      <c r="C11" s="273"/>
      <c r="D11" s="273"/>
      <c r="E11" s="198"/>
      <c r="F11" s="58"/>
      <c r="G11" s="58"/>
      <c r="H11" s="58"/>
      <c r="N11" s="4"/>
      <c r="O11" s="4"/>
      <c r="P11" s="4"/>
      <c r="Q11" s="4"/>
      <c r="R11" s="4"/>
      <c r="S11" s="4"/>
      <c r="T11" s="4"/>
    </row>
    <row r="12" spans="1:20" ht="7.5" customHeight="1" x14ac:dyDescent="0.25">
      <c r="A12" s="61"/>
      <c r="B12" s="62"/>
      <c r="C12" s="59"/>
      <c r="D12" s="59"/>
      <c r="E12" s="59"/>
      <c r="F12" s="4"/>
      <c r="S12" s="36"/>
    </row>
    <row r="13" spans="1:20" ht="12" customHeight="1" x14ac:dyDescent="0.25">
      <c r="A13" s="68" t="s">
        <v>24</v>
      </c>
      <c r="B13" s="274" t="s">
        <v>85</v>
      </c>
      <c r="C13" s="274"/>
      <c r="D13" s="274"/>
      <c r="E13" s="233"/>
      <c r="F13" s="4"/>
    </row>
    <row r="16" spans="1:20" x14ac:dyDescent="0.2">
      <c r="C16" s="238"/>
      <c r="D16" s="239"/>
      <c r="E16" s="239"/>
    </row>
    <row r="19" spans="2:5" x14ac:dyDescent="0.2">
      <c r="B19" s="71"/>
      <c r="C19" s="71"/>
      <c r="D19" s="71"/>
    </row>
    <row r="20" spans="2:5" x14ac:dyDescent="0.2">
      <c r="B20" s="71"/>
      <c r="C20" s="238"/>
      <c r="D20" s="238"/>
      <c r="E20" s="241"/>
    </row>
    <row r="21" spans="2:5" x14ac:dyDescent="0.2">
      <c r="B21" s="71"/>
      <c r="C21" s="71"/>
      <c r="D21" s="71"/>
    </row>
  </sheetData>
  <mergeCells count="5">
    <mergeCell ref="A1:I1"/>
    <mergeCell ref="A2:J2"/>
    <mergeCell ref="A3:E3"/>
    <mergeCell ref="B11:D11"/>
    <mergeCell ref="B13:D1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8"/>
  <sheetViews>
    <sheetView zoomScaleNormal="100" workbookViewId="0">
      <selection activeCell="C6" sqref="C6:F6"/>
    </sheetView>
  </sheetViews>
  <sheetFormatPr defaultRowHeight="12.75" x14ac:dyDescent="0.2"/>
  <cols>
    <col min="1" max="1" width="3.28515625" style="28" customWidth="1"/>
    <col min="2" max="2" width="18.140625" style="28" bestFit="1" customWidth="1"/>
    <col min="3" max="5" width="11.7109375" style="28" customWidth="1"/>
    <col min="6" max="6" width="12.7109375" style="28" customWidth="1"/>
    <col min="7" max="8" width="9.140625" style="28"/>
    <col min="9" max="9" width="17.5703125" style="28" bestFit="1" customWidth="1"/>
    <col min="10" max="10" width="10.28515625" style="28" customWidth="1"/>
    <col min="11" max="11" width="2.140625" style="28" customWidth="1"/>
    <col min="12" max="16384" width="9.140625" style="28"/>
  </cols>
  <sheetData>
    <row r="1" spans="1:21" s="72" customFormat="1" ht="18" customHeight="1" x14ac:dyDescent="0.25">
      <c r="A1" s="268" t="s">
        <v>124</v>
      </c>
      <c r="B1" s="269"/>
      <c r="C1" s="269"/>
      <c r="D1" s="269"/>
      <c r="E1" s="269"/>
      <c r="F1" s="269"/>
      <c r="G1" s="269"/>
      <c r="H1" s="269"/>
      <c r="I1" s="269"/>
      <c r="J1" s="269"/>
      <c r="K1" s="159"/>
      <c r="L1" s="157"/>
      <c r="M1" s="157"/>
      <c r="N1" s="157"/>
      <c r="O1" s="157"/>
      <c r="P1" s="157"/>
      <c r="Q1" s="157"/>
      <c r="R1" s="157"/>
      <c r="S1" s="157"/>
      <c r="T1" s="157"/>
      <c r="U1" s="157"/>
    </row>
    <row r="2" spans="1:21" ht="46.5" customHeight="1" x14ac:dyDescent="0.25">
      <c r="A2" s="270" t="s">
        <v>127</v>
      </c>
      <c r="B2" s="270"/>
      <c r="C2" s="270"/>
      <c r="D2" s="270"/>
      <c r="E2" s="270"/>
      <c r="F2" s="271"/>
      <c r="G2" s="271"/>
      <c r="H2" s="271"/>
      <c r="I2" s="271"/>
      <c r="J2" s="271"/>
      <c r="K2" s="271"/>
    </row>
    <row r="3" spans="1:21" s="30" customFormat="1" ht="2.25" hidden="1" customHeight="1" x14ac:dyDescent="0.2">
      <c r="A3" s="272"/>
      <c r="B3" s="272"/>
      <c r="C3" s="272"/>
      <c r="D3" s="272"/>
      <c r="E3" s="272"/>
      <c r="F3" s="29"/>
      <c r="G3" s="29"/>
      <c r="H3" s="29"/>
      <c r="I3" s="28"/>
      <c r="J3" s="28"/>
      <c r="K3" s="28"/>
      <c r="L3" s="28"/>
      <c r="M3" s="28"/>
      <c r="N3" s="28"/>
      <c r="O3" s="28"/>
    </row>
    <row r="4" spans="1:21" ht="15" customHeight="1" x14ac:dyDescent="0.25">
      <c r="A4" s="60"/>
      <c r="B4" s="60"/>
      <c r="C4" s="60"/>
      <c r="D4" s="61"/>
      <c r="F4" s="73" t="s">
        <v>82</v>
      </c>
      <c r="G4" s="71"/>
      <c r="H4" s="74"/>
      <c r="I4" s="78"/>
      <c r="J4" s="78"/>
      <c r="K4" s="71"/>
    </row>
    <row r="5" spans="1:21" ht="12" customHeight="1" x14ac:dyDescent="0.25">
      <c r="A5" s="4"/>
      <c r="B5" s="63" t="s">
        <v>46</v>
      </c>
      <c r="C5" s="64" t="s">
        <v>33</v>
      </c>
      <c r="D5" s="65" t="s">
        <v>32</v>
      </c>
      <c r="E5" s="65" t="s">
        <v>31</v>
      </c>
      <c r="F5" s="200" t="s">
        <v>105</v>
      </c>
      <c r="G5" s="79"/>
      <c r="H5" s="74"/>
      <c r="I5" s="78"/>
      <c r="J5" s="78"/>
      <c r="K5" s="71"/>
      <c r="O5" s="4"/>
      <c r="P5" s="4"/>
      <c r="Q5" s="4"/>
      <c r="R5" s="4"/>
      <c r="S5" s="4"/>
      <c r="T5" s="4"/>
      <c r="U5" s="4"/>
    </row>
    <row r="6" spans="1:21" ht="12" customHeight="1" x14ac:dyDescent="0.25">
      <c r="A6" s="4"/>
      <c r="B6" s="66" t="s">
        <v>91</v>
      </c>
      <c r="C6" s="202">
        <v>18838</v>
      </c>
      <c r="D6" s="203">
        <v>19127</v>
      </c>
      <c r="E6" s="203">
        <v>18720</v>
      </c>
      <c r="F6" s="204">
        <v>18653</v>
      </c>
      <c r="G6" s="80"/>
      <c r="H6" s="74"/>
      <c r="I6" s="78"/>
      <c r="J6" s="78"/>
      <c r="K6" s="80"/>
      <c r="O6" s="4"/>
      <c r="P6" s="4"/>
      <c r="Q6" s="4"/>
      <c r="R6" s="4"/>
      <c r="S6" s="4"/>
      <c r="T6" s="4"/>
      <c r="U6" s="4"/>
    </row>
    <row r="7" spans="1:21" ht="7.5" customHeight="1" x14ac:dyDescent="0.25">
      <c r="A7" s="4"/>
      <c r="B7" s="67"/>
      <c r="C7" s="162"/>
      <c r="D7" s="163"/>
      <c r="E7" s="163"/>
      <c r="F7" s="201"/>
      <c r="G7" s="80"/>
      <c r="H7" s="81"/>
      <c r="I7" s="71"/>
      <c r="J7" s="78"/>
      <c r="K7" s="71"/>
      <c r="O7" s="4"/>
      <c r="P7" s="4"/>
      <c r="Q7" s="4"/>
      <c r="R7" s="4"/>
      <c r="S7" s="4"/>
      <c r="T7" s="4"/>
      <c r="U7" s="4"/>
    </row>
    <row r="8" spans="1:21" ht="12" customHeight="1" x14ac:dyDescent="0.25">
      <c r="A8" s="4"/>
      <c r="B8" s="76" t="s">
        <v>34</v>
      </c>
      <c r="C8" s="165">
        <v>953</v>
      </c>
      <c r="D8" s="166">
        <v>764</v>
      </c>
      <c r="E8" s="166">
        <v>920</v>
      </c>
      <c r="F8" s="167">
        <v>845</v>
      </c>
      <c r="G8" s="80"/>
      <c r="H8" s="81"/>
      <c r="I8" s="82"/>
      <c r="J8" s="78"/>
      <c r="K8" s="71"/>
      <c r="O8" s="4"/>
      <c r="P8" s="4"/>
      <c r="Q8" s="4"/>
      <c r="R8" s="4"/>
      <c r="S8" s="4"/>
      <c r="T8" s="4"/>
      <c r="U8" s="4"/>
    </row>
    <row r="9" spans="1:21" ht="12" customHeight="1" x14ac:dyDescent="0.25">
      <c r="A9" s="4"/>
      <c r="B9" s="76" t="s">
        <v>35</v>
      </c>
      <c r="C9" s="165">
        <v>1053</v>
      </c>
      <c r="D9" s="166">
        <v>956</v>
      </c>
      <c r="E9" s="166">
        <v>859</v>
      </c>
      <c r="F9" s="167">
        <v>918</v>
      </c>
      <c r="G9" s="80"/>
      <c r="H9" s="81"/>
      <c r="I9" s="82"/>
      <c r="J9" s="78"/>
      <c r="K9" s="71"/>
      <c r="O9" s="4"/>
      <c r="P9" s="4"/>
      <c r="Q9" s="4"/>
      <c r="R9" s="4"/>
      <c r="S9" s="4"/>
      <c r="T9" s="4"/>
      <c r="U9" s="4"/>
    </row>
    <row r="10" spans="1:21" ht="12" customHeight="1" x14ac:dyDescent="0.25">
      <c r="A10" s="4"/>
      <c r="B10" s="76" t="s">
        <v>36</v>
      </c>
      <c r="C10" s="165">
        <v>1638</v>
      </c>
      <c r="D10" s="166">
        <v>1632</v>
      </c>
      <c r="E10" s="166">
        <v>1753</v>
      </c>
      <c r="F10" s="167">
        <v>1432</v>
      </c>
      <c r="G10" s="80"/>
      <c r="H10" s="74"/>
      <c r="I10" s="78"/>
      <c r="J10" s="78"/>
      <c r="K10" s="71"/>
      <c r="O10" s="4"/>
      <c r="P10" s="4"/>
      <c r="Q10" s="4"/>
      <c r="R10" s="4"/>
      <c r="S10" s="4"/>
      <c r="T10" s="4"/>
      <c r="U10" s="4"/>
    </row>
    <row r="11" spans="1:21" ht="12" customHeight="1" x14ac:dyDescent="0.25">
      <c r="A11" s="4"/>
      <c r="B11" s="76" t="s">
        <v>37</v>
      </c>
      <c r="C11" s="165">
        <v>266</v>
      </c>
      <c r="D11" s="166">
        <v>237</v>
      </c>
      <c r="E11" s="166">
        <v>175</v>
      </c>
      <c r="F11" s="167">
        <v>100</v>
      </c>
      <c r="G11" s="80"/>
      <c r="H11" s="74"/>
      <c r="I11" s="78"/>
      <c r="J11" s="78"/>
      <c r="K11" s="71"/>
      <c r="O11" s="4"/>
      <c r="P11" s="4"/>
      <c r="Q11" s="4"/>
      <c r="R11" s="4"/>
      <c r="S11" s="4"/>
      <c r="T11" s="4"/>
      <c r="U11" s="4"/>
    </row>
    <row r="12" spans="1:21" ht="12" customHeight="1" x14ac:dyDescent="0.25">
      <c r="A12" s="4"/>
      <c r="B12" s="76" t="s">
        <v>38</v>
      </c>
      <c r="C12" s="165">
        <v>1852</v>
      </c>
      <c r="D12" s="166">
        <v>1904</v>
      </c>
      <c r="E12" s="166">
        <v>2068</v>
      </c>
      <c r="F12" s="167">
        <v>2001</v>
      </c>
      <c r="G12" s="80"/>
      <c r="H12" s="74"/>
      <c r="I12" s="78"/>
      <c r="J12" s="78"/>
      <c r="K12" s="71"/>
      <c r="O12" s="4"/>
      <c r="P12" s="4"/>
      <c r="Q12" s="4"/>
      <c r="R12" s="4"/>
      <c r="S12" s="4"/>
      <c r="T12" s="4"/>
      <c r="U12" s="4"/>
    </row>
    <row r="13" spans="1:21" ht="12" customHeight="1" x14ac:dyDescent="0.25">
      <c r="A13" s="4"/>
      <c r="B13" s="76" t="s">
        <v>39</v>
      </c>
      <c r="C13" s="165">
        <v>110</v>
      </c>
      <c r="D13" s="166">
        <v>115</v>
      </c>
      <c r="E13" s="166">
        <v>97</v>
      </c>
      <c r="F13" s="167">
        <v>103</v>
      </c>
      <c r="G13" s="80"/>
      <c r="H13" s="74"/>
      <c r="I13" s="78"/>
      <c r="J13" s="78"/>
      <c r="K13" s="71"/>
      <c r="O13" s="4"/>
      <c r="P13" s="4"/>
      <c r="Q13" s="4"/>
      <c r="R13" s="4"/>
      <c r="S13" s="4"/>
      <c r="T13" s="4"/>
      <c r="U13" s="4"/>
    </row>
    <row r="14" spans="1:21" ht="12" customHeight="1" x14ac:dyDescent="0.25">
      <c r="A14" s="4"/>
      <c r="B14" s="76" t="s">
        <v>40</v>
      </c>
      <c r="C14" s="165">
        <v>1316</v>
      </c>
      <c r="D14" s="166">
        <v>1408</v>
      </c>
      <c r="E14" s="166">
        <v>1524</v>
      </c>
      <c r="F14" s="167">
        <v>1592</v>
      </c>
      <c r="G14" s="80"/>
      <c r="H14" s="74"/>
      <c r="I14" s="78"/>
      <c r="J14" s="78"/>
      <c r="K14" s="71"/>
      <c r="O14" s="4"/>
      <c r="P14" s="4"/>
      <c r="Q14" s="4"/>
      <c r="R14" s="4"/>
      <c r="S14" s="4"/>
      <c r="T14" s="4"/>
      <c r="U14" s="4"/>
    </row>
    <row r="15" spans="1:21" ht="12" customHeight="1" x14ac:dyDescent="0.25">
      <c r="A15" s="4"/>
      <c r="B15" s="76" t="s">
        <v>41</v>
      </c>
      <c r="C15" s="165">
        <v>5250</v>
      </c>
      <c r="D15" s="166">
        <v>5425</v>
      </c>
      <c r="E15" s="166">
        <v>5155</v>
      </c>
      <c r="F15" s="167">
        <v>4862</v>
      </c>
      <c r="G15" s="80"/>
      <c r="H15" s="74"/>
      <c r="I15" s="78"/>
      <c r="J15" s="78"/>
      <c r="K15" s="71"/>
      <c r="O15" s="4"/>
      <c r="P15" s="4"/>
      <c r="Q15" s="4"/>
      <c r="R15" s="4"/>
      <c r="S15" s="4"/>
      <c r="T15" s="4"/>
      <c r="U15" s="4"/>
    </row>
    <row r="16" spans="1:21" ht="12" customHeight="1" x14ac:dyDescent="0.25">
      <c r="A16" s="4"/>
      <c r="B16" s="76" t="s">
        <v>42</v>
      </c>
      <c r="C16" s="165">
        <v>4538</v>
      </c>
      <c r="D16" s="166">
        <v>4738</v>
      </c>
      <c r="E16" s="166">
        <v>4487</v>
      </c>
      <c r="F16" s="167">
        <v>5079</v>
      </c>
      <c r="G16" s="80"/>
      <c r="H16" s="80"/>
      <c r="I16" s="80"/>
      <c r="J16" s="80"/>
      <c r="K16" s="71"/>
      <c r="O16" s="4"/>
      <c r="P16" s="4"/>
      <c r="Q16" s="4"/>
      <c r="R16" s="4"/>
      <c r="S16" s="4"/>
      <c r="T16" s="4"/>
      <c r="U16" s="4"/>
    </row>
    <row r="17" spans="1:21" ht="12" customHeight="1" x14ac:dyDescent="0.25">
      <c r="A17" s="4"/>
      <c r="B17" s="76" t="s">
        <v>43</v>
      </c>
      <c r="C17" s="165">
        <v>769</v>
      </c>
      <c r="D17" s="166">
        <v>927</v>
      </c>
      <c r="E17" s="166">
        <v>875</v>
      </c>
      <c r="F17" s="167">
        <v>945</v>
      </c>
      <c r="G17" s="80"/>
      <c r="H17" s="80"/>
      <c r="I17" s="80"/>
      <c r="J17" s="80"/>
      <c r="K17" s="71"/>
      <c r="O17" s="4"/>
      <c r="P17" s="4"/>
      <c r="Q17" s="4"/>
      <c r="R17" s="4"/>
      <c r="S17" s="4"/>
      <c r="T17" s="4"/>
      <c r="U17" s="4"/>
    </row>
    <row r="18" spans="1:21" ht="12" customHeight="1" x14ac:dyDescent="0.25">
      <c r="A18" s="4"/>
      <c r="B18" s="76" t="s">
        <v>44</v>
      </c>
      <c r="C18" s="165">
        <v>727</v>
      </c>
      <c r="D18" s="166">
        <v>701</v>
      </c>
      <c r="E18" s="166">
        <v>578</v>
      </c>
      <c r="F18" s="167">
        <v>544</v>
      </c>
      <c r="G18" s="58"/>
      <c r="H18" s="58"/>
      <c r="I18" s="58"/>
      <c r="J18" s="58"/>
      <c r="O18" s="4"/>
      <c r="P18" s="4"/>
      <c r="Q18" s="4"/>
      <c r="R18" s="4"/>
      <c r="S18" s="4"/>
      <c r="T18" s="4"/>
      <c r="U18" s="4"/>
    </row>
    <row r="19" spans="1:21" ht="12" customHeight="1" x14ac:dyDescent="0.25">
      <c r="A19" s="4"/>
      <c r="B19" s="77" t="s">
        <v>45</v>
      </c>
      <c r="C19" s="168">
        <v>367</v>
      </c>
      <c r="D19" s="169">
        <v>320</v>
      </c>
      <c r="E19" s="169">
        <v>231</v>
      </c>
      <c r="F19" s="170">
        <v>232</v>
      </c>
      <c r="G19" s="58"/>
      <c r="H19" s="58"/>
      <c r="I19" s="58"/>
      <c r="J19" s="58"/>
      <c r="O19" s="4"/>
      <c r="P19" s="4"/>
      <c r="Q19" s="4"/>
      <c r="R19" s="4"/>
      <c r="S19" s="4"/>
      <c r="T19" s="4"/>
      <c r="U19" s="4"/>
    </row>
    <row r="20" spans="1:21" ht="12" customHeight="1" x14ac:dyDescent="0.25">
      <c r="A20" s="61"/>
      <c r="B20" s="273" t="s">
        <v>114</v>
      </c>
      <c r="C20" s="275"/>
      <c r="D20" s="275"/>
      <c r="E20" s="275"/>
      <c r="F20" s="275"/>
      <c r="G20" s="58"/>
      <c r="H20" s="58"/>
      <c r="I20" s="58"/>
      <c r="O20" s="4"/>
      <c r="P20" s="4"/>
      <c r="Q20" s="4"/>
      <c r="R20" s="4"/>
      <c r="S20" s="4"/>
      <c r="T20" s="4"/>
      <c r="U20" s="4"/>
    </row>
    <row r="21" spans="1:21" ht="7.5" customHeight="1" x14ac:dyDescent="0.25">
      <c r="A21" s="61"/>
      <c r="B21" s="62"/>
      <c r="C21" s="59"/>
      <c r="D21" s="59"/>
      <c r="E21" s="59"/>
      <c r="F21" s="4"/>
      <c r="T21" s="36"/>
    </row>
    <row r="22" spans="1:21" ht="12" customHeight="1" x14ac:dyDescent="0.25">
      <c r="A22" s="68" t="s">
        <v>24</v>
      </c>
      <c r="B22" s="274" t="s">
        <v>85</v>
      </c>
      <c r="C22" s="274"/>
      <c r="D22" s="274"/>
      <c r="E22" s="274"/>
      <c r="F22" s="4"/>
    </row>
    <row r="26" spans="1:21" ht="15" x14ac:dyDescent="0.25">
      <c r="A26" s="71"/>
      <c r="B26" s="214"/>
      <c r="C26"/>
    </row>
    <row r="27" spans="1:21" ht="15" x14ac:dyDescent="0.25">
      <c r="A27" s="71"/>
      <c r="B27" s="235"/>
      <c r="C27" s="78"/>
      <c r="D27" s="71"/>
      <c r="E27" s="71"/>
      <c r="F27" s="71"/>
    </row>
    <row r="28" spans="1:21" ht="15" x14ac:dyDescent="0.25">
      <c r="A28" s="71"/>
      <c r="B28" s="235"/>
      <c r="C28" s="78"/>
      <c r="D28" s="71"/>
      <c r="E28" s="71"/>
      <c r="F28" s="71"/>
    </row>
    <row r="29" spans="1:21" ht="15" x14ac:dyDescent="0.25">
      <c r="A29" s="71"/>
      <c r="B29" s="235"/>
      <c r="C29" s="78"/>
      <c r="D29" s="71"/>
      <c r="E29" s="71"/>
      <c r="F29" s="71"/>
    </row>
    <row r="30" spans="1:21" ht="15" x14ac:dyDescent="0.25">
      <c r="A30" s="71"/>
      <c r="B30" s="235"/>
      <c r="C30" s="78"/>
      <c r="D30" s="71"/>
      <c r="E30" s="71"/>
      <c r="F30" s="71"/>
    </row>
    <row r="31" spans="1:21" ht="15" x14ac:dyDescent="0.25">
      <c r="A31" s="71"/>
      <c r="B31" s="235"/>
      <c r="C31" s="78"/>
      <c r="D31" s="71"/>
      <c r="E31" s="71"/>
      <c r="F31" s="71"/>
    </row>
    <row r="32" spans="1:21" ht="15" x14ac:dyDescent="0.25">
      <c r="A32" s="71"/>
      <c r="B32" s="235"/>
      <c r="C32" s="78"/>
      <c r="D32" s="71"/>
      <c r="E32" s="71"/>
      <c r="F32" s="71"/>
    </row>
    <row r="33" spans="1:6" ht="15" x14ac:dyDescent="0.25">
      <c r="A33" s="71"/>
      <c r="B33" s="235"/>
      <c r="C33" s="78"/>
      <c r="D33" s="71"/>
      <c r="E33" s="71"/>
      <c r="F33" s="71"/>
    </row>
    <row r="34" spans="1:6" ht="15" x14ac:dyDescent="0.25">
      <c r="A34" s="71"/>
      <c r="B34" s="235"/>
      <c r="C34" s="78"/>
      <c r="D34" s="71"/>
      <c r="E34" s="71"/>
      <c r="F34" s="71"/>
    </row>
    <row r="35" spans="1:6" ht="15" x14ac:dyDescent="0.25">
      <c r="A35" s="71"/>
      <c r="B35" s="235"/>
      <c r="C35" s="78"/>
      <c r="D35" s="71"/>
      <c r="E35" s="71"/>
      <c r="F35" s="71"/>
    </row>
    <row r="36" spans="1:6" ht="15" x14ac:dyDescent="0.25">
      <c r="A36" s="71"/>
      <c r="B36" s="235"/>
      <c r="C36" s="78"/>
      <c r="D36" s="71"/>
      <c r="E36" s="71"/>
      <c r="F36" s="71"/>
    </row>
    <row r="37" spans="1:6" ht="15" x14ac:dyDescent="0.25">
      <c r="A37" s="71"/>
      <c r="B37" s="235"/>
      <c r="C37" s="78"/>
      <c r="D37" s="71"/>
      <c r="E37" s="71"/>
      <c r="F37" s="71"/>
    </row>
    <row r="38" spans="1:6" ht="15" x14ac:dyDescent="0.25">
      <c r="A38" s="71"/>
      <c r="B38" s="236"/>
      <c r="C38" s="78"/>
      <c r="D38" s="191"/>
      <c r="E38" s="71"/>
      <c r="F38" s="71"/>
    </row>
  </sheetData>
  <sortState ref="H27:I38">
    <sortCondition ref="H27"/>
  </sortState>
  <mergeCells count="5">
    <mergeCell ref="A2:K2"/>
    <mergeCell ref="A3:E3"/>
    <mergeCell ref="B22:E22"/>
    <mergeCell ref="A1:J1"/>
    <mergeCell ref="B20:F20"/>
  </mergeCells>
  <phoneticPr fontId="7"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F6" sqref="F6"/>
    </sheetView>
  </sheetViews>
  <sheetFormatPr defaultRowHeight="15" x14ac:dyDescent="0.25"/>
  <cols>
    <col min="1" max="1" width="3.28515625" customWidth="1"/>
    <col min="2" max="2" width="18.140625" customWidth="1"/>
    <col min="3" max="6" width="11.7109375" customWidth="1"/>
    <col min="10" max="12" width="9.140625" customWidth="1"/>
    <col min="13" max="13" width="5.7109375" customWidth="1"/>
    <col min="14" max="14" width="4" style="28" customWidth="1"/>
  </cols>
  <sheetData>
    <row r="1" spans="1:14" ht="18" customHeight="1" x14ac:dyDescent="0.25">
      <c r="A1" s="268" t="s">
        <v>126</v>
      </c>
      <c r="B1" s="269"/>
      <c r="C1" s="269"/>
      <c r="D1" s="269"/>
      <c r="E1" s="269"/>
      <c r="F1" s="269"/>
      <c r="G1" s="269"/>
      <c r="H1" s="269"/>
      <c r="I1" s="269"/>
      <c r="J1" s="269"/>
      <c r="K1" s="269"/>
      <c r="L1" s="269"/>
      <c r="M1" s="269"/>
      <c r="N1" s="159"/>
    </row>
    <row r="2" spans="1:14" ht="25.5" customHeight="1" x14ac:dyDescent="0.25">
      <c r="A2" s="270" t="s">
        <v>136</v>
      </c>
      <c r="B2" s="270"/>
      <c r="C2" s="270"/>
      <c r="D2" s="270"/>
      <c r="E2" s="270"/>
      <c r="F2" s="271"/>
      <c r="G2" s="271"/>
      <c r="H2" s="271"/>
      <c r="I2" s="271"/>
      <c r="J2" s="271"/>
      <c r="K2" s="271"/>
      <c r="L2" s="271"/>
      <c r="M2" s="271"/>
      <c r="N2" s="271"/>
    </row>
    <row r="3" spans="1:14" ht="1.5" hidden="1" customHeight="1" x14ac:dyDescent="0.25">
      <c r="A3" s="272"/>
      <c r="B3" s="272"/>
      <c r="C3" s="272"/>
      <c r="D3" s="272"/>
      <c r="E3" s="272"/>
      <c r="F3" s="29"/>
      <c r="G3" s="29"/>
      <c r="H3" s="29"/>
      <c r="I3" s="28"/>
      <c r="J3" s="28"/>
    </row>
    <row r="4" spans="1:14" x14ac:dyDescent="0.25">
      <c r="A4" s="60"/>
      <c r="B4" s="60"/>
      <c r="C4" s="60"/>
      <c r="D4" s="61"/>
      <c r="F4" s="196" t="s">
        <v>82</v>
      </c>
      <c r="G4" s="71"/>
      <c r="H4" s="74"/>
      <c r="I4" s="78"/>
      <c r="J4" s="78"/>
      <c r="N4" s="71"/>
    </row>
    <row r="5" spans="1:14" ht="12" customHeight="1" x14ac:dyDescent="0.25">
      <c r="A5" s="4"/>
      <c r="B5" s="63" t="s">
        <v>46</v>
      </c>
      <c r="C5" s="64" t="s">
        <v>33</v>
      </c>
      <c r="D5" s="65" t="s">
        <v>32</v>
      </c>
      <c r="E5" s="65" t="s">
        <v>31</v>
      </c>
      <c r="F5" s="200" t="s">
        <v>105</v>
      </c>
      <c r="G5" s="79"/>
      <c r="H5" s="74"/>
      <c r="I5" s="148"/>
      <c r="J5" s="148"/>
      <c r="K5" s="151"/>
      <c r="L5" s="151"/>
      <c r="M5" s="151"/>
      <c r="N5" s="71"/>
    </row>
    <row r="6" spans="1:14" ht="12" customHeight="1" x14ac:dyDescent="0.25">
      <c r="A6" s="4"/>
      <c r="B6" s="66" t="s">
        <v>91</v>
      </c>
      <c r="C6" s="160">
        <v>19630</v>
      </c>
      <c r="D6" s="161">
        <v>19643</v>
      </c>
      <c r="E6" s="161">
        <v>19094</v>
      </c>
      <c r="F6" s="205">
        <v>18653</v>
      </c>
      <c r="G6" s="80"/>
      <c r="H6" s="74"/>
      <c r="I6" s="148"/>
      <c r="J6" s="152"/>
      <c r="K6" s="152"/>
      <c r="L6" s="152"/>
      <c r="M6" s="151"/>
      <c r="N6" s="80"/>
    </row>
    <row r="7" spans="1:14" ht="7.5" customHeight="1" x14ac:dyDescent="0.25">
      <c r="A7" s="4"/>
      <c r="B7" s="67"/>
      <c r="C7" s="162"/>
      <c r="D7" s="163"/>
      <c r="E7" s="163"/>
      <c r="F7" s="206"/>
      <c r="G7" s="80"/>
      <c r="H7" s="81"/>
      <c r="I7" s="112"/>
      <c r="J7" s="152"/>
      <c r="K7" s="152"/>
      <c r="L7" s="152"/>
      <c r="M7" s="151"/>
      <c r="N7" s="71"/>
    </row>
    <row r="8" spans="1:14" ht="12" customHeight="1" x14ac:dyDescent="0.25">
      <c r="A8" s="4"/>
      <c r="B8" s="76" t="s">
        <v>34</v>
      </c>
      <c r="C8" s="165">
        <v>993</v>
      </c>
      <c r="D8" s="166">
        <v>784</v>
      </c>
      <c r="E8" s="166">
        <v>938</v>
      </c>
      <c r="F8" s="167">
        <v>845</v>
      </c>
      <c r="G8" s="80"/>
      <c r="H8" s="81"/>
      <c r="I8" s="149"/>
      <c r="J8" s="150"/>
      <c r="K8" s="153"/>
      <c r="L8" s="153"/>
      <c r="M8" s="151"/>
      <c r="N8" s="71"/>
    </row>
    <row r="9" spans="1:14" ht="12" customHeight="1" x14ac:dyDescent="0.25">
      <c r="A9" s="4"/>
      <c r="B9" s="76" t="s">
        <v>35</v>
      </c>
      <c r="C9" s="165">
        <v>1097</v>
      </c>
      <c r="D9" s="166">
        <v>982</v>
      </c>
      <c r="E9" s="166">
        <v>876</v>
      </c>
      <c r="F9" s="167">
        <v>918</v>
      </c>
      <c r="G9" s="80"/>
      <c r="H9" s="81"/>
      <c r="I9" s="82"/>
      <c r="J9" s="143"/>
      <c r="K9" s="144"/>
      <c r="L9" s="144"/>
      <c r="N9" s="71"/>
    </row>
    <row r="10" spans="1:14" ht="12" customHeight="1" x14ac:dyDescent="0.25">
      <c r="A10" s="4"/>
      <c r="B10" s="76" t="s">
        <v>36</v>
      </c>
      <c r="C10" s="165">
        <v>1707</v>
      </c>
      <c r="D10" s="166">
        <v>1676</v>
      </c>
      <c r="E10" s="166">
        <v>1788</v>
      </c>
      <c r="F10" s="167">
        <v>1432</v>
      </c>
      <c r="G10" s="80"/>
      <c r="H10" s="74"/>
      <c r="I10" s="78"/>
      <c r="J10" s="143"/>
      <c r="K10" s="144"/>
      <c r="L10" s="144"/>
      <c r="N10" s="71"/>
    </row>
    <row r="11" spans="1:14" ht="12" customHeight="1" x14ac:dyDescent="0.25">
      <c r="A11" s="4"/>
      <c r="B11" s="76" t="s">
        <v>37</v>
      </c>
      <c r="C11" s="165">
        <v>277</v>
      </c>
      <c r="D11" s="166">
        <v>244</v>
      </c>
      <c r="E11" s="166">
        <v>178</v>
      </c>
      <c r="F11" s="167">
        <v>100</v>
      </c>
      <c r="G11" s="80"/>
      <c r="H11" s="74"/>
      <c r="I11" s="78"/>
      <c r="J11" s="143"/>
      <c r="K11" s="144"/>
      <c r="L11" s="144"/>
      <c r="N11" s="71"/>
    </row>
    <row r="12" spans="1:14" ht="12" customHeight="1" x14ac:dyDescent="0.25">
      <c r="A12" s="4"/>
      <c r="B12" s="76" t="s">
        <v>38</v>
      </c>
      <c r="C12" s="165">
        <v>1929</v>
      </c>
      <c r="D12" s="166">
        <v>1955</v>
      </c>
      <c r="E12" s="166">
        <v>2109</v>
      </c>
      <c r="F12" s="167">
        <v>2001</v>
      </c>
      <c r="G12" s="80"/>
      <c r="H12" s="74"/>
      <c r="I12" s="78"/>
      <c r="J12" s="143"/>
      <c r="K12" s="144"/>
      <c r="L12" s="144"/>
      <c r="N12" s="71"/>
    </row>
    <row r="13" spans="1:14" ht="12" customHeight="1" x14ac:dyDescent="0.25">
      <c r="A13" s="4"/>
      <c r="B13" s="76" t="s">
        <v>39</v>
      </c>
      <c r="C13" s="165">
        <v>115</v>
      </c>
      <c r="D13" s="166">
        <v>118</v>
      </c>
      <c r="E13" s="166">
        <v>99</v>
      </c>
      <c r="F13" s="167">
        <v>103</v>
      </c>
      <c r="G13" s="80"/>
      <c r="H13" s="74"/>
      <c r="I13" s="78"/>
      <c r="J13" s="143"/>
      <c r="K13" s="144"/>
      <c r="L13" s="144"/>
      <c r="N13" s="71"/>
    </row>
    <row r="14" spans="1:14" ht="12" customHeight="1" x14ac:dyDescent="0.25">
      <c r="A14" s="4"/>
      <c r="B14" s="76" t="s">
        <v>40</v>
      </c>
      <c r="C14" s="165">
        <v>1372</v>
      </c>
      <c r="D14" s="166">
        <v>1446</v>
      </c>
      <c r="E14" s="166">
        <v>1554</v>
      </c>
      <c r="F14" s="167">
        <v>1592</v>
      </c>
      <c r="G14" s="80"/>
      <c r="H14" s="74"/>
      <c r="I14" s="78"/>
      <c r="J14" s="143"/>
      <c r="K14" s="144"/>
      <c r="L14" s="144"/>
      <c r="N14" s="71"/>
    </row>
    <row r="15" spans="1:14" ht="12" customHeight="1" x14ac:dyDescent="0.25">
      <c r="A15" s="4"/>
      <c r="B15" s="76" t="s">
        <v>41</v>
      </c>
      <c r="C15" s="165">
        <v>5470</v>
      </c>
      <c r="D15" s="166">
        <v>5572</v>
      </c>
      <c r="E15" s="166">
        <v>5258</v>
      </c>
      <c r="F15" s="167">
        <v>4862</v>
      </c>
      <c r="G15" s="80"/>
      <c r="H15" s="74"/>
      <c r="I15" s="78"/>
      <c r="J15" s="143"/>
      <c r="K15" s="144"/>
      <c r="L15" s="144"/>
      <c r="N15" s="71"/>
    </row>
    <row r="16" spans="1:14" ht="12" customHeight="1" x14ac:dyDescent="0.25">
      <c r="A16" s="4"/>
      <c r="B16" s="76" t="s">
        <v>42</v>
      </c>
      <c r="C16" s="165">
        <v>4729</v>
      </c>
      <c r="D16" s="166">
        <v>4865</v>
      </c>
      <c r="E16" s="166">
        <v>4576</v>
      </c>
      <c r="F16" s="167">
        <v>5079</v>
      </c>
      <c r="G16" s="80"/>
      <c r="H16" s="80"/>
      <c r="I16" s="80"/>
      <c r="J16" s="145"/>
      <c r="K16" s="144"/>
      <c r="L16" s="144"/>
      <c r="N16" s="71"/>
    </row>
    <row r="17" spans="1:14" ht="12" customHeight="1" x14ac:dyDescent="0.25">
      <c r="A17" s="4"/>
      <c r="B17" s="76" t="s">
        <v>43</v>
      </c>
      <c r="C17" s="165">
        <v>801</v>
      </c>
      <c r="D17" s="166">
        <v>952</v>
      </c>
      <c r="E17" s="166">
        <v>892</v>
      </c>
      <c r="F17" s="167">
        <v>945</v>
      </c>
      <c r="G17" s="80"/>
      <c r="H17" s="80"/>
      <c r="I17" s="80"/>
      <c r="J17" s="145"/>
      <c r="K17" s="144"/>
      <c r="L17" s="144"/>
      <c r="N17" s="71"/>
    </row>
    <row r="18" spans="1:14" ht="12" customHeight="1" x14ac:dyDescent="0.25">
      <c r="A18" s="4"/>
      <c r="B18" s="76" t="s">
        <v>44</v>
      </c>
      <c r="C18" s="165">
        <v>758</v>
      </c>
      <c r="D18" s="166">
        <v>720</v>
      </c>
      <c r="E18" s="166">
        <v>589</v>
      </c>
      <c r="F18" s="167">
        <v>544</v>
      </c>
      <c r="G18" s="58"/>
      <c r="H18" s="58"/>
      <c r="I18" s="58"/>
      <c r="J18" s="146"/>
      <c r="K18" s="144"/>
      <c r="L18" s="144"/>
    </row>
    <row r="19" spans="1:14" ht="12" customHeight="1" x14ac:dyDescent="0.25">
      <c r="A19" s="4"/>
      <c r="B19" s="77" t="s">
        <v>45</v>
      </c>
      <c r="C19" s="165">
        <v>383</v>
      </c>
      <c r="D19" s="169">
        <v>328</v>
      </c>
      <c r="E19" s="169">
        <v>235</v>
      </c>
      <c r="F19" s="170">
        <v>232</v>
      </c>
      <c r="G19" s="58"/>
      <c r="H19" s="58"/>
      <c r="I19" s="58"/>
      <c r="J19" s="146"/>
      <c r="K19" s="144"/>
      <c r="L19" s="144"/>
    </row>
    <row r="20" spans="1:14" ht="25.5" customHeight="1" x14ac:dyDescent="0.25">
      <c r="A20" s="61"/>
      <c r="B20" s="276" t="s">
        <v>115</v>
      </c>
      <c r="C20" s="276"/>
      <c r="D20" s="276"/>
      <c r="E20" s="276"/>
      <c r="F20" s="276"/>
      <c r="G20" s="58"/>
      <c r="H20" s="58"/>
      <c r="I20" s="58"/>
      <c r="J20" s="147"/>
      <c r="K20" s="147"/>
      <c r="L20" s="147"/>
    </row>
    <row r="21" spans="1:14" ht="7.5" customHeight="1" x14ac:dyDescent="0.25">
      <c r="A21" s="61"/>
      <c r="B21" s="62"/>
      <c r="C21" s="59"/>
      <c r="D21" s="59"/>
      <c r="E21" s="59"/>
      <c r="F21" s="4"/>
      <c r="G21" s="28"/>
      <c r="H21" s="28"/>
      <c r="I21" s="28"/>
      <c r="J21" s="28"/>
    </row>
    <row r="22" spans="1:14" x14ac:dyDescent="0.25">
      <c r="A22" s="68" t="s">
        <v>24</v>
      </c>
      <c r="B22" s="274" t="s">
        <v>85</v>
      </c>
      <c r="C22" s="274"/>
      <c r="D22" s="274"/>
      <c r="E22" s="274"/>
      <c r="F22" s="4"/>
      <c r="G22" s="28"/>
      <c r="H22" s="28"/>
      <c r="I22" s="28"/>
      <c r="J22" s="28"/>
    </row>
    <row r="23" spans="1:14" x14ac:dyDescent="0.25">
      <c r="A23" s="68" t="s">
        <v>25</v>
      </c>
      <c r="B23" s="274" t="s">
        <v>92</v>
      </c>
      <c r="C23" s="274"/>
      <c r="D23" s="274"/>
      <c r="E23" s="274"/>
      <c r="F23" s="269"/>
    </row>
    <row r="25" spans="1:14" x14ac:dyDescent="0.25">
      <c r="C25" s="78"/>
    </row>
    <row r="26" spans="1:14" x14ac:dyDescent="0.25">
      <c r="C26" s="78"/>
      <c r="D26" s="78"/>
      <c r="E26" s="151"/>
      <c r="F26" s="78"/>
      <c r="G26" s="151"/>
    </row>
    <row r="27" spans="1:14" x14ac:dyDescent="0.25">
      <c r="C27" s="151"/>
      <c r="D27" s="151"/>
      <c r="E27" s="78"/>
      <c r="F27" s="151"/>
    </row>
    <row r="28" spans="1:14" x14ac:dyDescent="0.25">
      <c r="C28" s="78"/>
    </row>
    <row r="29" spans="1:14" x14ac:dyDescent="0.25">
      <c r="C29" s="151"/>
    </row>
    <row r="31" spans="1:14" x14ac:dyDescent="0.25">
      <c r="C31" s="78"/>
    </row>
    <row r="32" spans="1:14" x14ac:dyDescent="0.25">
      <c r="C32" s="78"/>
    </row>
    <row r="33" spans="3:3" x14ac:dyDescent="0.25">
      <c r="C33" s="78"/>
    </row>
    <row r="34" spans="3:3" x14ac:dyDescent="0.25">
      <c r="C34" s="78"/>
    </row>
    <row r="35" spans="3:3" x14ac:dyDescent="0.25">
      <c r="C35" s="78"/>
    </row>
    <row r="36" spans="3:3" x14ac:dyDescent="0.25">
      <c r="C36" s="78"/>
    </row>
  </sheetData>
  <sortState ref="B26:C36">
    <sortCondition ref="B25"/>
  </sortState>
  <mergeCells count="6">
    <mergeCell ref="A3:E3"/>
    <mergeCell ref="B22:E22"/>
    <mergeCell ref="A1:M1"/>
    <mergeCell ref="B23:F23"/>
    <mergeCell ref="A2:N2"/>
    <mergeCell ref="B20:F2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2"/>
  <sheetViews>
    <sheetView zoomScaleNormal="100" workbookViewId="0">
      <selection activeCell="E26" sqref="E26"/>
    </sheetView>
  </sheetViews>
  <sheetFormatPr defaultRowHeight="12.75" x14ac:dyDescent="0.2"/>
  <cols>
    <col min="1" max="1" width="3.28515625" style="28" customWidth="1"/>
    <col min="2" max="2" width="18.140625" style="28" bestFit="1" customWidth="1"/>
    <col min="3" max="6" width="11.7109375" style="28" customWidth="1"/>
    <col min="7" max="7" width="18.140625" style="28" bestFit="1" customWidth="1"/>
    <col min="8" max="8" width="13.140625" style="28" customWidth="1"/>
    <col min="9" max="9" width="17.5703125" style="28" bestFit="1" customWidth="1"/>
    <col min="10" max="10" width="12.7109375" style="28" customWidth="1"/>
    <col min="11" max="11" width="2.140625" style="28" customWidth="1"/>
    <col min="12" max="16384" width="9.140625" style="28"/>
  </cols>
  <sheetData>
    <row r="1" spans="1:20" s="72" customFormat="1" ht="18" customHeight="1" x14ac:dyDescent="0.25">
      <c r="A1" s="277" t="s">
        <v>128</v>
      </c>
      <c r="B1" s="277"/>
      <c r="C1" s="277"/>
      <c r="D1" s="277"/>
      <c r="E1" s="277"/>
      <c r="F1" s="277"/>
      <c r="G1" s="277"/>
      <c r="H1" s="277"/>
      <c r="I1" s="277"/>
      <c r="J1" s="277"/>
      <c r="K1" s="277"/>
    </row>
    <row r="2" spans="1:20" ht="58.5" customHeight="1" x14ac:dyDescent="0.25">
      <c r="A2" s="270" t="s">
        <v>129</v>
      </c>
      <c r="B2" s="270"/>
      <c r="C2" s="270"/>
      <c r="D2" s="270"/>
      <c r="E2" s="270"/>
      <c r="F2" s="271"/>
      <c r="G2" s="271"/>
      <c r="H2" s="271"/>
      <c r="I2" s="271"/>
      <c r="J2" s="271"/>
      <c r="K2" s="271"/>
    </row>
    <row r="3" spans="1:20" s="30" customFormat="1" ht="2.25" hidden="1" customHeight="1" x14ac:dyDescent="0.2">
      <c r="A3" s="272"/>
      <c r="B3" s="272"/>
      <c r="C3" s="272"/>
      <c r="D3" s="272"/>
      <c r="E3" s="272"/>
      <c r="F3" s="29"/>
      <c r="G3" s="29"/>
      <c r="H3" s="29"/>
      <c r="I3" s="28"/>
      <c r="J3" s="28"/>
      <c r="K3" s="28"/>
      <c r="L3" s="28"/>
      <c r="M3" s="28"/>
      <c r="N3" s="28"/>
    </row>
    <row r="4" spans="1:20" ht="15" customHeight="1" x14ac:dyDescent="0.25">
      <c r="A4" s="60"/>
      <c r="B4" s="60"/>
      <c r="C4" s="60"/>
      <c r="D4" s="61"/>
      <c r="F4" s="196" t="s">
        <v>83</v>
      </c>
      <c r="G4" s="71"/>
      <c r="H4" s="74"/>
      <c r="I4" s="78"/>
      <c r="J4" s="78"/>
      <c r="K4" s="71"/>
    </row>
    <row r="5" spans="1:20" ht="12" customHeight="1" x14ac:dyDescent="0.25">
      <c r="A5" s="4"/>
      <c r="B5" s="95" t="s">
        <v>46</v>
      </c>
      <c r="C5" s="96" t="s">
        <v>33</v>
      </c>
      <c r="D5" s="97" t="s">
        <v>32</v>
      </c>
      <c r="E5" s="97" t="s">
        <v>31</v>
      </c>
      <c r="F5" s="200" t="s">
        <v>105</v>
      </c>
      <c r="K5" s="71"/>
      <c r="N5" s="4"/>
      <c r="O5" s="4"/>
      <c r="P5" s="4"/>
      <c r="Q5" s="4"/>
      <c r="R5" s="4"/>
      <c r="S5" s="4"/>
      <c r="T5" s="4"/>
    </row>
    <row r="6" spans="1:20" ht="12" customHeight="1" x14ac:dyDescent="0.25">
      <c r="A6" s="4"/>
      <c r="B6" s="99" t="s">
        <v>91</v>
      </c>
      <c r="C6" s="224">
        <v>290</v>
      </c>
      <c r="D6" s="225">
        <v>300</v>
      </c>
      <c r="E6" s="225">
        <v>290</v>
      </c>
      <c r="F6" s="226">
        <v>280</v>
      </c>
      <c r="K6" s="80"/>
      <c r="N6" s="4"/>
      <c r="O6" s="4"/>
      <c r="P6" s="4"/>
      <c r="Q6" s="4"/>
      <c r="R6" s="4"/>
      <c r="S6" s="4"/>
      <c r="T6" s="4"/>
    </row>
    <row r="7" spans="1:20" ht="7.5" customHeight="1" x14ac:dyDescent="0.25">
      <c r="A7" s="4"/>
      <c r="B7" s="67"/>
      <c r="C7" s="93"/>
      <c r="D7" s="94"/>
      <c r="E7" s="94"/>
      <c r="F7" s="199"/>
      <c r="K7" s="71"/>
      <c r="N7" s="4"/>
      <c r="O7" s="4"/>
      <c r="P7" s="4"/>
      <c r="Q7" s="4"/>
      <c r="R7" s="4"/>
      <c r="S7" s="4"/>
      <c r="T7" s="4"/>
    </row>
    <row r="8" spans="1:20" ht="12" customHeight="1" x14ac:dyDescent="0.25">
      <c r="A8" s="4"/>
      <c r="B8" s="100" t="s">
        <v>34</v>
      </c>
      <c r="C8" s="102">
        <v>210</v>
      </c>
      <c r="D8" s="103">
        <v>160</v>
      </c>
      <c r="E8" s="103">
        <v>200</v>
      </c>
      <c r="F8" s="104">
        <v>180</v>
      </c>
      <c r="K8" s="71"/>
      <c r="N8" s="4"/>
      <c r="O8" s="4"/>
      <c r="P8" s="4"/>
      <c r="Q8" s="4"/>
      <c r="R8" s="4"/>
      <c r="S8" s="4"/>
      <c r="T8" s="4"/>
    </row>
    <row r="9" spans="1:20" ht="12" customHeight="1" x14ac:dyDescent="0.25">
      <c r="A9" s="4"/>
      <c r="B9" s="100" t="s">
        <v>35</v>
      </c>
      <c r="C9" s="102">
        <v>180</v>
      </c>
      <c r="D9" s="103">
        <v>160</v>
      </c>
      <c r="E9" s="103">
        <v>140</v>
      </c>
      <c r="F9" s="104">
        <v>150</v>
      </c>
      <c r="K9" s="71"/>
      <c r="N9" s="4"/>
      <c r="O9" s="4"/>
      <c r="P9" s="4"/>
      <c r="Q9" s="4"/>
      <c r="R9" s="4"/>
      <c r="S9" s="4"/>
      <c r="T9" s="4"/>
    </row>
    <row r="10" spans="1:20" ht="12" customHeight="1" x14ac:dyDescent="0.25">
      <c r="A10" s="4"/>
      <c r="B10" s="100" t="s">
        <v>36</v>
      </c>
      <c r="C10" s="102">
        <v>190</v>
      </c>
      <c r="D10" s="103">
        <v>190</v>
      </c>
      <c r="E10" s="103">
        <v>200</v>
      </c>
      <c r="F10" s="104">
        <v>160</v>
      </c>
      <c r="K10" s="71"/>
      <c r="N10" s="4"/>
      <c r="O10" s="4"/>
      <c r="P10" s="4"/>
      <c r="Q10" s="4"/>
      <c r="R10" s="4"/>
      <c r="S10" s="4"/>
      <c r="T10" s="4"/>
    </row>
    <row r="11" spans="1:20" ht="12" customHeight="1" x14ac:dyDescent="0.25">
      <c r="A11" s="4"/>
      <c r="B11" s="100" t="s">
        <v>37</v>
      </c>
      <c r="C11" s="102">
        <v>100</v>
      </c>
      <c r="D11" s="103">
        <v>90</v>
      </c>
      <c r="E11" s="103">
        <v>70</v>
      </c>
      <c r="F11" s="104">
        <v>40</v>
      </c>
      <c r="K11" s="71"/>
      <c r="N11" s="4"/>
      <c r="O11" s="4"/>
      <c r="P11" s="4"/>
      <c r="Q11" s="4"/>
      <c r="R11" s="4"/>
      <c r="S11" s="4"/>
      <c r="T11" s="4"/>
    </row>
    <row r="12" spans="1:20" ht="12" customHeight="1" x14ac:dyDescent="0.25">
      <c r="A12" s="4"/>
      <c r="B12" s="100" t="s">
        <v>38</v>
      </c>
      <c r="C12" s="102">
        <v>260</v>
      </c>
      <c r="D12" s="103">
        <v>270</v>
      </c>
      <c r="E12" s="103">
        <v>290</v>
      </c>
      <c r="F12" s="104">
        <v>280</v>
      </c>
      <c r="K12" s="71"/>
      <c r="N12" s="4"/>
      <c r="O12" s="4"/>
      <c r="P12" s="4"/>
      <c r="Q12" s="4"/>
      <c r="R12" s="4"/>
      <c r="S12" s="4"/>
      <c r="T12" s="4"/>
    </row>
    <row r="13" spans="1:20" ht="12" customHeight="1" x14ac:dyDescent="0.25">
      <c r="A13" s="4"/>
      <c r="B13" s="100" t="s">
        <v>39</v>
      </c>
      <c r="C13" s="102">
        <v>60</v>
      </c>
      <c r="D13" s="103">
        <v>60</v>
      </c>
      <c r="E13" s="103">
        <v>50</v>
      </c>
      <c r="F13" s="104">
        <v>60</v>
      </c>
      <c r="K13" s="71"/>
      <c r="N13" s="4"/>
      <c r="O13" s="4"/>
      <c r="P13" s="4"/>
      <c r="Q13" s="4"/>
      <c r="R13" s="4"/>
      <c r="S13" s="4"/>
      <c r="T13" s="4"/>
    </row>
    <row r="14" spans="1:20" ht="12" customHeight="1" x14ac:dyDescent="0.25">
      <c r="A14" s="4"/>
      <c r="B14" s="100" t="s">
        <v>40</v>
      </c>
      <c r="C14" s="102">
        <v>250</v>
      </c>
      <c r="D14" s="103">
        <v>260</v>
      </c>
      <c r="E14" s="103">
        <v>280</v>
      </c>
      <c r="F14" s="104">
        <v>290</v>
      </c>
      <c r="K14" s="71"/>
      <c r="N14" s="4"/>
      <c r="O14" s="4"/>
      <c r="P14" s="4"/>
      <c r="Q14" s="4"/>
      <c r="R14" s="4"/>
      <c r="S14" s="4"/>
      <c r="T14" s="4"/>
    </row>
    <row r="15" spans="1:20" ht="12" customHeight="1" x14ac:dyDescent="0.25">
      <c r="A15" s="4"/>
      <c r="B15" s="100" t="s">
        <v>41</v>
      </c>
      <c r="C15" s="102">
        <v>600</v>
      </c>
      <c r="D15" s="103">
        <v>610</v>
      </c>
      <c r="E15" s="103">
        <v>580</v>
      </c>
      <c r="F15" s="104">
        <v>540</v>
      </c>
      <c r="K15" s="71"/>
      <c r="N15" s="4"/>
      <c r="O15" s="4"/>
      <c r="P15" s="4"/>
      <c r="Q15" s="4"/>
      <c r="R15" s="4"/>
      <c r="S15" s="4"/>
      <c r="T15" s="4"/>
    </row>
    <row r="16" spans="1:20" ht="12" customHeight="1" x14ac:dyDescent="0.25">
      <c r="A16" s="4"/>
      <c r="B16" s="100" t="s">
        <v>42</v>
      </c>
      <c r="C16" s="102">
        <v>840</v>
      </c>
      <c r="D16" s="103">
        <v>870</v>
      </c>
      <c r="E16" s="103">
        <v>820</v>
      </c>
      <c r="F16" s="104">
        <v>920</v>
      </c>
      <c r="I16" s="112"/>
      <c r="J16" s="112"/>
      <c r="K16" s="71"/>
      <c r="N16" s="4"/>
      <c r="O16" s="4"/>
      <c r="P16" s="4"/>
      <c r="Q16" s="4"/>
      <c r="R16" s="4"/>
      <c r="S16" s="4"/>
      <c r="T16" s="4"/>
    </row>
    <row r="17" spans="1:20" ht="12" customHeight="1" x14ac:dyDescent="0.25">
      <c r="A17" s="4"/>
      <c r="B17" s="100" t="s">
        <v>43</v>
      </c>
      <c r="C17" s="102">
        <v>250</v>
      </c>
      <c r="D17" s="103">
        <v>300</v>
      </c>
      <c r="E17" s="103">
        <v>280</v>
      </c>
      <c r="F17" s="104">
        <v>300</v>
      </c>
      <c r="I17" s="112"/>
      <c r="J17" s="112"/>
      <c r="K17" s="71"/>
      <c r="N17" s="4"/>
      <c r="O17" s="4"/>
      <c r="P17" s="4"/>
      <c r="Q17" s="4"/>
      <c r="R17" s="4"/>
      <c r="S17" s="4"/>
      <c r="T17" s="4"/>
    </row>
    <row r="18" spans="1:20" ht="12" customHeight="1" x14ac:dyDescent="0.25">
      <c r="A18" s="4"/>
      <c r="B18" s="100" t="s">
        <v>44</v>
      </c>
      <c r="C18" s="102">
        <v>130</v>
      </c>
      <c r="D18" s="103">
        <v>120</v>
      </c>
      <c r="E18" s="103">
        <v>100</v>
      </c>
      <c r="F18" s="104">
        <v>90</v>
      </c>
      <c r="I18" s="112"/>
      <c r="J18" s="112"/>
      <c r="N18" s="4"/>
      <c r="O18" s="4"/>
      <c r="P18" s="4"/>
      <c r="Q18" s="4"/>
      <c r="R18" s="4"/>
      <c r="S18" s="4"/>
      <c r="T18" s="4"/>
    </row>
    <row r="19" spans="1:20" ht="12" customHeight="1" x14ac:dyDescent="0.25">
      <c r="A19" s="4"/>
      <c r="B19" s="101" t="s">
        <v>45</v>
      </c>
      <c r="C19" s="102">
        <v>70</v>
      </c>
      <c r="D19" s="105">
        <v>60</v>
      </c>
      <c r="E19" s="105">
        <v>40</v>
      </c>
      <c r="F19" s="106">
        <v>40</v>
      </c>
      <c r="I19" s="112"/>
      <c r="J19" s="112"/>
      <c r="N19" s="4"/>
      <c r="O19" s="4"/>
      <c r="P19" s="4"/>
      <c r="Q19" s="4"/>
      <c r="R19" s="4"/>
      <c r="S19" s="4"/>
      <c r="T19" s="4"/>
    </row>
    <row r="20" spans="1:20" ht="24.75" customHeight="1" x14ac:dyDescent="0.25">
      <c r="A20" s="61"/>
      <c r="B20" s="276" t="s">
        <v>116</v>
      </c>
      <c r="C20" s="276"/>
      <c r="D20" s="276"/>
      <c r="E20" s="276"/>
      <c r="F20" s="276"/>
      <c r="G20" s="58"/>
      <c r="H20" s="58"/>
      <c r="I20" s="275"/>
      <c r="J20" s="278"/>
      <c r="N20" s="4"/>
      <c r="O20" s="4"/>
      <c r="P20" s="4"/>
      <c r="Q20" s="4"/>
      <c r="R20" s="4"/>
      <c r="S20" s="4"/>
      <c r="T20" s="4"/>
    </row>
    <row r="21" spans="1:20" ht="7.5" customHeight="1" x14ac:dyDescent="0.25">
      <c r="A21" s="61"/>
      <c r="B21" s="62"/>
      <c r="C21" s="117"/>
      <c r="D21" s="117"/>
      <c r="E21" s="117"/>
      <c r="F21" s="4"/>
      <c r="G21" s="118"/>
      <c r="H21" s="118"/>
      <c r="I21" s="118"/>
      <c r="J21" s="111"/>
      <c r="S21" s="36"/>
    </row>
    <row r="22" spans="1:20" ht="12" customHeight="1" x14ac:dyDescent="0.25">
      <c r="A22" s="68" t="s">
        <v>24</v>
      </c>
      <c r="B22" s="274" t="s">
        <v>86</v>
      </c>
      <c r="C22" s="274"/>
      <c r="D22" s="274"/>
      <c r="E22" s="274"/>
      <c r="F22" s="4"/>
    </row>
  </sheetData>
  <sortState ref="H27:I38">
    <sortCondition ref="H27"/>
  </sortState>
  <mergeCells count="6">
    <mergeCell ref="A1:K1"/>
    <mergeCell ref="B22:E22"/>
    <mergeCell ref="I20:J20"/>
    <mergeCell ref="A3:E3"/>
    <mergeCell ref="A2:K2"/>
    <mergeCell ref="B20:F2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workbookViewId="0">
      <selection activeCell="F8" sqref="F8:F19"/>
    </sheetView>
  </sheetViews>
  <sheetFormatPr defaultRowHeight="15" x14ac:dyDescent="0.25"/>
  <cols>
    <col min="1" max="1" width="3.28515625" customWidth="1"/>
    <col min="2" max="2" width="18.140625" customWidth="1"/>
    <col min="3" max="9" width="11.7109375" customWidth="1"/>
    <col min="10" max="10" width="11.5703125" customWidth="1"/>
    <col min="11" max="11" width="11.7109375" customWidth="1"/>
    <col min="12" max="12" width="17.7109375" customWidth="1"/>
    <col min="13" max="13" width="4.42578125" style="28" customWidth="1"/>
  </cols>
  <sheetData>
    <row r="1" spans="1:13" ht="18" customHeight="1" x14ac:dyDescent="0.25">
      <c r="A1" s="277" t="s">
        <v>130</v>
      </c>
      <c r="B1" s="277"/>
      <c r="C1" s="277"/>
      <c r="D1" s="277"/>
      <c r="E1" s="277"/>
      <c r="F1" s="269"/>
      <c r="G1" s="269"/>
      <c r="H1" s="269"/>
      <c r="I1" s="269"/>
      <c r="J1" s="269"/>
      <c r="K1" s="269"/>
      <c r="L1" s="269"/>
      <c r="M1" s="159"/>
    </row>
    <row r="2" spans="1:13" ht="36.75" customHeight="1" x14ac:dyDescent="0.25">
      <c r="A2" s="270" t="s">
        <v>106</v>
      </c>
      <c r="B2" s="270"/>
      <c r="C2" s="270"/>
      <c r="D2" s="270"/>
      <c r="E2" s="270"/>
      <c r="F2" s="271"/>
      <c r="G2" s="271"/>
      <c r="H2" s="271"/>
      <c r="I2" s="271"/>
      <c r="J2" s="271"/>
      <c r="K2" s="271"/>
      <c r="L2" s="271"/>
      <c r="M2" s="271"/>
    </row>
    <row r="3" spans="1:13" hidden="1" x14ac:dyDescent="0.25">
      <c r="A3" s="272"/>
      <c r="B3" s="272"/>
      <c r="C3" s="272"/>
      <c r="D3" s="272"/>
      <c r="E3" s="272"/>
      <c r="F3" s="29"/>
      <c r="G3" s="29"/>
      <c r="H3" s="29"/>
      <c r="I3" s="28"/>
      <c r="J3" s="28"/>
      <c r="K3" s="28"/>
      <c r="L3" s="28"/>
    </row>
    <row r="4" spans="1:13" x14ac:dyDescent="0.25">
      <c r="A4" s="60"/>
      <c r="B4" s="60"/>
      <c r="C4" s="60"/>
      <c r="D4" s="61"/>
      <c r="F4" s="73" t="s">
        <v>83</v>
      </c>
      <c r="G4" s="71"/>
      <c r="H4" s="74"/>
      <c r="I4" s="78"/>
      <c r="J4" s="78"/>
      <c r="K4" s="78"/>
      <c r="L4" s="71"/>
      <c r="M4" s="71"/>
    </row>
    <row r="5" spans="1:13" ht="12" customHeight="1" x14ac:dyDescent="0.25">
      <c r="A5" s="4"/>
      <c r="B5" s="95" t="s">
        <v>46</v>
      </c>
      <c r="C5" s="96" t="s">
        <v>33</v>
      </c>
      <c r="D5" s="97" t="s">
        <v>32</v>
      </c>
      <c r="E5" s="97" t="s">
        <v>31</v>
      </c>
      <c r="F5" s="98" t="s">
        <v>105</v>
      </c>
      <c r="G5" s="28"/>
      <c r="H5" s="28"/>
      <c r="I5" s="28"/>
      <c r="J5" s="28"/>
      <c r="K5" s="78"/>
      <c r="L5" s="71"/>
      <c r="M5" s="71"/>
    </row>
    <row r="6" spans="1:13" ht="12" customHeight="1" x14ac:dyDescent="0.25">
      <c r="A6" s="4"/>
      <c r="B6" s="99" t="s">
        <v>91</v>
      </c>
      <c r="C6" s="122">
        <v>310</v>
      </c>
      <c r="D6" s="123">
        <v>300</v>
      </c>
      <c r="E6" s="123">
        <v>290</v>
      </c>
      <c r="F6" s="124">
        <v>280</v>
      </c>
      <c r="G6" s="28"/>
      <c r="H6" s="28"/>
      <c r="I6" s="28"/>
      <c r="J6" s="28"/>
      <c r="K6" s="78"/>
      <c r="L6" s="80"/>
      <c r="M6" s="80"/>
    </row>
    <row r="7" spans="1:13" ht="7.5" customHeight="1" x14ac:dyDescent="0.25">
      <c r="A7" s="4"/>
      <c r="B7" s="67"/>
      <c r="C7" s="93"/>
      <c r="D7" s="94"/>
      <c r="E7" s="94"/>
      <c r="F7" s="199"/>
      <c r="G7" s="28"/>
      <c r="H7" s="28"/>
      <c r="I7" s="28"/>
      <c r="J7" s="28"/>
      <c r="K7" s="78"/>
      <c r="L7" s="71"/>
      <c r="M7" s="71"/>
    </row>
    <row r="8" spans="1:13" ht="12" customHeight="1" x14ac:dyDescent="0.25">
      <c r="A8" s="4"/>
      <c r="B8" s="100" t="s">
        <v>34</v>
      </c>
      <c r="C8" s="102">
        <v>220</v>
      </c>
      <c r="D8" s="103">
        <v>170</v>
      </c>
      <c r="E8" s="103">
        <v>200</v>
      </c>
      <c r="F8" s="104">
        <v>180</v>
      </c>
      <c r="G8" s="28"/>
      <c r="H8" s="28"/>
      <c r="I8" s="28"/>
      <c r="J8" s="28"/>
      <c r="K8" s="78"/>
      <c r="L8" s="71"/>
      <c r="M8" s="71"/>
    </row>
    <row r="9" spans="1:13" ht="12" customHeight="1" x14ac:dyDescent="0.25">
      <c r="A9" s="4"/>
      <c r="B9" s="100" t="s">
        <v>35</v>
      </c>
      <c r="C9" s="102">
        <v>180</v>
      </c>
      <c r="D9" s="103">
        <v>160</v>
      </c>
      <c r="E9" s="103">
        <v>140</v>
      </c>
      <c r="F9" s="104">
        <v>150</v>
      </c>
      <c r="G9" s="28"/>
      <c r="H9" s="28"/>
      <c r="I9" s="28"/>
      <c r="J9" s="28"/>
      <c r="K9" s="78"/>
      <c r="L9" s="71"/>
      <c r="M9" s="71"/>
    </row>
    <row r="10" spans="1:13" ht="12" customHeight="1" x14ac:dyDescent="0.25">
      <c r="A10" s="4"/>
      <c r="B10" s="100" t="s">
        <v>36</v>
      </c>
      <c r="C10" s="102">
        <v>200</v>
      </c>
      <c r="D10" s="103">
        <v>200</v>
      </c>
      <c r="E10" s="103">
        <v>210</v>
      </c>
      <c r="F10" s="104">
        <v>160</v>
      </c>
      <c r="G10" s="28"/>
      <c r="H10" s="28"/>
      <c r="I10" s="28"/>
      <c r="J10" s="28"/>
      <c r="K10" s="78"/>
      <c r="L10" s="71"/>
      <c r="M10" s="71"/>
    </row>
    <row r="11" spans="1:13" ht="12" customHeight="1" x14ac:dyDescent="0.25">
      <c r="A11" s="4"/>
      <c r="B11" s="100" t="s">
        <v>37</v>
      </c>
      <c r="C11" s="102">
        <v>110</v>
      </c>
      <c r="D11" s="103">
        <v>90</v>
      </c>
      <c r="E11" s="103">
        <v>70</v>
      </c>
      <c r="F11" s="104">
        <v>40</v>
      </c>
      <c r="G11" s="28"/>
      <c r="H11" s="28"/>
      <c r="I11" s="28"/>
      <c r="J11" s="28"/>
      <c r="K11" s="78"/>
      <c r="L11" s="71"/>
      <c r="M11" s="71"/>
    </row>
    <row r="12" spans="1:13" ht="12" customHeight="1" x14ac:dyDescent="0.25">
      <c r="A12" s="4"/>
      <c r="B12" s="100" t="s">
        <v>38</v>
      </c>
      <c r="C12" s="102">
        <v>270</v>
      </c>
      <c r="D12" s="103">
        <v>270</v>
      </c>
      <c r="E12" s="103">
        <v>290</v>
      </c>
      <c r="F12" s="104">
        <v>280</v>
      </c>
      <c r="G12" s="28"/>
      <c r="H12" s="28"/>
      <c r="I12" s="28"/>
      <c r="J12" s="28"/>
      <c r="K12" s="78"/>
      <c r="L12" s="71"/>
      <c r="M12" s="71"/>
    </row>
    <row r="13" spans="1:13" ht="12" customHeight="1" x14ac:dyDescent="0.25">
      <c r="A13" s="4"/>
      <c r="B13" s="100" t="s">
        <v>39</v>
      </c>
      <c r="C13" s="102">
        <v>60</v>
      </c>
      <c r="D13" s="103">
        <v>60</v>
      </c>
      <c r="E13" s="103">
        <v>50</v>
      </c>
      <c r="F13" s="104">
        <v>60</v>
      </c>
      <c r="G13" s="28"/>
      <c r="H13" s="28"/>
      <c r="I13" s="28"/>
      <c r="J13" s="28"/>
      <c r="K13" s="78"/>
      <c r="L13" s="71"/>
      <c r="M13" s="71"/>
    </row>
    <row r="14" spans="1:13" ht="12" customHeight="1" x14ac:dyDescent="0.25">
      <c r="A14" s="4"/>
      <c r="B14" s="100" t="s">
        <v>40</v>
      </c>
      <c r="C14" s="102">
        <v>260</v>
      </c>
      <c r="D14" s="103">
        <v>270</v>
      </c>
      <c r="E14" s="103">
        <v>290</v>
      </c>
      <c r="F14" s="104">
        <v>290</v>
      </c>
      <c r="G14" s="28"/>
      <c r="H14" s="28"/>
      <c r="I14" s="28"/>
      <c r="J14" s="28"/>
      <c r="K14" s="78"/>
      <c r="L14" s="71"/>
      <c r="M14" s="71"/>
    </row>
    <row r="15" spans="1:13" ht="12" customHeight="1" x14ac:dyDescent="0.25">
      <c r="A15" s="4"/>
      <c r="B15" s="100" t="s">
        <v>41</v>
      </c>
      <c r="C15" s="102">
        <v>620</v>
      </c>
      <c r="D15" s="103">
        <v>630</v>
      </c>
      <c r="E15" s="103">
        <v>590</v>
      </c>
      <c r="F15" s="104">
        <v>540</v>
      </c>
      <c r="G15" s="28"/>
      <c r="H15" s="28"/>
      <c r="I15" s="28"/>
      <c r="J15" s="28"/>
      <c r="K15" s="78"/>
      <c r="L15" s="71"/>
      <c r="M15" s="71"/>
    </row>
    <row r="16" spans="1:13" ht="12" customHeight="1" x14ac:dyDescent="0.25">
      <c r="A16" s="4"/>
      <c r="B16" s="100" t="s">
        <v>42</v>
      </c>
      <c r="C16" s="102">
        <v>880</v>
      </c>
      <c r="D16" s="103">
        <v>900</v>
      </c>
      <c r="E16" s="103">
        <v>840</v>
      </c>
      <c r="F16" s="104">
        <v>920</v>
      </c>
      <c r="G16" s="28"/>
      <c r="H16" s="28"/>
      <c r="I16" s="112"/>
      <c r="J16" s="112"/>
      <c r="K16" s="80"/>
      <c r="L16" s="71"/>
      <c r="M16" s="71"/>
    </row>
    <row r="17" spans="1:13" ht="12" customHeight="1" x14ac:dyDescent="0.25">
      <c r="A17" s="4"/>
      <c r="B17" s="100" t="s">
        <v>43</v>
      </c>
      <c r="C17" s="102">
        <v>260</v>
      </c>
      <c r="D17" s="103">
        <v>310</v>
      </c>
      <c r="E17" s="103">
        <v>290</v>
      </c>
      <c r="F17" s="104">
        <v>300</v>
      </c>
      <c r="G17" s="28"/>
      <c r="H17" s="28"/>
      <c r="I17" s="112"/>
      <c r="J17" s="112"/>
      <c r="K17" s="80"/>
      <c r="L17" s="71"/>
      <c r="M17" s="71"/>
    </row>
    <row r="18" spans="1:13" ht="12" customHeight="1" x14ac:dyDescent="0.25">
      <c r="A18" s="4"/>
      <c r="B18" s="100" t="s">
        <v>44</v>
      </c>
      <c r="C18" s="102">
        <v>130</v>
      </c>
      <c r="D18" s="103">
        <v>130</v>
      </c>
      <c r="E18" s="103">
        <v>100</v>
      </c>
      <c r="F18" s="104">
        <v>90</v>
      </c>
      <c r="G18" s="28"/>
      <c r="H18" s="28"/>
      <c r="I18" s="112"/>
      <c r="J18" s="112"/>
      <c r="K18" s="58"/>
      <c r="L18" s="28"/>
    </row>
    <row r="19" spans="1:13" ht="12" customHeight="1" x14ac:dyDescent="0.25">
      <c r="A19" s="4"/>
      <c r="B19" s="101" t="s">
        <v>45</v>
      </c>
      <c r="C19" s="102">
        <v>70</v>
      </c>
      <c r="D19" s="103">
        <v>60</v>
      </c>
      <c r="E19" s="103">
        <v>40</v>
      </c>
      <c r="F19" s="106">
        <v>40</v>
      </c>
      <c r="G19" s="28"/>
      <c r="H19" s="28"/>
      <c r="I19" s="112"/>
      <c r="J19" s="112"/>
      <c r="K19" s="58"/>
      <c r="L19" s="28"/>
    </row>
    <row r="20" spans="1:13" ht="36.75" customHeight="1" x14ac:dyDescent="0.25">
      <c r="A20" s="61"/>
      <c r="B20" s="276" t="s">
        <v>117</v>
      </c>
      <c r="C20" s="276"/>
      <c r="D20" s="276"/>
      <c r="E20" s="276"/>
      <c r="F20" s="276"/>
      <c r="G20" s="58"/>
      <c r="H20" s="58"/>
      <c r="I20" s="275"/>
      <c r="J20" s="278"/>
      <c r="K20" s="28"/>
      <c r="L20" s="28"/>
    </row>
    <row r="21" spans="1:13" ht="7.5" customHeight="1" x14ac:dyDescent="0.25">
      <c r="A21" s="61"/>
      <c r="B21" s="62"/>
      <c r="C21" s="117"/>
      <c r="D21" s="117"/>
      <c r="E21" s="117"/>
      <c r="F21" s="4"/>
      <c r="G21" s="118"/>
      <c r="H21" s="118"/>
      <c r="I21" s="118"/>
      <c r="J21" s="111"/>
      <c r="K21" s="28"/>
      <c r="L21" s="28"/>
    </row>
    <row r="22" spans="1:13" x14ac:dyDescent="0.25">
      <c r="A22" s="68" t="s">
        <v>24</v>
      </c>
      <c r="B22" s="274" t="s">
        <v>86</v>
      </c>
      <c r="C22" s="274"/>
      <c r="D22" s="274"/>
      <c r="E22" s="274"/>
      <c r="F22" s="4"/>
      <c r="G22" s="28"/>
      <c r="H22" s="28"/>
      <c r="I22" s="28"/>
      <c r="J22" s="28"/>
      <c r="K22" s="28"/>
      <c r="L22" s="28"/>
    </row>
    <row r="23" spans="1:13" x14ac:dyDescent="0.25">
      <c r="A23" s="68" t="s">
        <v>25</v>
      </c>
      <c r="B23" s="274" t="s">
        <v>92</v>
      </c>
      <c r="C23" s="274"/>
      <c r="D23" s="274"/>
      <c r="E23" s="274"/>
      <c r="F23" s="269"/>
      <c r="G23" s="28"/>
      <c r="H23" s="28"/>
      <c r="I23" s="28"/>
      <c r="J23" s="28"/>
      <c r="K23" s="28"/>
      <c r="L23" s="28"/>
    </row>
    <row r="25" spans="1:13" x14ac:dyDescent="0.25">
      <c r="B25" s="154"/>
    </row>
    <row r="26" spans="1:13" x14ac:dyDescent="0.25">
      <c r="B26" s="154"/>
    </row>
    <row r="27" spans="1:13" x14ac:dyDescent="0.25">
      <c r="B27" s="154"/>
    </row>
    <row r="28" spans="1:13" x14ac:dyDescent="0.25">
      <c r="B28" s="154"/>
    </row>
    <row r="29" spans="1:13" x14ac:dyDescent="0.25">
      <c r="B29" s="154"/>
    </row>
    <row r="30" spans="1:13" x14ac:dyDescent="0.25">
      <c r="B30" s="154"/>
    </row>
    <row r="31" spans="1:13" x14ac:dyDescent="0.25">
      <c r="B31" s="154"/>
    </row>
    <row r="32" spans="1:13" x14ac:dyDescent="0.25">
      <c r="B32" s="154"/>
    </row>
    <row r="33" spans="2:2" x14ac:dyDescent="0.25">
      <c r="B33" s="154"/>
    </row>
    <row r="34" spans="2:2" x14ac:dyDescent="0.25">
      <c r="B34" s="154"/>
    </row>
    <row r="35" spans="2:2" x14ac:dyDescent="0.25">
      <c r="B35" s="154"/>
    </row>
    <row r="37" spans="2:2" x14ac:dyDescent="0.25">
      <c r="B37" s="154"/>
    </row>
  </sheetData>
  <sortState ref="H26:I37">
    <sortCondition ref="H26"/>
  </sortState>
  <mergeCells count="7">
    <mergeCell ref="B23:F23"/>
    <mergeCell ref="A2:M2"/>
    <mergeCell ref="A1:L1"/>
    <mergeCell ref="A3:E3"/>
    <mergeCell ref="I20:J20"/>
    <mergeCell ref="B22:E22"/>
    <mergeCell ref="B20:F2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
  <sheetViews>
    <sheetView zoomScaleNormal="100" workbookViewId="0">
      <selection activeCell="O12" sqref="O12"/>
    </sheetView>
  </sheetViews>
  <sheetFormatPr defaultRowHeight="12.75" x14ac:dyDescent="0.2"/>
  <cols>
    <col min="1" max="1" width="3.28515625" style="28" customWidth="1"/>
    <col min="2" max="2" width="13" style="28" customWidth="1"/>
    <col min="3" max="3" width="53.7109375" style="28" bestFit="1" customWidth="1"/>
    <col min="4" max="4" width="11.7109375" style="28" customWidth="1"/>
    <col min="5" max="5" width="1.140625" style="28" customWidth="1"/>
    <col min="6" max="6" width="11.7109375" style="28" customWidth="1"/>
    <col min="7" max="7" width="1.140625" style="28" customWidth="1"/>
    <col min="8" max="8" width="11.7109375" style="28" customWidth="1"/>
    <col min="9" max="9" width="1" style="28" customWidth="1"/>
    <col min="10" max="10" width="11.7109375" style="28" customWidth="1"/>
    <col min="11" max="11" width="1" style="28" customWidth="1"/>
    <col min="12" max="12" width="2.28515625" style="28" customWidth="1"/>
    <col min="13" max="16384" width="9.140625" style="28"/>
  </cols>
  <sheetData>
    <row r="1" spans="1:17" ht="18" customHeight="1" x14ac:dyDescent="0.25">
      <c r="A1" s="268" t="s">
        <v>131</v>
      </c>
      <c r="B1" s="268"/>
      <c r="C1" s="268"/>
      <c r="D1" s="268"/>
      <c r="E1" s="271"/>
      <c r="F1" s="271"/>
      <c r="G1" s="271"/>
      <c r="H1" s="271"/>
      <c r="I1" s="271"/>
      <c r="J1" s="271"/>
      <c r="K1" s="271"/>
      <c r="L1" s="159"/>
    </row>
    <row r="2" spans="1:17" ht="32.25" customHeight="1" x14ac:dyDescent="0.2">
      <c r="A2" s="270" t="s">
        <v>137</v>
      </c>
      <c r="B2" s="271"/>
      <c r="C2" s="271"/>
      <c r="D2" s="271"/>
      <c r="E2" s="271"/>
      <c r="F2" s="271"/>
      <c r="G2" s="271"/>
      <c r="H2" s="271"/>
      <c r="I2" s="271"/>
      <c r="J2" s="271"/>
      <c r="K2" s="271"/>
      <c r="L2" s="271"/>
      <c r="M2" s="183" t="s">
        <v>95</v>
      </c>
    </row>
    <row r="3" spans="1:17" ht="26.25" customHeight="1" x14ac:dyDescent="0.2">
      <c r="A3" s="271"/>
      <c r="B3" s="271"/>
      <c r="C3" s="271"/>
      <c r="D3" s="271"/>
      <c r="E3" s="271"/>
      <c r="F3" s="271"/>
      <c r="G3" s="271"/>
      <c r="H3" s="271"/>
      <c r="I3" s="271"/>
      <c r="J3" s="271"/>
      <c r="K3" s="271"/>
      <c r="L3" s="271"/>
      <c r="M3" s="183" t="s">
        <v>94</v>
      </c>
    </row>
    <row r="4" spans="1:17" ht="15" x14ac:dyDescent="0.25">
      <c r="A4" s="31"/>
      <c r="B4" s="31"/>
      <c r="C4" s="31"/>
      <c r="D4" s="31"/>
      <c r="E4" s="31"/>
      <c r="F4" s="31"/>
      <c r="G4" s="31"/>
      <c r="I4" s="4"/>
      <c r="J4" s="116" t="s">
        <v>82</v>
      </c>
    </row>
    <row r="5" spans="1:17" ht="12" customHeight="1" x14ac:dyDescent="0.25">
      <c r="A5" s="4"/>
      <c r="B5" s="87" t="s">
        <v>96</v>
      </c>
      <c r="C5" s="87" t="s">
        <v>78</v>
      </c>
      <c r="D5" s="89" t="s">
        <v>33</v>
      </c>
      <c r="E5" s="90"/>
      <c r="F5" s="91" t="s">
        <v>32</v>
      </c>
      <c r="G5" s="91"/>
      <c r="H5" s="91" t="s">
        <v>31</v>
      </c>
      <c r="I5" s="91"/>
      <c r="J5" s="92" t="s">
        <v>105</v>
      </c>
      <c r="L5" s="71"/>
      <c r="M5" s="4"/>
      <c r="N5" s="4"/>
      <c r="O5" s="4"/>
      <c r="P5" s="4"/>
      <c r="Q5" s="4"/>
    </row>
    <row r="6" spans="1:17" ht="12" customHeight="1" x14ac:dyDescent="0.25">
      <c r="A6" s="4"/>
      <c r="B6" s="109" t="s">
        <v>91</v>
      </c>
      <c r="C6" s="207"/>
      <c r="D6" s="220">
        <v>18838</v>
      </c>
      <c r="E6" s="221"/>
      <c r="F6" s="222">
        <v>19127</v>
      </c>
      <c r="G6" s="222"/>
      <c r="H6" s="222">
        <v>18720</v>
      </c>
      <c r="I6" s="222"/>
      <c r="J6" s="223">
        <v>18653</v>
      </c>
      <c r="L6" s="71"/>
      <c r="M6" s="4"/>
      <c r="N6" s="4"/>
      <c r="O6" s="4"/>
      <c r="P6" s="4"/>
      <c r="Q6" s="4"/>
    </row>
    <row r="7" spans="1:17" s="36" customFormat="1" ht="7.5" customHeight="1" x14ac:dyDescent="0.25">
      <c r="A7" s="26"/>
      <c r="B7" s="120"/>
      <c r="C7" s="208"/>
      <c r="D7" s="171"/>
      <c r="E7" s="172"/>
      <c r="F7" s="173"/>
      <c r="G7" s="173"/>
      <c r="H7" s="173"/>
      <c r="I7" s="212"/>
      <c r="J7" s="213"/>
      <c r="L7" s="80"/>
      <c r="M7" s="26"/>
      <c r="N7" s="26"/>
      <c r="O7" s="26"/>
      <c r="P7" s="26"/>
      <c r="Q7" s="26"/>
    </row>
    <row r="8" spans="1:17" ht="15" x14ac:dyDescent="0.25">
      <c r="A8" s="4"/>
      <c r="B8" s="84" t="s">
        <v>49</v>
      </c>
      <c r="C8" s="209" t="s">
        <v>50</v>
      </c>
      <c r="D8" s="165">
        <v>3</v>
      </c>
      <c r="E8" s="166"/>
      <c r="F8" s="166">
        <v>4</v>
      </c>
      <c r="G8" s="166"/>
      <c r="H8" s="166" t="s">
        <v>107</v>
      </c>
      <c r="I8" s="166"/>
      <c r="J8" s="167" t="s">
        <v>107</v>
      </c>
      <c r="L8" s="71"/>
      <c r="M8" s="4"/>
      <c r="N8" s="4"/>
      <c r="O8" s="4"/>
      <c r="P8" s="4"/>
      <c r="Q8" s="4"/>
    </row>
    <row r="9" spans="1:17" ht="7.5" customHeight="1" x14ac:dyDescent="0.25">
      <c r="A9" s="4"/>
      <c r="B9" s="84"/>
      <c r="C9" s="209"/>
      <c r="D9" s="165"/>
      <c r="E9" s="166"/>
      <c r="F9" s="166"/>
      <c r="G9" s="166"/>
      <c r="H9" s="166"/>
      <c r="I9" s="166"/>
      <c r="J9" s="167"/>
      <c r="L9" s="71"/>
      <c r="M9" s="4"/>
      <c r="N9" s="4"/>
      <c r="O9" s="4"/>
      <c r="P9" s="4"/>
      <c r="Q9" s="4"/>
    </row>
    <row r="10" spans="1:17" ht="15" x14ac:dyDescent="0.25">
      <c r="A10" s="4"/>
      <c r="B10" s="84" t="s">
        <v>51</v>
      </c>
      <c r="C10" s="209" t="s">
        <v>52</v>
      </c>
      <c r="D10" s="165">
        <v>942</v>
      </c>
      <c r="E10" s="166"/>
      <c r="F10" s="166">
        <v>952</v>
      </c>
      <c r="G10" s="166"/>
      <c r="H10" s="166">
        <v>1072</v>
      </c>
      <c r="I10" s="166"/>
      <c r="J10" s="167">
        <v>924</v>
      </c>
      <c r="L10" s="71"/>
      <c r="M10" s="4"/>
      <c r="N10" s="4"/>
      <c r="O10" s="4"/>
      <c r="P10" s="4"/>
      <c r="Q10" s="4"/>
    </row>
    <row r="11" spans="1:17" ht="7.5" customHeight="1" x14ac:dyDescent="0.25">
      <c r="A11" s="4"/>
      <c r="B11" s="83"/>
      <c r="C11" s="210"/>
      <c r="D11" s="165"/>
      <c r="E11" s="166"/>
      <c r="F11" s="166"/>
      <c r="G11" s="166"/>
      <c r="H11" s="166"/>
      <c r="I11" s="166"/>
      <c r="J11" s="167"/>
      <c r="L11" s="71"/>
      <c r="M11" s="4"/>
      <c r="N11" s="4"/>
      <c r="O11" s="4"/>
      <c r="P11" s="4"/>
      <c r="Q11" s="4"/>
    </row>
    <row r="12" spans="1:17" ht="15" x14ac:dyDescent="0.25">
      <c r="A12" s="4"/>
      <c r="B12" s="83"/>
      <c r="C12" s="209" t="s">
        <v>53</v>
      </c>
      <c r="D12" s="165">
        <v>1168</v>
      </c>
      <c r="E12" s="166"/>
      <c r="F12" s="166">
        <v>1177</v>
      </c>
      <c r="G12" s="166"/>
      <c r="H12" s="166">
        <v>1047</v>
      </c>
      <c r="I12" s="166"/>
      <c r="J12" s="167">
        <v>1147</v>
      </c>
      <c r="L12" s="71"/>
      <c r="M12" s="4"/>
      <c r="N12" s="4"/>
      <c r="O12" s="4"/>
      <c r="P12" s="4"/>
      <c r="Q12" s="4"/>
    </row>
    <row r="13" spans="1:17" ht="15" x14ac:dyDescent="0.25">
      <c r="A13" s="4"/>
      <c r="B13" s="83"/>
      <c r="C13" s="209" t="s">
        <v>54</v>
      </c>
      <c r="D13" s="165">
        <v>163</v>
      </c>
      <c r="E13" s="166"/>
      <c r="F13" s="166">
        <v>148</v>
      </c>
      <c r="G13" s="166"/>
      <c r="H13" s="166">
        <v>138</v>
      </c>
      <c r="I13" s="166"/>
      <c r="J13" s="167">
        <v>126</v>
      </c>
      <c r="L13" s="71"/>
      <c r="M13" s="4"/>
      <c r="N13" s="4"/>
      <c r="O13" s="4"/>
      <c r="P13" s="4"/>
      <c r="Q13" s="4"/>
    </row>
    <row r="14" spans="1:17" ht="15" x14ac:dyDescent="0.25">
      <c r="A14" s="4"/>
      <c r="B14" s="83"/>
      <c r="C14" s="209" t="s">
        <v>55</v>
      </c>
      <c r="D14" s="165">
        <v>247</v>
      </c>
      <c r="E14" s="166"/>
      <c r="F14" s="166">
        <v>204</v>
      </c>
      <c r="G14" s="166"/>
      <c r="H14" s="166">
        <v>182</v>
      </c>
      <c r="I14" s="166"/>
      <c r="J14" s="167">
        <v>161</v>
      </c>
      <c r="L14" s="71"/>
      <c r="M14" s="4"/>
      <c r="N14" s="4"/>
      <c r="O14" s="4"/>
      <c r="P14" s="4"/>
      <c r="Q14" s="4"/>
    </row>
    <row r="15" spans="1:17" ht="15" x14ac:dyDescent="0.25">
      <c r="A15" s="4"/>
      <c r="B15" s="83"/>
      <c r="C15" s="209" t="s">
        <v>56</v>
      </c>
      <c r="D15" s="165">
        <v>227</v>
      </c>
      <c r="E15" s="166"/>
      <c r="F15" s="166">
        <v>143</v>
      </c>
      <c r="G15" s="166"/>
      <c r="H15" s="166">
        <v>97</v>
      </c>
      <c r="I15" s="166"/>
      <c r="J15" s="167">
        <v>135</v>
      </c>
      <c r="L15" s="71"/>
      <c r="M15" s="4"/>
      <c r="N15" s="4"/>
      <c r="O15" s="4"/>
      <c r="P15" s="4"/>
      <c r="Q15" s="4"/>
    </row>
    <row r="16" spans="1:17" ht="15" x14ac:dyDescent="0.25">
      <c r="A16" s="4"/>
      <c r="B16" s="83"/>
      <c r="C16" s="209" t="s">
        <v>57</v>
      </c>
      <c r="D16" s="165">
        <v>446</v>
      </c>
      <c r="E16" s="166"/>
      <c r="F16" s="166">
        <v>355</v>
      </c>
      <c r="G16" s="166"/>
      <c r="H16" s="166">
        <v>249</v>
      </c>
      <c r="I16" s="166"/>
      <c r="J16" s="167">
        <v>266</v>
      </c>
      <c r="L16" s="71"/>
      <c r="M16" s="4"/>
      <c r="N16" s="4"/>
      <c r="O16" s="4"/>
      <c r="P16" s="4"/>
      <c r="Q16" s="4"/>
    </row>
    <row r="17" spans="1:17" ht="15" x14ac:dyDescent="0.25">
      <c r="A17" s="4"/>
      <c r="B17" s="83"/>
      <c r="C17" s="209" t="s">
        <v>58</v>
      </c>
      <c r="D17" s="165">
        <v>96</v>
      </c>
      <c r="E17" s="166"/>
      <c r="F17" s="166">
        <v>76</v>
      </c>
      <c r="G17" s="166"/>
      <c r="H17" s="166">
        <v>79</v>
      </c>
      <c r="I17" s="166"/>
      <c r="J17" s="167">
        <v>29</v>
      </c>
      <c r="L17" s="71"/>
      <c r="M17" s="4"/>
      <c r="N17" s="4"/>
      <c r="O17" s="4"/>
      <c r="P17" s="4"/>
      <c r="Q17" s="4"/>
    </row>
    <row r="18" spans="1:17" ht="15" x14ac:dyDescent="0.25">
      <c r="A18" s="4"/>
      <c r="B18" s="83"/>
      <c r="C18" s="209" t="s">
        <v>59</v>
      </c>
      <c r="D18" s="165">
        <v>2083</v>
      </c>
      <c r="E18" s="166"/>
      <c r="F18" s="166">
        <v>2355</v>
      </c>
      <c r="G18" s="166"/>
      <c r="H18" s="166">
        <v>2958</v>
      </c>
      <c r="I18" s="166"/>
      <c r="J18" s="167">
        <v>3027</v>
      </c>
      <c r="L18" s="71"/>
      <c r="M18" s="4"/>
      <c r="N18" s="4"/>
      <c r="O18" s="4"/>
      <c r="P18" s="4"/>
      <c r="Q18" s="4"/>
    </row>
    <row r="19" spans="1:17" ht="15" x14ac:dyDescent="0.25">
      <c r="A19" s="4"/>
      <c r="B19" s="83"/>
      <c r="C19" s="209" t="s">
        <v>79</v>
      </c>
      <c r="D19" s="165">
        <v>2474</v>
      </c>
      <c r="E19" s="166"/>
      <c r="F19" s="166">
        <v>2262</v>
      </c>
      <c r="G19" s="166"/>
      <c r="H19" s="166">
        <v>2018</v>
      </c>
      <c r="I19" s="166"/>
      <c r="J19" s="167">
        <v>1850</v>
      </c>
      <c r="L19" s="71"/>
      <c r="M19" s="4"/>
      <c r="N19" s="4"/>
      <c r="O19" s="4"/>
      <c r="P19" s="4"/>
      <c r="Q19" s="4"/>
    </row>
    <row r="20" spans="1:17" ht="7.5" customHeight="1" x14ac:dyDescent="0.25">
      <c r="A20" s="4"/>
      <c r="B20" s="83"/>
      <c r="C20" s="209"/>
      <c r="D20" s="165"/>
      <c r="E20" s="166"/>
      <c r="F20" s="166"/>
      <c r="G20" s="166"/>
      <c r="H20" s="166"/>
      <c r="I20" s="166"/>
      <c r="J20" s="167"/>
      <c r="L20" s="71"/>
      <c r="M20" s="4"/>
      <c r="N20" s="4"/>
      <c r="O20" s="4"/>
      <c r="P20" s="4"/>
      <c r="Q20" s="4"/>
    </row>
    <row r="21" spans="1:17" ht="15" x14ac:dyDescent="0.25">
      <c r="A21" s="4"/>
      <c r="B21" s="84" t="s">
        <v>60</v>
      </c>
      <c r="C21" s="209" t="s">
        <v>80</v>
      </c>
      <c r="D21" s="165">
        <v>359</v>
      </c>
      <c r="E21" s="166"/>
      <c r="F21" s="166">
        <v>352</v>
      </c>
      <c r="G21" s="166"/>
      <c r="H21" s="166">
        <v>358</v>
      </c>
      <c r="I21" s="166"/>
      <c r="J21" s="167">
        <v>219</v>
      </c>
      <c r="M21" s="4"/>
      <c r="N21" s="4"/>
      <c r="O21" s="4"/>
      <c r="P21" s="4"/>
      <c r="Q21" s="4"/>
    </row>
    <row r="22" spans="1:17" ht="7.5" customHeight="1" x14ac:dyDescent="0.25">
      <c r="A22" s="4"/>
      <c r="B22" s="84"/>
      <c r="C22" s="209"/>
      <c r="D22" s="165"/>
      <c r="E22" s="166"/>
      <c r="F22" s="166"/>
      <c r="G22" s="166"/>
      <c r="H22" s="166"/>
      <c r="I22" s="166"/>
      <c r="J22" s="167"/>
      <c r="M22" s="4"/>
      <c r="N22" s="4"/>
      <c r="O22" s="4"/>
      <c r="P22" s="4"/>
      <c r="Q22" s="4"/>
    </row>
    <row r="23" spans="1:17" ht="15" x14ac:dyDescent="0.25">
      <c r="A23" s="4"/>
      <c r="B23" s="84" t="s">
        <v>61</v>
      </c>
      <c r="C23" s="209" t="s">
        <v>62</v>
      </c>
      <c r="D23" s="165">
        <v>1702</v>
      </c>
      <c r="E23" s="166"/>
      <c r="F23" s="166">
        <v>1834</v>
      </c>
      <c r="G23" s="166"/>
      <c r="H23" s="166">
        <v>1123</v>
      </c>
      <c r="I23" s="166"/>
      <c r="J23" s="167">
        <v>1201</v>
      </c>
      <c r="M23" s="4"/>
      <c r="N23" s="4"/>
      <c r="O23" s="4"/>
      <c r="P23" s="4"/>
      <c r="Q23" s="4"/>
    </row>
    <row r="24" spans="1:17" ht="7.5" customHeight="1" x14ac:dyDescent="0.25">
      <c r="A24" s="4"/>
      <c r="B24" s="84"/>
      <c r="C24" s="209"/>
      <c r="D24" s="165"/>
      <c r="E24" s="166"/>
      <c r="F24" s="166"/>
      <c r="G24" s="166"/>
      <c r="H24" s="166"/>
      <c r="I24" s="166"/>
      <c r="J24" s="167"/>
      <c r="M24" s="4"/>
      <c r="N24" s="4"/>
      <c r="O24" s="4"/>
      <c r="P24" s="4"/>
      <c r="Q24" s="4"/>
    </row>
    <row r="25" spans="1:17" ht="15" x14ac:dyDescent="0.25">
      <c r="A25" s="4"/>
      <c r="B25" s="84" t="s">
        <v>63</v>
      </c>
      <c r="C25" s="209" t="s">
        <v>64</v>
      </c>
      <c r="D25" s="165">
        <v>651</v>
      </c>
      <c r="E25" s="166"/>
      <c r="F25" s="166">
        <v>367</v>
      </c>
      <c r="G25" s="166"/>
      <c r="H25" s="166">
        <v>434</v>
      </c>
      <c r="I25" s="166"/>
      <c r="J25" s="167">
        <v>734</v>
      </c>
      <c r="M25" s="4"/>
      <c r="N25" s="4"/>
      <c r="O25" s="4"/>
      <c r="P25" s="4"/>
      <c r="Q25" s="4"/>
    </row>
    <row r="26" spans="1:17" ht="7.5" customHeight="1" x14ac:dyDescent="0.25">
      <c r="A26" s="4"/>
      <c r="B26" s="84"/>
      <c r="C26" s="209"/>
      <c r="D26" s="165"/>
      <c r="E26" s="166"/>
      <c r="F26" s="166"/>
      <c r="G26" s="166"/>
      <c r="H26" s="166"/>
      <c r="I26" s="166"/>
      <c r="J26" s="167"/>
      <c r="M26" s="4"/>
      <c r="N26" s="4"/>
      <c r="O26" s="4"/>
      <c r="P26" s="4"/>
      <c r="Q26" s="4"/>
    </row>
    <row r="27" spans="1:17" ht="15" x14ac:dyDescent="0.25">
      <c r="A27" s="4"/>
      <c r="B27" s="84" t="s">
        <v>65</v>
      </c>
      <c r="C27" s="209" t="s">
        <v>66</v>
      </c>
      <c r="D27" s="165">
        <v>387</v>
      </c>
      <c r="E27" s="166"/>
      <c r="F27" s="166">
        <v>421</v>
      </c>
      <c r="G27" s="166"/>
      <c r="H27" s="166">
        <v>386</v>
      </c>
      <c r="I27" s="166"/>
      <c r="J27" s="167">
        <v>352</v>
      </c>
      <c r="M27" s="4"/>
      <c r="N27" s="4"/>
      <c r="O27" s="4"/>
      <c r="P27" s="4"/>
      <c r="Q27" s="4"/>
    </row>
    <row r="28" spans="1:17" ht="15" x14ac:dyDescent="0.25">
      <c r="A28" s="4"/>
      <c r="B28" s="83"/>
      <c r="C28" s="209" t="s">
        <v>67</v>
      </c>
      <c r="D28" s="165">
        <v>60</v>
      </c>
      <c r="E28" s="166"/>
      <c r="F28" s="166">
        <v>37</v>
      </c>
      <c r="G28" s="166"/>
      <c r="H28" s="166">
        <v>38</v>
      </c>
      <c r="I28" s="166"/>
      <c r="J28" s="167">
        <v>40</v>
      </c>
      <c r="M28" s="4"/>
      <c r="N28" s="4"/>
      <c r="O28" s="4"/>
      <c r="P28" s="4"/>
      <c r="Q28" s="4"/>
    </row>
    <row r="29" spans="1:17" ht="15" x14ac:dyDescent="0.25">
      <c r="A29" s="4"/>
      <c r="B29" s="83"/>
      <c r="C29" s="209" t="s">
        <v>68</v>
      </c>
      <c r="D29" s="165">
        <v>54</v>
      </c>
      <c r="E29" s="166"/>
      <c r="F29" s="166">
        <v>55</v>
      </c>
      <c r="G29" s="166"/>
      <c r="H29" s="166">
        <v>101</v>
      </c>
      <c r="I29" s="166"/>
      <c r="J29" s="167">
        <v>95</v>
      </c>
      <c r="M29" s="4"/>
      <c r="N29" s="4"/>
      <c r="O29" s="4"/>
      <c r="P29" s="4"/>
      <c r="Q29" s="4"/>
    </row>
    <row r="30" spans="1:17" ht="15" x14ac:dyDescent="0.25">
      <c r="A30" s="4"/>
      <c r="B30" s="83"/>
      <c r="C30" s="209" t="s">
        <v>69</v>
      </c>
      <c r="D30" s="165">
        <v>785</v>
      </c>
      <c r="E30" s="166"/>
      <c r="F30" s="166">
        <v>869</v>
      </c>
      <c r="G30" s="166"/>
      <c r="H30" s="166">
        <v>855</v>
      </c>
      <c r="I30" s="166"/>
      <c r="J30" s="167">
        <v>821</v>
      </c>
      <c r="M30" s="4"/>
      <c r="N30" s="4"/>
      <c r="O30" s="4"/>
      <c r="P30" s="4"/>
      <c r="Q30" s="4"/>
    </row>
    <row r="31" spans="1:17" ht="15" x14ac:dyDescent="0.25">
      <c r="A31" s="4"/>
      <c r="B31" s="83"/>
      <c r="C31" s="209" t="s">
        <v>70</v>
      </c>
      <c r="D31" s="165">
        <v>1</v>
      </c>
      <c r="E31" s="166"/>
      <c r="F31" s="166">
        <v>3</v>
      </c>
      <c r="G31" s="166"/>
      <c r="H31" s="166">
        <v>4</v>
      </c>
      <c r="I31" s="166"/>
      <c r="J31" s="167">
        <v>5</v>
      </c>
      <c r="M31" s="4"/>
      <c r="N31" s="4"/>
      <c r="O31" s="4"/>
      <c r="P31" s="4"/>
      <c r="Q31" s="4"/>
    </row>
    <row r="32" spans="1:17" ht="15" x14ac:dyDescent="0.25">
      <c r="A32" s="4"/>
      <c r="B32" s="83"/>
      <c r="C32" s="209" t="s">
        <v>71</v>
      </c>
      <c r="D32" s="165">
        <v>773</v>
      </c>
      <c r="E32" s="166"/>
      <c r="F32" s="166">
        <v>833</v>
      </c>
      <c r="G32" s="166"/>
      <c r="H32" s="166">
        <v>896</v>
      </c>
      <c r="I32" s="166"/>
      <c r="J32" s="167">
        <v>911</v>
      </c>
      <c r="M32" s="4"/>
      <c r="N32" s="4"/>
      <c r="O32" s="4"/>
      <c r="P32" s="4"/>
      <c r="Q32" s="4"/>
    </row>
    <row r="33" spans="1:17" ht="7.5" customHeight="1" x14ac:dyDescent="0.25">
      <c r="A33" s="4"/>
      <c r="B33" s="83"/>
      <c r="C33" s="209"/>
      <c r="D33" s="165"/>
      <c r="E33" s="166"/>
      <c r="F33" s="166"/>
      <c r="G33" s="166"/>
      <c r="H33" s="166"/>
      <c r="I33" s="166"/>
      <c r="J33" s="167"/>
      <c r="M33" s="4"/>
      <c r="N33" s="4"/>
      <c r="O33" s="4"/>
      <c r="P33" s="4"/>
      <c r="Q33" s="4"/>
    </row>
    <row r="34" spans="1:17" ht="15" x14ac:dyDescent="0.25">
      <c r="A34" s="33"/>
      <c r="B34" s="84" t="s">
        <v>72</v>
      </c>
      <c r="C34" s="209" t="s">
        <v>73</v>
      </c>
      <c r="D34" s="165">
        <v>4130</v>
      </c>
      <c r="E34" s="166"/>
      <c r="F34" s="166">
        <v>4589</v>
      </c>
      <c r="G34" s="166"/>
      <c r="H34" s="166">
        <v>4421</v>
      </c>
      <c r="I34" s="166"/>
      <c r="J34" s="167">
        <v>4369</v>
      </c>
      <c r="M34" s="4"/>
      <c r="N34" s="4"/>
      <c r="O34" s="4"/>
      <c r="P34" s="4"/>
      <c r="Q34" s="4"/>
    </row>
    <row r="35" spans="1:17" ht="15" x14ac:dyDescent="0.25">
      <c r="A35" s="33"/>
      <c r="B35" s="84" t="s">
        <v>74</v>
      </c>
      <c r="C35" s="209" t="s">
        <v>93</v>
      </c>
      <c r="D35" s="165"/>
      <c r="E35" s="166"/>
      <c r="F35" s="166"/>
      <c r="G35" s="166"/>
      <c r="H35" s="166"/>
      <c r="I35" s="166"/>
      <c r="J35" s="167"/>
      <c r="M35" s="4"/>
      <c r="N35" s="4"/>
      <c r="O35" s="4"/>
      <c r="P35" s="4"/>
      <c r="Q35" s="4"/>
    </row>
    <row r="36" spans="1:17" ht="7.5" customHeight="1" x14ac:dyDescent="0.25">
      <c r="A36" s="34"/>
      <c r="B36" s="83"/>
      <c r="C36" s="210"/>
      <c r="D36" s="165"/>
      <c r="E36" s="166"/>
      <c r="F36" s="166"/>
      <c r="G36" s="166"/>
      <c r="H36" s="166"/>
      <c r="I36" s="166"/>
      <c r="J36" s="167"/>
      <c r="M36" s="4"/>
      <c r="N36" s="4"/>
      <c r="O36" s="4"/>
      <c r="P36" s="4"/>
      <c r="Q36" s="4"/>
    </row>
    <row r="37" spans="1:17" ht="15" x14ac:dyDescent="0.25">
      <c r="A37" s="34"/>
      <c r="B37" s="83"/>
      <c r="C37" s="209" t="s">
        <v>75</v>
      </c>
      <c r="D37" s="165">
        <v>781</v>
      </c>
      <c r="E37" s="166"/>
      <c r="F37" s="166">
        <v>699</v>
      </c>
      <c r="G37" s="166"/>
      <c r="H37" s="166">
        <v>750</v>
      </c>
      <c r="I37" s="166"/>
      <c r="J37" s="167">
        <v>795</v>
      </c>
      <c r="M37" s="4"/>
      <c r="N37" s="4"/>
      <c r="O37" s="4"/>
      <c r="P37" s="4"/>
      <c r="Q37" s="4"/>
    </row>
    <row r="38" spans="1:17" ht="15" x14ac:dyDescent="0.25">
      <c r="A38" s="35"/>
      <c r="B38" s="107"/>
      <c r="C38" s="211" t="s">
        <v>76</v>
      </c>
      <c r="D38" s="168">
        <v>1305</v>
      </c>
      <c r="E38" s="169"/>
      <c r="F38" s="169">
        <v>1392</v>
      </c>
      <c r="G38" s="169"/>
      <c r="H38" s="169">
        <v>1514</v>
      </c>
      <c r="I38" s="169"/>
      <c r="J38" s="170">
        <v>1446</v>
      </c>
      <c r="M38" s="4"/>
      <c r="N38" s="4"/>
      <c r="O38" s="4"/>
      <c r="P38" s="4"/>
      <c r="Q38" s="4"/>
    </row>
    <row r="39" spans="1:17" ht="15" customHeight="1" x14ac:dyDescent="0.2">
      <c r="B39" s="56"/>
      <c r="C39" s="273" t="s">
        <v>114</v>
      </c>
      <c r="D39" s="275"/>
      <c r="E39" s="275"/>
      <c r="F39" s="275"/>
      <c r="G39" s="275"/>
      <c r="H39" s="275"/>
      <c r="I39" s="275"/>
      <c r="J39" s="275"/>
      <c r="P39" s="36"/>
    </row>
    <row r="40" spans="1:17" ht="7.5" customHeight="1" x14ac:dyDescent="0.2">
      <c r="C40" s="55"/>
      <c r="D40" s="55"/>
      <c r="E40" s="55"/>
      <c r="F40" s="55"/>
      <c r="G40" s="55"/>
      <c r="H40" s="59"/>
      <c r="I40" s="37"/>
    </row>
    <row r="41" spans="1:17" x14ac:dyDescent="0.2">
      <c r="A41" s="68" t="s">
        <v>24</v>
      </c>
      <c r="B41" s="279" t="s">
        <v>85</v>
      </c>
      <c r="C41" s="279"/>
      <c r="D41" s="279"/>
      <c r="E41" s="279"/>
      <c r="F41" s="279"/>
      <c r="G41" s="279"/>
      <c r="H41" s="279"/>
      <c r="I41" s="279"/>
      <c r="J41" s="279"/>
      <c r="K41" s="279"/>
      <c r="L41" s="279"/>
      <c r="M41" s="279"/>
    </row>
    <row r="42" spans="1:17" x14ac:dyDescent="0.2">
      <c r="A42" s="68" t="s">
        <v>25</v>
      </c>
      <c r="B42" s="279" t="s">
        <v>81</v>
      </c>
      <c r="C42" s="279"/>
      <c r="D42" s="279"/>
      <c r="E42" s="279"/>
      <c r="F42" s="279"/>
      <c r="G42" s="279"/>
      <c r="H42" s="279"/>
      <c r="I42" s="279"/>
      <c r="J42" s="279"/>
      <c r="K42" s="279"/>
      <c r="L42" s="279"/>
      <c r="M42" s="279"/>
    </row>
    <row r="43" spans="1:17" x14ac:dyDescent="0.2">
      <c r="A43" s="69"/>
    </row>
  </sheetData>
  <mergeCells count="5">
    <mergeCell ref="B42:M42"/>
    <mergeCell ref="B41:M41"/>
    <mergeCell ref="A1:K1"/>
    <mergeCell ref="A2:L3"/>
    <mergeCell ref="C39:J39"/>
  </mergeCells>
  <phoneticPr fontId="7" type="noConversion"/>
  <hyperlinks>
    <hyperlink ref="M3" r:id="rId1"/>
    <hyperlink ref="M2" r:id="rId2"/>
  </hyperlinks>
  <pageMargins left="0.7" right="0.7" top="0.75" bottom="0.75" header="0.3" footer="0.3"/>
  <pageSetup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8"/>
  <sheetViews>
    <sheetView workbookViewId="0">
      <selection activeCell="H28" sqref="H28"/>
    </sheetView>
  </sheetViews>
  <sheetFormatPr defaultRowHeight="15" x14ac:dyDescent="0.25"/>
  <cols>
    <col min="1" max="1" width="3.28515625" customWidth="1"/>
    <col min="2" max="2" width="13" customWidth="1"/>
    <col min="3" max="3" width="53.7109375" customWidth="1"/>
    <col min="4" max="4" width="11.7109375" customWidth="1"/>
    <col min="5" max="5" width="1.140625" customWidth="1"/>
    <col min="6" max="6" width="11.7109375" customWidth="1"/>
    <col min="7" max="7" width="1.140625" customWidth="1"/>
    <col min="8" max="8" width="11.7109375" customWidth="1"/>
    <col min="9" max="9" width="1.140625" customWidth="1"/>
    <col min="10" max="10" width="11.7109375" customWidth="1"/>
    <col min="11" max="11" width="4.140625" customWidth="1"/>
    <col min="12" max="12" width="17.42578125" customWidth="1"/>
    <col min="13" max="13" width="1.140625" style="28" customWidth="1"/>
    <col min="14" max="16" width="15.42578125" bestFit="1" customWidth="1"/>
  </cols>
  <sheetData>
    <row r="1" spans="1:16" ht="18" customHeight="1" x14ac:dyDescent="0.25">
      <c r="A1" s="268" t="s">
        <v>132</v>
      </c>
      <c r="B1" s="268"/>
      <c r="C1" s="268"/>
      <c r="D1" s="268"/>
      <c r="E1" s="271"/>
      <c r="F1" s="271"/>
      <c r="G1" s="271"/>
      <c r="H1" s="271"/>
      <c r="I1" s="271"/>
      <c r="J1" s="271"/>
      <c r="K1" s="271"/>
      <c r="L1" s="269"/>
      <c r="M1" s="159"/>
    </row>
    <row r="2" spans="1:16" ht="22.5" customHeight="1" x14ac:dyDescent="0.25">
      <c r="A2" s="270" t="s">
        <v>138</v>
      </c>
      <c r="B2" s="270"/>
      <c r="C2" s="270"/>
      <c r="D2" s="270"/>
      <c r="E2" s="270"/>
      <c r="F2" s="270"/>
      <c r="G2" s="270"/>
      <c r="H2" s="270"/>
      <c r="I2" s="281"/>
      <c r="J2" s="281"/>
      <c r="K2" s="281"/>
      <c r="L2" s="281"/>
      <c r="M2" s="271"/>
      <c r="N2" s="183" t="s">
        <v>95</v>
      </c>
    </row>
    <row r="3" spans="1:16" ht="25.5" customHeight="1" x14ac:dyDescent="0.25">
      <c r="A3" s="271"/>
      <c r="B3" s="271"/>
      <c r="C3" s="271"/>
      <c r="D3" s="271"/>
      <c r="E3" s="271"/>
      <c r="F3" s="271"/>
      <c r="G3" s="271"/>
      <c r="H3" s="271"/>
      <c r="I3" s="271"/>
      <c r="J3" s="271"/>
      <c r="K3" s="271"/>
      <c r="L3" s="271"/>
      <c r="M3" s="271"/>
      <c r="N3" s="183" t="s">
        <v>94</v>
      </c>
    </row>
    <row r="4" spans="1:16" x14ac:dyDescent="0.25">
      <c r="A4" s="31"/>
      <c r="B4" s="31"/>
      <c r="C4" s="31"/>
      <c r="D4" s="31"/>
      <c r="E4" s="31"/>
      <c r="F4" s="31"/>
      <c r="G4" s="31"/>
      <c r="I4" s="4"/>
      <c r="J4" s="116" t="s">
        <v>82</v>
      </c>
      <c r="K4" s="28"/>
      <c r="L4" s="28"/>
    </row>
    <row r="5" spans="1:16" ht="12" customHeight="1" x14ac:dyDescent="0.25">
      <c r="A5" s="4"/>
      <c r="B5" s="87" t="s">
        <v>96</v>
      </c>
      <c r="C5" s="87" t="s">
        <v>78</v>
      </c>
      <c r="D5" s="89" t="s">
        <v>33</v>
      </c>
      <c r="E5" s="90"/>
      <c r="F5" s="91" t="s">
        <v>32</v>
      </c>
      <c r="G5" s="91"/>
      <c r="H5" s="91" t="s">
        <v>31</v>
      </c>
      <c r="I5" s="91"/>
      <c r="J5" s="92" t="s">
        <v>105</v>
      </c>
      <c r="K5" s="28"/>
      <c r="L5" s="4"/>
      <c r="M5" s="71"/>
    </row>
    <row r="6" spans="1:16" ht="12" customHeight="1" x14ac:dyDescent="0.25">
      <c r="A6" s="4"/>
      <c r="B6" s="109" t="s">
        <v>91</v>
      </c>
      <c r="C6" s="207"/>
      <c r="D6" s="216">
        <v>19630</v>
      </c>
      <c r="E6" s="217"/>
      <c r="F6" s="218">
        <v>19643</v>
      </c>
      <c r="G6" s="217"/>
      <c r="H6" s="218">
        <v>19094</v>
      </c>
      <c r="I6" s="217"/>
      <c r="J6" s="219">
        <v>18653</v>
      </c>
      <c r="M6" s="71"/>
    </row>
    <row r="7" spans="1:16" ht="7.5" customHeight="1" x14ac:dyDescent="0.25">
      <c r="A7" s="26"/>
      <c r="B7" s="120"/>
      <c r="C7" s="208"/>
      <c r="D7" s="171"/>
      <c r="E7" s="172"/>
      <c r="F7" s="173"/>
      <c r="G7" s="173"/>
      <c r="H7" s="173"/>
      <c r="I7" s="212"/>
      <c r="J7" s="213"/>
      <c r="K7" s="36"/>
      <c r="L7" s="26"/>
      <c r="M7" s="80"/>
    </row>
    <row r="8" spans="1:16" x14ac:dyDescent="0.25">
      <c r="A8" s="4"/>
      <c r="B8" s="84" t="s">
        <v>49</v>
      </c>
      <c r="C8" s="209" t="s">
        <v>50</v>
      </c>
      <c r="D8" s="165">
        <v>4</v>
      </c>
      <c r="E8" s="166"/>
      <c r="F8" s="166">
        <v>4</v>
      </c>
      <c r="G8" s="166"/>
      <c r="H8" s="166" t="s">
        <v>107</v>
      </c>
      <c r="I8" s="166"/>
      <c r="J8" s="167" t="s">
        <v>107</v>
      </c>
      <c r="K8" s="147"/>
      <c r="L8" s="146"/>
      <c r="M8" s="71"/>
    </row>
    <row r="9" spans="1:16" ht="7.5" customHeight="1" x14ac:dyDescent="0.25">
      <c r="A9" s="4"/>
      <c r="B9" s="84"/>
      <c r="C9" s="209"/>
      <c r="D9" s="165"/>
      <c r="E9" s="166"/>
      <c r="F9" s="166"/>
      <c r="G9" s="166"/>
      <c r="H9" s="166"/>
      <c r="I9" s="166"/>
      <c r="J9" s="167"/>
      <c r="K9" s="147"/>
      <c r="L9" s="146"/>
      <c r="M9" s="71"/>
    </row>
    <row r="10" spans="1:16" x14ac:dyDescent="0.25">
      <c r="A10" s="4"/>
      <c r="B10" s="84" t="s">
        <v>51</v>
      </c>
      <c r="C10" s="209" t="s">
        <v>52</v>
      </c>
      <c r="D10" s="165">
        <v>981</v>
      </c>
      <c r="E10" s="166"/>
      <c r="F10" s="166">
        <v>978</v>
      </c>
      <c r="G10" s="166"/>
      <c r="H10" s="166">
        <v>1094</v>
      </c>
      <c r="I10" s="166"/>
      <c r="J10" s="167">
        <v>924</v>
      </c>
      <c r="K10" s="147"/>
      <c r="L10" s="146"/>
      <c r="M10" s="71"/>
    </row>
    <row r="11" spans="1:16" ht="7.5" customHeight="1" x14ac:dyDescent="0.25">
      <c r="A11" s="4"/>
      <c r="B11" s="83"/>
      <c r="C11" s="210"/>
      <c r="D11" s="165"/>
      <c r="E11" s="166"/>
      <c r="F11" s="166"/>
      <c r="G11" s="166"/>
      <c r="H11" s="166"/>
      <c r="I11" s="166"/>
      <c r="J11" s="167"/>
      <c r="K11" s="147"/>
      <c r="L11" s="146"/>
      <c r="M11" s="71"/>
    </row>
    <row r="12" spans="1:16" x14ac:dyDescent="0.25">
      <c r="A12" s="4"/>
      <c r="B12" s="83"/>
      <c r="C12" s="209" t="s">
        <v>53</v>
      </c>
      <c r="D12" s="165">
        <v>1217</v>
      </c>
      <c r="E12" s="166"/>
      <c r="F12" s="166">
        <v>1209</v>
      </c>
      <c r="G12" s="166"/>
      <c r="H12" s="166">
        <v>1068</v>
      </c>
      <c r="I12" s="166"/>
      <c r="J12" s="167">
        <v>1147</v>
      </c>
      <c r="K12" s="147"/>
      <c r="L12" s="146"/>
      <c r="M12" s="71"/>
    </row>
    <row r="13" spans="1:16" x14ac:dyDescent="0.25">
      <c r="A13" s="4"/>
      <c r="B13" s="83"/>
      <c r="C13" s="209" t="s">
        <v>54</v>
      </c>
      <c r="D13" s="165">
        <v>170</v>
      </c>
      <c r="E13" s="166"/>
      <c r="F13" s="166">
        <v>152</v>
      </c>
      <c r="G13" s="166"/>
      <c r="H13" s="166">
        <v>140</v>
      </c>
      <c r="I13" s="166"/>
      <c r="J13" s="167">
        <v>126</v>
      </c>
      <c r="K13" s="147"/>
      <c r="L13" s="146"/>
      <c r="M13" s="71"/>
      <c r="N13" s="155"/>
      <c r="O13" s="155"/>
      <c r="P13" s="155"/>
    </row>
    <row r="14" spans="1:16" x14ac:dyDescent="0.25">
      <c r="A14" s="4"/>
      <c r="B14" s="83"/>
      <c r="C14" s="209" t="s">
        <v>55</v>
      </c>
      <c r="D14" s="165">
        <v>258</v>
      </c>
      <c r="E14" s="166"/>
      <c r="F14" s="166">
        <v>209</v>
      </c>
      <c r="G14" s="166"/>
      <c r="H14" s="166">
        <v>185</v>
      </c>
      <c r="I14" s="166"/>
      <c r="J14" s="167">
        <v>161</v>
      </c>
      <c r="K14" s="147"/>
      <c r="L14" s="146"/>
      <c r="M14" s="71"/>
      <c r="N14" s="155"/>
      <c r="O14" s="155"/>
      <c r="P14" s="155"/>
    </row>
    <row r="15" spans="1:16" x14ac:dyDescent="0.25">
      <c r="A15" s="4"/>
      <c r="B15" s="83"/>
      <c r="C15" s="209" t="s">
        <v>56</v>
      </c>
      <c r="D15" s="165">
        <v>236</v>
      </c>
      <c r="E15" s="166"/>
      <c r="F15" s="166">
        <v>147</v>
      </c>
      <c r="G15" s="166"/>
      <c r="H15" s="166">
        <v>99</v>
      </c>
      <c r="I15" s="166"/>
      <c r="J15" s="167">
        <v>135</v>
      </c>
      <c r="K15" s="147"/>
      <c r="L15" s="146"/>
      <c r="M15" s="71"/>
      <c r="N15" s="155"/>
      <c r="O15" s="155"/>
      <c r="P15" s="155"/>
    </row>
    <row r="16" spans="1:16" x14ac:dyDescent="0.25">
      <c r="A16" s="4"/>
      <c r="B16" s="83"/>
      <c r="C16" s="209" t="s">
        <v>57</v>
      </c>
      <c r="D16" s="165">
        <v>465</v>
      </c>
      <c r="E16" s="166"/>
      <c r="F16" s="166">
        <v>365</v>
      </c>
      <c r="G16" s="166"/>
      <c r="H16" s="166">
        <v>254</v>
      </c>
      <c r="I16" s="166"/>
      <c r="J16" s="167">
        <v>266</v>
      </c>
      <c r="K16" s="147"/>
      <c r="L16" s="146"/>
      <c r="M16" s="71"/>
      <c r="N16" s="155"/>
      <c r="O16" s="155"/>
      <c r="P16" s="155"/>
    </row>
    <row r="17" spans="1:16" x14ac:dyDescent="0.25">
      <c r="A17" s="4"/>
      <c r="B17" s="83"/>
      <c r="C17" s="209" t="s">
        <v>58</v>
      </c>
      <c r="D17" s="165">
        <v>99</v>
      </c>
      <c r="E17" s="166"/>
      <c r="F17" s="166">
        <v>78</v>
      </c>
      <c r="G17" s="166"/>
      <c r="H17" s="166">
        <v>80</v>
      </c>
      <c r="I17" s="166"/>
      <c r="J17" s="167">
        <v>29</v>
      </c>
      <c r="K17" s="147"/>
      <c r="L17" s="146"/>
      <c r="M17" s="71"/>
      <c r="N17" s="155"/>
      <c r="O17" s="155"/>
      <c r="P17" s="155"/>
    </row>
    <row r="18" spans="1:16" x14ac:dyDescent="0.25">
      <c r="A18" s="4"/>
      <c r="B18" s="83"/>
      <c r="C18" s="209" t="s">
        <v>59</v>
      </c>
      <c r="D18" s="165">
        <v>2171</v>
      </c>
      <c r="E18" s="166"/>
      <c r="F18" s="166">
        <v>2419</v>
      </c>
      <c r="G18" s="166"/>
      <c r="H18" s="166">
        <v>3017</v>
      </c>
      <c r="I18" s="166"/>
      <c r="J18" s="167">
        <v>3027</v>
      </c>
      <c r="K18" s="147"/>
      <c r="L18" s="146"/>
      <c r="M18" s="71"/>
      <c r="N18" s="155"/>
      <c r="O18" s="155"/>
      <c r="P18" s="155"/>
    </row>
    <row r="19" spans="1:16" x14ac:dyDescent="0.25">
      <c r="A19" s="4"/>
      <c r="B19" s="83"/>
      <c r="C19" s="209" t="s">
        <v>79</v>
      </c>
      <c r="D19" s="165">
        <v>2578</v>
      </c>
      <c r="E19" s="166"/>
      <c r="F19" s="166">
        <v>2323</v>
      </c>
      <c r="G19" s="166"/>
      <c r="H19" s="166">
        <v>2059</v>
      </c>
      <c r="I19" s="166"/>
      <c r="J19" s="167">
        <v>1850</v>
      </c>
      <c r="K19" s="147"/>
      <c r="L19" s="146"/>
      <c r="M19" s="71"/>
      <c r="N19" s="155"/>
      <c r="O19" s="155"/>
      <c r="P19" s="155"/>
    </row>
    <row r="20" spans="1:16" ht="7.5" customHeight="1" x14ac:dyDescent="0.25">
      <c r="A20" s="4"/>
      <c r="B20" s="83"/>
      <c r="C20" s="209"/>
      <c r="D20" s="165"/>
      <c r="E20" s="166"/>
      <c r="F20" s="166"/>
      <c r="G20" s="166"/>
      <c r="H20" s="166"/>
      <c r="I20" s="166"/>
      <c r="J20" s="167"/>
      <c r="K20" s="147"/>
      <c r="L20" s="146"/>
      <c r="M20" s="71"/>
      <c r="N20" s="155"/>
      <c r="O20" s="155"/>
      <c r="P20" s="155"/>
    </row>
    <row r="21" spans="1:16" x14ac:dyDescent="0.25">
      <c r="A21" s="4"/>
      <c r="B21" s="84" t="s">
        <v>60</v>
      </c>
      <c r="C21" s="209" t="s">
        <v>80</v>
      </c>
      <c r="D21" s="165">
        <v>374</v>
      </c>
      <c r="E21" s="166"/>
      <c r="F21" s="166">
        <v>361</v>
      </c>
      <c r="G21" s="166"/>
      <c r="H21" s="166">
        <v>366</v>
      </c>
      <c r="I21" s="166"/>
      <c r="J21" s="167">
        <v>219</v>
      </c>
      <c r="K21" s="147"/>
      <c r="L21" s="146"/>
      <c r="N21" s="155"/>
      <c r="O21" s="155"/>
      <c r="P21" s="155"/>
    </row>
    <row r="22" spans="1:16" ht="7.5" customHeight="1" x14ac:dyDescent="0.25">
      <c r="A22" s="4"/>
      <c r="B22" s="84"/>
      <c r="C22" s="209"/>
      <c r="D22" s="165"/>
      <c r="E22" s="166"/>
      <c r="F22" s="166"/>
      <c r="G22" s="166"/>
      <c r="H22" s="166"/>
      <c r="I22" s="166"/>
      <c r="J22" s="167"/>
      <c r="K22" s="147"/>
      <c r="L22" s="146"/>
      <c r="N22" s="155"/>
      <c r="O22" s="155"/>
      <c r="P22" s="155"/>
    </row>
    <row r="23" spans="1:16" x14ac:dyDescent="0.25">
      <c r="A23" s="4"/>
      <c r="B23" s="84" t="s">
        <v>61</v>
      </c>
      <c r="C23" s="209" t="s">
        <v>62</v>
      </c>
      <c r="D23" s="165">
        <v>1774</v>
      </c>
      <c r="E23" s="166"/>
      <c r="F23" s="166">
        <v>1884</v>
      </c>
      <c r="G23" s="166"/>
      <c r="H23" s="166">
        <v>1145</v>
      </c>
      <c r="I23" s="166"/>
      <c r="J23" s="167">
        <v>1201</v>
      </c>
      <c r="K23" s="147"/>
      <c r="L23" s="146"/>
      <c r="N23" s="155"/>
      <c r="O23" s="155"/>
      <c r="P23" s="155"/>
    </row>
    <row r="24" spans="1:16" ht="7.5" customHeight="1" x14ac:dyDescent="0.25">
      <c r="A24" s="4"/>
      <c r="B24" s="84"/>
      <c r="C24" s="209"/>
      <c r="D24" s="165"/>
      <c r="E24" s="166"/>
      <c r="F24" s="166"/>
      <c r="G24" s="166"/>
      <c r="H24" s="166"/>
      <c r="I24" s="166"/>
      <c r="J24" s="167"/>
      <c r="K24" s="147"/>
      <c r="L24" s="146"/>
      <c r="N24" s="155"/>
      <c r="O24" s="155"/>
      <c r="P24" s="155"/>
    </row>
    <row r="25" spans="1:16" x14ac:dyDescent="0.25">
      <c r="A25" s="4"/>
      <c r="B25" s="84" t="s">
        <v>63</v>
      </c>
      <c r="C25" s="209" t="s">
        <v>64</v>
      </c>
      <c r="D25" s="165">
        <v>678</v>
      </c>
      <c r="E25" s="166"/>
      <c r="F25" s="166">
        <v>377</v>
      </c>
      <c r="G25" s="166"/>
      <c r="H25" s="166">
        <v>442</v>
      </c>
      <c r="I25" s="166"/>
      <c r="J25" s="167">
        <v>734</v>
      </c>
      <c r="K25" s="147"/>
      <c r="L25" s="146"/>
      <c r="N25" s="155"/>
      <c r="O25" s="155"/>
      <c r="P25" s="155"/>
    </row>
    <row r="26" spans="1:16" ht="7.5" customHeight="1" x14ac:dyDescent="0.25">
      <c r="A26" s="4"/>
      <c r="B26" s="84"/>
      <c r="C26" s="209"/>
      <c r="D26" s="165"/>
      <c r="E26" s="166"/>
      <c r="F26" s="166"/>
      <c r="G26" s="166"/>
      <c r="H26" s="166"/>
      <c r="I26" s="166"/>
      <c r="J26" s="167"/>
      <c r="K26" s="147"/>
      <c r="L26" s="146"/>
      <c r="N26" s="155"/>
      <c r="O26" s="155"/>
      <c r="P26" s="155"/>
    </row>
    <row r="27" spans="1:16" x14ac:dyDescent="0.25">
      <c r="A27" s="4"/>
      <c r="B27" s="84" t="s">
        <v>65</v>
      </c>
      <c r="C27" s="209" t="s">
        <v>66</v>
      </c>
      <c r="D27" s="165">
        <v>404</v>
      </c>
      <c r="E27" s="166"/>
      <c r="F27" s="166">
        <v>433</v>
      </c>
      <c r="G27" s="166"/>
      <c r="H27" s="166">
        <v>394</v>
      </c>
      <c r="I27" s="166"/>
      <c r="J27" s="167">
        <v>352</v>
      </c>
      <c r="K27" s="147"/>
      <c r="L27" s="146"/>
      <c r="N27" s="155"/>
      <c r="O27" s="155"/>
      <c r="P27" s="155"/>
    </row>
    <row r="28" spans="1:16" x14ac:dyDescent="0.25">
      <c r="A28" s="4"/>
      <c r="B28" s="83"/>
      <c r="C28" s="209" t="s">
        <v>67</v>
      </c>
      <c r="D28" s="165">
        <v>62</v>
      </c>
      <c r="E28" s="166"/>
      <c r="F28" s="166">
        <v>38</v>
      </c>
      <c r="G28" s="166"/>
      <c r="H28" s="166">
        <v>39</v>
      </c>
      <c r="I28" s="166"/>
      <c r="J28" s="167">
        <v>40</v>
      </c>
      <c r="K28" s="147"/>
      <c r="L28" s="146"/>
      <c r="N28" s="155"/>
      <c r="O28" s="155"/>
      <c r="P28" s="155"/>
    </row>
    <row r="29" spans="1:16" x14ac:dyDescent="0.25">
      <c r="A29" s="4"/>
      <c r="B29" s="83"/>
      <c r="C29" s="209" t="s">
        <v>68</v>
      </c>
      <c r="D29" s="165">
        <v>56</v>
      </c>
      <c r="E29" s="166"/>
      <c r="F29" s="166">
        <v>56</v>
      </c>
      <c r="G29" s="166"/>
      <c r="H29" s="166">
        <v>103</v>
      </c>
      <c r="I29" s="166"/>
      <c r="J29" s="167">
        <v>95</v>
      </c>
      <c r="K29" s="147"/>
      <c r="L29" s="146"/>
      <c r="N29" s="155"/>
      <c r="O29" s="155"/>
      <c r="P29" s="155"/>
    </row>
    <row r="30" spans="1:16" x14ac:dyDescent="0.25">
      <c r="A30" s="4"/>
      <c r="B30" s="83"/>
      <c r="C30" s="209" t="s">
        <v>69</v>
      </c>
      <c r="D30" s="165">
        <v>818</v>
      </c>
      <c r="E30" s="166"/>
      <c r="F30" s="166">
        <v>892</v>
      </c>
      <c r="G30" s="166"/>
      <c r="H30" s="166">
        <v>872</v>
      </c>
      <c r="I30" s="166"/>
      <c r="J30" s="167">
        <v>821</v>
      </c>
      <c r="K30" s="147"/>
      <c r="L30" s="146"/>
      <c r="N30" s="155"/>
      <c r="O30" s="155"/>
      <c r="P30" s="155"/>
    </row>
    <row r="31" spans="1:16" x14ac:dyDescent="0.25">
      <c r="A31" s="4"/>
      <c r="B31" s="83"/>
      <c r="C31" s="209" t="s">
        <v>70</v>
      </c>
      <c r="D31" s="165">
        <v>1</v>
      </c>
      <c r="E31" s="166"/>
      <c r="F31" s="166">
        <v>3</v>
      </c>
      <c r="G31" s="166"/>
      <c r="H31" s="166">
        <v>4</v>
      </c>
      <c r="I31" s="166"/>
      <c r="J31" s="167">
        <v>5</v>
      </c>
      <c r="K31" s="147"/>
      <c r="L31" s="146"/>
      <c r="N31" s="155"/>
      <c r="O31" s="155"/>
      <c r="P31" s="155"/>
    </row>
    <row r="32" spans="1:16" x14ac:dyDescent="0.25">
      <c r="A32" s="4"/>
      <c r="B32" s="83"/>
      <c r="C32" s="209" t="s">
        <v>71</v>
      </c>
      <c r="D32" s="165">
        <v>806</v>
      </c>
      <c r="E32" s="166"/>
      <c r="F32" s="166">
        <v>855</v>
      </c>
      <c r="G32" s="166"/>
      <c r="H32" s="166">
        <v>914</v>
      </c>
      <c r="I32" s="166"/>
      <c r="J32" s="167">
        <v>911</v>
      </c>
      <c r="K32" s="147"/>
      <c r="L32" s="146"/>
      <c r="N32" s="155"/>
      <c r="O32" s="155"/>
      <c r="P32" s="155"/>
    </row>
    <row r="33" spans="1:16" ht="7.5" customHeight="1" x14ac:dyDescent="0.25">
      <c r="A33" s="4"/>
      <c r="B33" s="83"/>
      <c r="C33" s="209"/>
      <c r="D33" s="165"/>
      <c r="E33" s="166"/>
      <c r="F33" s="166"/>
      <c r="G33" s="166"/>
      <c r="H33" s="166"/>
      <c r="I33" s="166"/>
      <c r="J33" s="167"/>
      <c r="K33" s="147"/>
      <c r="L33" s="146"/>
      <c r="N33" s="155"/>
      <c r="O33" s="155"/>
      <c r="P33" s="155"/>
    </row>
    <row r="34" spans="1:16" x14ac:dyDescent="0.25">
      <c r="A34" s="33"/>
      <c r="B34" s="84" t="s">
        <v>72</v>
      </c>
      <c r="C34" s="209" t="s">
        <v>73</v>
      </c>
      <c r="D34" s="165">
        <v>4304</v>
      </c>
      <c r="E34" s="166"/>
      <c r="F34" s="166">
        <v>4713</v>
      </c>
      <c r="G34" s="166"/>
      <c r="H34" s="166">
        <v>4510</v>
      </c>
      <c r="I34" s="166"/>
      <c r="J34" s="167">
        <v>4369</v>
      </c>
      <c r="K34" s="147"/>
      <c r="L34" s="146"/>
      <c r="N34" s="155"/>
      <c r="O34" s="155"/>
      <c r="P34" s="155"/>
    </row>
    <row r="35" spans="1:16" x14ac:dyDescent="0.25">
      <c r="A35" s="33"/>
      <c r="B35" s="84" t="s">
        <v>74</v>
      </c>
      <c r="C35" s="209" t="s">
        <v>97</v>
      </c>
      <c r="D35" s="165"/>
      <c r="E35" s="166"/>
      <c r="F35" s="166"/>
      <c r="G35" s="166"/>
      <c r="H35" s="166"/>
      <c r="I35" s="166"/>
      <c r="J35" s="167"/>
      <c r="K35" s="147"/>
      <c r="L35" s="146"/>
      <c r="N35" s="155"/>
      <c r="O35" s="155"/>
      <c r="P35" s="155"/>
    </row>
    <row r="36" spans="1:16" ht="7.5" customHeight="1" x14ac:dyDescent="0.25">
      <c r="A36" s="34"/>
      <c r="B36" s="83"/>
      <c r="C36" s="210"/>
      <c r="D36" s="165"/>
      <c r="E36" s="166"/>
      <c r="F36" s="166"/>
      <c r="G36" s="166"/>
      <c r="H36" s="166"/>
      <c r="I36" s="166"/>
      <c r="J36" s="167"/>
      <c r="K36" s="147"/>
      <c r="L36" s="146"/>
      <c r="N36" s="155"/>
      <c r="O36" s="155"/>
      <c r="P36" s="155"/>
    </row>
    <row r="37" spans="1:16" x14ac:dyDescent="0.25">
      <c r="A37" s="34"/>
      <c r="B37" s="83"/>
      <c r="C37" s="209" t="s">
        <v>75</v>
      </c>
      <c r="D37" s="165">
        <v>814</v>
      </c>
      <c r="E37" s="166"/>
      <c r="F37" s="166">
        <v>717</v>
      </c>
      <c r="G37" s="166"/>
      <c r="H37" s="166">
        <v>765</v>
      </c>
      <c r="I37" s="166"/>
      <c r="J37" s="167">
        <v>795</v>
      </c>
      <c r="K37" s="147"/>
      <c r="L37" s="146"/>
      <c r="N37" s="155"/>
      <c r="O37" s="155"/>
      <c r="P37" s="155"/>
    </row>
    <row r="38" spans="1:16" x14ac:dyDescent="0.25">
      <c r="A38" s="35"/>
      <c r="B38" s="107"/>
      <c r="C38" s="211" t="s">
        <v>76</v>
      </c>
      <c r="D38" s="165">
        <v>1360</v>
      </c>
      <c r="E38" s="169"/>
      <c r="F38" s="169">
        <v>1430</v>
      </c>
      <c r="G38" s="169"/>
      <c r="H38" s="169">
        <v>1544</v>
      </c>
      <c r="I38" s="169"/>
      <c r="J38" s="170">
        <v>1446</v>
      </c>
      <c r="K38" s="147"/>
      <c r="L38" s="146"/>
      <c r="N38" s="155"/>
      <c r="O38" s="155"/>
      <c r="P38" s="155"/>
    </row>
    <row r="39" spans="1:16" ht="13.5" customHeight="1" x14ac:dyDescent="0.25">
      <c r="A39" s="28"/>
      <c r="B39" s="56"/>
      <c r="C39" s="273" t="s">
        <v>118</v>
      </c>
      <c r="D39" s="273"/>
      <c r="E39" s="273"/>
      <c r="F39" s="273"/>
      <c r="G39" s="273"/>
      <c r="H39" s="273"/>
      <c r="I39" s="273"/>
      <c r="J39" s="273"/>
      <c r="K39" s="28"/>
      <c r="L39" s="28"/>
    </row>
    <row r="40" spans="1:16" ht="7.5" customHeight="1" x14ac:dyDescent="0.25">
      <c r="A40" s="28"/>
      <c r="B40" s="28"/>
      <c r="C40" s="55"/>
      <c r="D40" s="55"/>
      <c r="E40" s="55"/>
      <c r="F40" s="55"/>
      <c r="G40" s="55"/>
      <c r="H40" s="59"/>
      <c r="I40" s="37"/>
      <c r="J40" s="28"/>
      <c r="K40" s="28"/>
      <c r="L40" s="28"/>
    </row>
    <row r="41" spans="1:16" x14ac:dyDescent="0.25">
      <c r="A41" s="68" t="s">
        <v>24</v>
      </c>
      <c r="B41" s="279" t="s">
        <v>85</v>
      </c>
      <c r="C41" s="280"/>
      <c r="D41" s="280"/>
      <c r="E41" s="158"/>
      <c r="F41" s="158"/>
      <c r="G41" s="158"/>
      <c r="H41" s="158"/>
      <c r="I41" s="158"/>
      <c r="J41" s="158"/>
      <c r="K41" s="158"/>
      <c r="L41" s="158"/>
    </row>
    <row r="42" spans="1:16" ht="15" customHeight="1" x14ac:dyDescent="0.25">
      <c r="A42" s="68" t="s">
        <v>25</v>
      </c>
      <c r="B42" s="156" t="s">
        <v>108</v>
      </c>
      <c r="C42" s="156"/>
      <c r="D42" s="156"/>
      <c r="E42" s="28"/>
      <c r="F42" s="28"/>
      <c r="G42" s="28"/>
      <c r="H42" s="28"/>
      <c r="I42" s="28"/>
      <c r="J42" s="28"/>
      <c r="K42" s="28"/>
      <c r="L42" s="28"/>
    </row>
    <row r="43" spans="1:16" x14ac:dyDescent="0.25">
      <c r="A43" s="68" t="s">
        <v>26</v>
      </c>
      <c r="B43" s="279" t="s">
        <v>81</v>
      </c>
      <c r="C43" s="279"/>
      <c r="D43" s="279"/>
      <c r="E43" s="279"/>
      <c r="F43" s="279"/>
      <c r="G43" s="279"/>
      <c r="H43" s="279"/>
      <c r="I43" s="279"/>
      <c r="J43" s="279"/>
      <c r="K43" s="279"/>
      <c r="L43" s="279"/>
      <c r="M43" s="279"/>
    </row>
    <row r="44" spans="1:16" x14ac:dyDescent="0.25">
      <c r="C44" s="214"/>
      <c r="D44" s="214"/>
      <c r="F44" s="214"/>
      <c r="H44" s="214"/>
      <c r="J44" s="214"/>
      <c r="K44" s="214"/>
      <c r="L44" s="214"/>
    </row>
    <row r="45" spans="1:16" x14ac:dyDescent="0.25">
      <c r="C45" s="214"/>
      <c r="D45" s="215"/>
      <c r="E45" s="214"/>
      <c r="F45" s="214"/>
      <c r="G45" s="214"/>
      <c r="H45" s="214"/>
      <c r="I45" s="214"/>
      <c r="J45" s="214"/>
      <c r="K45" s="214"/>
      <c r="L45" s="214"/>
    </row>
    <row r="46" spans="1:16" x14ac:dyDescent="0.25">
      <c r="C46" s="214"/>
      <c r="D46" s="214"/>
      <c r="E46" s="214"/>
      <c r="F46" s="214"/>
      <c r="G46" s="214"/>
      <c r="H46" s="214"/>
      <c r="I46" s="214"/>
      <c r="J46" s="214"/>
      <c r="K46" s="214"/>
      <c r="L46" s="214"/>
    </row>
    <row r="47" spans="1:16" x14ac:dyDescent="0.25">
      <c r="C47" s="214"/>
      <c r="D47" s="215"/>
      <c r="E47" s="214"/>
      <c r="F47" s="214"/>
      <c r="G47" s="214"/>
      <c r="H47" s="214"/>
      <c r="I47" s="214"/>
      <c r="J47" s="214"/>
      <c r="K47" s="214"/>
      <c r="L47" s="214"/>
    </row>
    <row r="48" spans="1:16" x14ac:dyDescent="0.25">
      <c r="C48" s="214"/>
      <c r="D48" s="214"/>
      <c r="E48" s="214"/>
      <c r="F48" s="214"/>
      <c r="G48" s="214"/>
      <c r="H48" s="214"/>
      <c r="I48" s="214"/>
      <c r="J48" s="214"/>
      <c r="K48" s="214"/>
      <c r="L48" s="214"/>
    </row>
    <row r="49" spans="3:12" x14ac:dyDescent="0.25">
      <c r="C49" s="214"/>
      <c r="D49" s="215"/>
      <c r="E49" s="214"/>
      <c r="F49" s="214"/>
      <c r="G49" s="214"/>
      <c r="H49" s="214"/>
      <c r="I49" s="214"/>
      <c r="J49" s="214"/>
      <c r="K49" s="214"/>
      <c r="L49" s="214"/>
    </row>
    <row r="50" spans="3:12" x14ac:dyDescent="0.25">
      <c r="C50" s="214"/>
      <c r="D50" s="215"/>
      <c r="E50" s="214"/>
      <c r="F50" s="214"/>
      <c r="G50" s="214"/>
      <c r="H50" s="214"/>
      <c r="I50" s="214"/>
      <c r="J50" s="214"/>
      <c r="K50" s="214"/>
      <c r="L50" s="214"/>
    </row>
    <row r="51" spans="3:12" x14ac:dyDescent="0.25">
      <c r="C51" s="214"/>
      <c r="D51" s="215"/>
      <c r="E51" s="214"/>
      <c r="F51" s="214"/>
      <c r="G51" s="214"/>
      <c r="H51" s="214"/>
      <c r="I51" s="214"/>
      <c r="J51" s="214"/>
      <c r="K51" s="214"/>
      <c r="L51" s="214"/>
    </row>
    <row r="52" spans="3:12" x14ac:dyDescent="0.25">
      <c r="C52" s="214"/>
      <c r="D52" s="215"/>
      <c r="E52" s="214"/>
      <c r="F52" s="214"/>
      <c r="G52" s="214"/>
      <c r="H52" s="214"/>
      <c r="I52" s="214"/>
      <c r="J52" s="214"/>
      <c r="K52" s="214"/>
      <c r="L52" s="214"/>
    </row>
    <row r="53" spans="3:12" x14ac:dyDescent="0.25">
      <c r="C53" s="214"/>
      <c r="D53" s="215"/>
      <c r="E53" s="214"/>
      <c r="F53" s="214"/>
      <c r="G53" s="214"/>
      <c r="H53" s="214"/>
      <c r="I53" s="214"/>
      <c r="J53" s="214"/>
      <c r="K53" s="214"/>
      <c r="L53" s="214"/>
    </row>
    <row r="54" spans="3:12" x14ac:dyDescent="0.25">
      <c r="C54" s="214"/>
      <c r="D54" s="215"/>
      <c r="E54" s="214"/>
      <c r="F54" s="214"/>
      <c r="G54" s="214"/>
      <c r="H54" s="214"/>
      <c r="I54" s="214"/>
      <c r="J54" s="214"/>
      <c r="K54" s="214"/>
      <c r="L54" s="214"/>
    </row>
    <row r="55" spans="3:12" x14ac:dyDescent="0.25">
      <c r="C55" s="214"/>
      <c r="D55" s="215"/>
      <c r="E55" s="214"/>
      <c r="F55" s="214"/>
      <c r="G55" s="214"/>
      <c r="H55" s="214"/>
      <c r="I55" s="214"/>
      <c r="J55" s="214"/>
      <c r="K55" s="214"/>
      <c r="L55" s="214"/>
    </row>
    <row r="56" spans="3:12" x14ac:dyDescent="0.25">
      <c r="C56" s="214"/>
      <c r="D56" s="215"/>
      <c r="E56" s="214"/>
      <c r="F56" s="214"/>
      <c r="G56" s="214"/>
      <c r="H56" s="214"/>
      <c r="I56" s="214"/>
      <c r="J56" s="214"/>
      <c r="K56" s="214"/>
      <c r="L56" s="214"/>
    </row>
    <row r="57" spans="3:12" x14ac:dyDescent="0.25">
      <c r="C57" s="214"/>
      <c r="D57" s="214"/>
      <c r="E57" s="214"/>
      <c r="F57" s="214"/>
      <c r="G57" s="214"/>
      <c r="H57" s="214"/>
      <c r="I57" s="214"/>
      <c r="J57" s="214"/>
      <c r="K57" s="214"/>
      <c r="L57" s="214"/>
    </row>
    <row r="58" spans="3:12" x14ac:dyDescent="0.25">
      <c r="C58" s="214"/>
      <c r="D58" s="215"/>
      <c r="E58" s="214"/>
      <c r="F58" s="214"/>
      <c r="G58" s="214"/>
      <c r="H58" s="214"/>
      <c r="I58" s="214"/>
      <c r="J58" s="214"/>
      <c r="K58" s="214"/>
      <c r="L58" s="214"/>
    </row>
    <row r="59" spans="3:12" x14ac:dyDescent="0.25">
      <c r="C59" s="214"/>
      <c r="D59" s="214"/>
      <c r="E59" s="214"/>
      <c r="F59" s="214"/>
      <c r="G59" s="214"/>
      <c r="H59" s="214"/>
      <c r="I59" s="214"/>
      <c r="J59" s="214"/>
      <c r="K59" s="214"/>
      <c r="L59" s="214"/>
    </row>
    <row r="60" spans="3:12" x14ac:dyDescent="0.25">
      <c r="C60" s="214"/>
      <c r="D60" s="215"/>
      <c r="E60" s="214"/>
      <c r="F60" s="214"/>
      <c r="G60" s="214"/>
      <c r="H60" s="214"/>
      <c r="I60" s="214"/>
      <c r="J60" s="214"/>
      <c r="K60" s="214"/>
      <c r="L60" s="214"/>
    </row>
    <row r="61" spans="3:12" x14ac:dyDescent="0.25">
      <c r="C61" s="214"/>
      <c r="D61" s="214"/>
      <c r="E61" s="214"/>
      <c r="F61" s="214"/>
      <c r="G61" s="214"/>
      <c r="H61" s="214"/>
      <c r="I61" s="214"/>
      <c r="J61" s="214"/>
      <c r="K61" s="214"/>
      <c r="L61" s="214"/>
    </row>
    <row r="62" spans="3:12" x14ac:dyDescent="0.25">
      <c r="C62" s="214"/>
      <c r="D62" s="215"/>
      <c r="E62" s="214"/>
      <c r="F62" s="214"/>
      <c r="G62" s="214"/>
      <c r="H62" s="214"/>
      <c r="I62" s="214"/>
      <c r="J62" s="214"/>
      <c r="K62" s="214"/>
      <c r="L62" s="214"/>
    </row>
    <row r="63" spans="3:12" x14ac:dyDescent="0.25">
      <c r="C63" s="214"/>
      <c r="D63" s="214"/>
      <c r="E63" s="214"/>
      <c r="F63" s="214"/>
      <c r="G63" s="214"/>
      <c r="H63" s="214"/>
      <c r="I63" s="214"/>
      <c r="J63" s="214"/>
      <c r="K63" s="214"/>
      <c r="L63" s="214"/>
    </row>
    <row r="64" spans="3:12" x14ac:dyDescent="0.25">
      <c r="C64" s="214"/>
      <c r="D64" s="215"/>
      <c r="E64" s="214"/>
      <c r="F64" s="214"/>
      <c r="G64" s="214"/>
      <c r="H64" s="214"/>
      <c r="I64" s="214"/>
      <c r="J64" s="214"/>
      <c r="K64" s="214"/>
      <c r="L64" s="214"/>
    </row>
    <row r="65" spans="3:12" x14ac:dyDescent="0.25">
      <c r="C65" s="214"/>
      <c r="D65" s="215"/>
      <c r="E65" s="214"/>
      <c r="F65" s="214"/>
      <c r="G65" s="214"/>
      <c r="H65" s="214"/>
      <c r="I65" s="214"/>
      <c r="J65" s="214"/>
      <c r="K65" s="214"/>
      <c r="L65" s="214"/>
    </row>
    <row r="66" spans="3:12" x14ac:dyDescent="0.25">
      <c r="C66" s="214"/>
      <c r="D66" s="215"/>
      <c r="E66" s="214"/>
      <c r="F66" s="214"/>
      <c r="G66" s="214"/>
      <c r="H66" s="214"/>
      <c r="I66" s="214"/>
      <c r="J66" s="214"/>
      <c r="K66" s="214"/>
      <c r="L66" s="214"/>
    </row>
    <row r="67" spans="3:12" x14ac:dyDescent="0.25">
      <c r="C67" s="214"/>
      <c r="D67" s="215"/>
      <c r="E67" s="214"/>
      <c r="F67" s="214"/>
      <c r="G67" s="214"/>
      <c r="H67" s="214"/>
      <c r="I67" s="214"/>
      <c r="J67" s="214"/>
      <c r="K67" s="214"/>
      <c r="L67" s="214"/>
    </row>
    <row r="68" spans="3:12" x14ac:dyDescent="0.25">
      <c r="C68" s="214"/>
      <c r="D68" s="215"/>
      <c r="E68" s="214"/>
      <c r="F68" s="214"/>
      <c r="G68" s="214"/>
      <c r="H68" s="214"/>
      <c r="I68" s="214"/>
      <c r="J68" s="214"/>
      <c r="K68" s="214"/>
      <c r="L68" s="214"/>
    </row>
    <row r="69" spans="3:12" x14ac:dyDescent="0.25">
      <c r="C69" s="214"/>
      <c r="D69" s="215"/>
      <c r="E69" s="214"/>
      <c r="F69" s="214"/>
      <c r="G69" s="214"/>
      <c r="H69" s="214"/>
      <c r="I69" s="214"/>
      <c r="J69" s="214"/>
      <c r="K69" s="214"/>
      <c r="L69" s="214"/>
    </row>
    <row r="70" spans="3:12" x14ac:dyDescent="0.25">
      <c r="C70" s="214"/>
      <c r="D70" s="214"/>
      <c r="E70" s="214"/>
      <c r="F70" s="214"/>
      <c r="G70" s="214"/>
      <c r="H70" s="214"/>
      <c r="I70" s="214"/>
      <c r="J70" s="214"/>
      <c r="K70" s="214"/>
      <c r="L70" s="214"/>
    </row>
    <row r="71" spans="3:12" x14ac:dyDescent="0.25">
      <c r="C71" s="214"/>
      <c r="D71" s="215"/>
      <c r="E71" s="214"/>
      <c r="F71" s="214"/>
      <c r="G71" s="214"/>
      <c r="H71" s="214"/>
      <c r="I71" s="214"/>
      <c r="J71" s="214"/>
      <c r="K71" s="214"/>
      <c r="L71" s="214"/>
    </row>
    <row r="72" spans="3:12" x14ac:dyDescent="0.25">
      <c r="C72" s="214"/>
      <c r="D72" s="214"/>
      <c r="E72" s="214"/>
      <c r="F72" s="214"/>
      <c r="G72" s="214"/>
      <c r="H72" s="214"/>
      <c r="I72" s="214"/>
      <c r="J72" s="214"/>
      <c r="K72" s="214"/>
      <c r="L72" s="214"/>
    </row>
    <row r="73" spans="3:12" x14ac:dyDescent="0.25">
      <c r="C73" s="214"/>
      <c r="D73" s="214"/>
      <c r="E73" s="214"/>
      <c r="F73" s="214"/>
      <c r="G73" s="214"/>
      <c r="H73" s="214"/>
      <c r="I73" s="214"/>
      <c r="J73" s="214"/>
      <c r="K73" s="214"/>
      <c r="L73" s="214"/>
    </row>
    <row r="74" spans="3:12" x14ac:dyDescent="0.25">
      <c r="C74" s="214"/>
      <c r="D74" s="215"/>
      <c r="E74" s="214"/>
      <c r="F74" s="214"/>
      <c r="G74" s="214"/>
      <c r="H74" s="214"/>
      <c r="I74" s="214"/>
      <c r="J74" s="214"/>
      <c r="K74" s="214"/>
      <c r="L74" s="214"/>
    </row>
    <row r="75" spans="3:12" x14ac:dyDescent="0.25">
      <c r="C75" s="214"/>
      <c r="D75" s="215"/>
      <c r="E75" s="214"/>
      <c r="F75" s="214"/>
      <c r="G75" s="214"/>
      <c r="H75" s="214"/>
      <c r="I75" s="214"/>
      <c r="J75" s="214"/>
      <c r="K75" s="214"/>
      <c r="L75" s="214"/>
    </row>
    <row r="76" spans="3:12" x14ac:dyDescent="0.25">
      <c r="C76" s="214"/>
      <c r="D76" s="214"/>
      <c r="E76" s="214"/>
      <c r="F76" s="214"/>
      <c r="G76" s="214"/>
      <c r="H76" s="214"/>
      <c r="I76" s="214"/>
      <c r="J76" s="214"/>
      <c r="K76" s="214"/>
      <c r="L76" s="214"/>
    </row>
    <row r="77" spans="3:12" x14ac:dyDescent="0.25">
      <c r="C77" s="214"/>
      <c r="D77" s="214"/>
      <c r="E77" s="214"/>
      <c r="F77" s="214"/>
      <c r="G77" s="214"/>
      <c r="H77" s="214"/>
      <c r="I77" s="214"/>
      <c r="J77" s="214"/>
      <c r="K77" s="214"/>
      <c r="L77" s="214"/>
    </row>
    <row r="78" spans="3:12" x14ac:dyDescent="0.25">
      <c r="C78" s="214"/>
      <c r="D78" s="214"/>
      <c r="E78" s="214"/>
      <c r="F78" s="214"/>
      <c r="G78" s="214"/>
      <c r="H78" s="214"/>
      <c r="I78" s="214"/>
      <c r="J78" s="214"/>
      <c r="K78" s="214"/>
      <c r="L78" s="214"/>
    </row>
  </sheetData>
  <mergeCells count="5">
    <mergeCell ref="B43:M43"/>
    <mergeCell ref="A1:L1"/>
    <mergeCell ref="B41:D41"/>
    <mergeCell ref="A2:M3"/>
    <mergeCell ref="C39:J39"/>
  </mergeCells>
  <hyperlinks>
    <hyperlink ref="N3" r:id="rId1"/>
    <hyperlink ref="N2" r:id="rId2"/>
  </hyperlinks>
  <pageMargins left="0.7" right="0.7" top="0.75" bottom="0.75" header="0.3" footer="0.3"/>
  <pageSetup paperSize="9" scale="44"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Contents</vt:lpstr>
      <vt:lpstr>Notes</vt:lpstr>
      <vt:lpstr>Table 1</vt:lpstr>
      <vt:lpstr>Table 2</vt:lpstr>
      <vt:lpstr>Table 3</vt:lpstr>
      <vt:lpstr>Table 4</vt:lpstr>
      <vt:lpstr>Table 5</vt:lpstr>
      <vt:lpstr>Table 6</vt:lpstr>
      <vt:lpstr>Table 7</vt:lpstr>
      <vt:lpstr>Table 8</vt:lpstr>
      <vt:lpstr>Table 9</vt:lpstr>
      <vt:lpstr>Table 10</vt:lpstr>
      <vt:lpstr>'Table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2018-07-04T14:13:57Z</dcterms:created>
  <dcterms:modified xsi:type="dcterms:W3CDTF">2018-07-04T14:19:44Z</dcterms:modified>
</cp:coreProperties>
</file>