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0830" activeTab="2"/>
  </bookViews>
  <sheets>
    <sheet name="Front Page" sheetId="1" r:id="rId1"/>
    <sheet name="LA drop-down" sheetId="2" r:id="rId2"/>
    <sheet name="NNDR1 by billing authority" sheetId="3" r:id="rId3"/>
  </sheets>
  <definedNames>
    <definedName name="Data_col1">#REF!</definedName>
    <definedName name="Data_col2">#REF!</definedName>
    <definedName name="Data_col3">#REF!</definedName>
    <definedName name="LA_List">#REF!</definedName>
    <definedName name="_xlnm.Print_Area" localSheetId="1">'LA drop-down'!$A$1:$I$50</definedName>
    <definedName name="_xlnm.Print_Area" localSheetId="2">'NNDR1 by billing authority'!$A$1:$AD$366</definedName>
  </definedNames>
  <calcPr fullCalcOnLoad="1"/>
</workbook>
</file>

<file path=xl/sharedStrings.xml><?xml version="1.0" encoding="utf-8"?>
<sst xmlns="http://schemas.openxmlformats.org/spreadsheetml/2006/main" count="2162" uniqueCount="760">
  <si>
    <t>City of London offset</t>
  </si>
  <si>
    <t>E0101</t>
  </si>
  <si>
    <t>Bath &amp; North East Somerset</t>
  </si>
  <si>
    <t>E0102</t>
  </si>
  <si>
    <t>Bristol</t>
  </si>
  <si>
    <t>E0103</t>
  </si>
  <si>
    <t>South Gloucestershire UA</t>
  </si>
  <si>
    <t>E0104</t>
  </si>
  <si>
    <t>North Somerset UA</t>
  </si>
  <si>
    <t>E0201</t>
  </si>
  <si>
    <t>Luton UA</t>
  </si>
  <si>
    <t>E0202</t>
  </si>
  <si>
    <t>Bedford UA</t>
  </si>
  <si>
    <t>E0203</t>
  </si>
  <si>
    <t>Central Bedfordshire UA</t>
  </si>
  <si>
    <t>E0301</t>
  </si>
  <si>
    <t>Bracknell Forest UA</t>
  </si>
  <si>
    <t>E0302</t>
  </si>
  <si>
    <t>West Berkshire UA</t>
  </si>
  <si>
    <t>E0303</t>
  </si>
  <si>
    <t>Reading UA</t>
  </si>
  <si>
    <t>E0304</t>
  </si>
  <si>
    <t>Slough UA</t>
  </si>
  <si>
    <t>E0305</t>
  </si>
  <si>
    <t>Windsor &amp; Maidenhead UA</t>
  </si>
  <si>
    <t>E0306</t>
  </si>
  <si>
    <t>Wokingham UA</t>
  </si>
  <si>
    <t>E0401</t>
  </si>
  <si>
    <t>Milton Keynes UA</t>
  </si>
  <si>
    <t>E0431</t>
  </si>
  <si>
    <t>Aylesbury Vale</t>
  </si>
  <si>
    <t>E0432</t>
  </si>
  <si>
    <t>Chiltern</t>
  </si>
  <si>
    <t>E0434</t>
  </si>
  <si>
    <t>South Bucks</t>
  </si>
  <si>
    <t>E0435</t>
  </si>
  <si>
    <t>Wycombe</t>
  </si>
  <si>
    <t>E0501</t>
  </si>
  <si>
    <t>Peterborough UA</t>
  </si>
  <si>
    <t>E0531</t>
  </si>
  <si>
    <t>Cambridge</t>
  </si>
  <si>
    <t>E0532</t>
  </si>
  <si>
    <t>East Cambridgeshire</t>
  </si>
  <si>
    <t>E0533</t>
  </si>
  <si>
    <t>Fenland</t>
  </si>
  <si>
    <t>E0536</t>
  </si>
  <si>
    <t>South Cambridgeshire</t>
  </si>
  <si>
    <t>E0551</t>
  </si>
  <si>
    <t>E0601</t>
  </si>
  <si>
    <t>Halton UA</t>
  </si>
  <si>
    <t>E0602</t>
  </si>
  <si>
    <t>Warrington UA</t>
  </si>
  <si>
    <t>E0603</t>
  </si>
  <si>
    <t>Cheshire East UA</t>
  </si>
  <si>
    <t>E0604</t>
  </si>
  <si>
    <t>Cheshire West and Chester UA</t>
  </si>
  <si>
    <t>E0701</t>
  </si>
  <si>
    <t>Hartlepool UA</t>
  </si>
  <si>
    <t>E0702</t>
  </si>
  <si>
    <t>Middlesbrough UA</t>
  </si>
  <si>
    <t>E0703</t>
  </si>
  <si>
    <t>Redcar &amp; Cleveland UA</t>
  </si>
  <si>
    <t>E0704</t>
  </si>
  <si>
    <t>Stockton-on-Tees UA</t>
  </si>
  <si>
    <t>E0801</t>
  </si>
  <si>
    <t>Cornwall UA</t>
  </si>
  <si>
    <t>E0931</t>
  </si>
  <si>
    <t>Allerdale</t>
  </si>
  <si>
    <t>E0932</t>
  </si>
  <si>
    <t>Barrow-in-Furness</t>
  </si>
  <si>
    <t>E0933</t>
  </si>
  <si>
    <t>Carlisle</t>
  </si>
  <si>
    <t>E0934</t>
  </si>
  <si>
    <t>Copeland</t>
  </si>
  <si>
    <t>E0935</t>
  </si>
  <si>
    <t>Eden</t>
  </si>
  <si>
    <t>E0936</t>
  </si>
  <si>
    <t>South Lakeland</t>
  </si>
  <si>
    <t>E1001</t>
  </si>
  <si>
    <t>Derby UA</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</si>
  <si>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</si>
  <si>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</si>
  <si>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</si>
  <si>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</si>
  <si>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</si>
  <si>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</si>
  <si>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</si>
  <si>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</si>
  <si>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</si>
  <si>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</si>
  <si>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</si>
  <si>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</si>
  <si>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</si>
  <si>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</si>
  <si>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</si>
  <si>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</si>
  <si>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</si>
  <si>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</si>
  <si>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</si>
  <si>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</si>
  <si>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E1131</t>
  </si>
  <si>
    <t>East Devon</t>
  </si>
  <si>
    <t>E1132</t>
  </si>
  <si>
    <t>Exeter</t>
  </si>
  <si>
    <t>E1133</t>
  </si>
  <si>
    <t>Mid Devon</t>
  </si>
  <si>
    <t>E1134</t>
  </si>
  <si>
    <t>North Devon</t>
  </si>
  <si>
    <t>E1136</t>
  </si>
  <si>
    <t>South Hams</t>
  </si>
  <si>
    <t>E1137</t>
  </si>
  <si>
    <t>Teignbridge</t>
  </si>
  <si>
    <t>E1139</t>
  </si>
  <si>
    <t>Torridge</t>
  </si>
  <si>
    <t>E1140</t>
  </si>
  <si>
    <t>West Devon</t>
  </si>
  <si>
    <t>E1201</t>
  </si>
  <si>
    <t>Poole UA</t>
  </si>
  <si>
    <t>E1202</t>
  </si>
  <si>
    <t>Bournemouth UA</t>
  </si>
  <si>
    <t>E1232</t>
  </si>
  <si>
    <t>Christchurch</t>
  </si>
  <si>
    <t>E1233</t>
  </si>
  <si>
    <t>East Dorset</t>
  </si>
  <si>
    <t>E1234</t>
  </si>
  <si>
    <t>North Dorset</t>
  </si>
  <si>
    <t>E1236</t>
  </si>
  <si>
    <t>Purbeck</t>
  </si>
  <si>
    <t>E1237</t>
  </si>
  <si>
    <t>West Dorset</t>
  </si>
  <si>
    <t>E1238</t>
  </si>
  <si>
    <t>Weymouth &amp; Portland</t>
  </si>
  <si>
    <t>E1301</t>
  </si>
  <si>
    <t>Darlington UA</t>
  </si>
  <si>
    <t>E1302</t>
  </si>
  <si>
    <t>Durham UA</t>
  </si>
  <si>
    <t>E1401</t>
  </si>
  <si>
    <t>Brighton and Hove</t>
  </si>
  <si>
    <t>E1432</t>
  </si>
  <si>
    <t>Eastbourne</t>
  </si>
  <si>
    <t>E1433</t>
  </si>
  <si>
    <t>Hastings</t>
  </si>
  <si>
    <t>E1435</t>
  </si>
  <si>
    <t>Lewes</t>
  </si>
  <si>
    <t>E1436</t>
  </si>
  <si>
    <t>Rother</t>
  </si>
  <si>
    <t>E1437</t>
  </si>
  <si>
    <t>Wealden</t>
  </si>
  <si>
    <t>E1501</t>
  </si>
  <si>
    <t>Southend-on-Sea UA</t>
  </si>
  <si>
    <t>E1502</t>
  </si>
  <si>
    <t>Thurrock UA</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</si>
  <si>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</si>
  <si>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</si>
  <si>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</si>
  <si>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</si>
  <si>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</si>
  <si>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</si>
  <si>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</si>
  <si>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</si>
  <si>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</si>
  <si>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</si>
  <si>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</si>
  <si>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</si>
  <si>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</si>
  <si>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</si>
  <si>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</si>
  <si>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</si>
  <si>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</si>
  <si>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Maldon</t>
  </si>
  <si>
    <t>E1540</t>
  </si>
  <si>
    <t>Rochford</t>
  </si>
  <si>
    <t>E1542</t>
  </si>
  <si>
    <t>Tendring</t>
  </si>
  <si>
    <t>E1544</t>
  </si>
  <si>
    <t>Uttlesford</t>
  </si>
  <si>
    <t>E1631</t>
  </si>
  <si>
    <t>Cheltenham</t>
  </si>
  <si>
    <t>E1632</t>
  </si>
  <si>
    <t>Cotswold</t>
  </si>
  <si>
    <t>E1633</t>
  </si>
  <si>
    <t>Forest of Dean</t>
  </si>
  <si>
    <t>E1634</t>
  </si>
  <si>
    <t>Gloucester</t>
  </si>
  <si>
    <t>E1635</t>
  </si>
  <si>
    <t>Stroud</t>
  </si>
  <si>
    <t>E1636</t>
  </si>
  <si>
    <t>Tewkesbury</t>
  </si>
  <si>
    <t>E1701</t>
  </si>
  <si>
    <t>Portsmouth UA</t>
  </si>
  <si>
    <t>E1702</t>
  </si>
  <si>
    <t>Southampton UA</t>
  </si>
  <si>
    <t>E1731</t>
  </si>
  <si>
    <t>Basingstoke &amp; Deane</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</si>
  <si>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</si>
  <si>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</si>
  <si>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</si>
  <si>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</si>
  <si>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</si>
  <si>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</si>
  <si>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</si>
  <si>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</si>
  <si>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</si>
  <si>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</si>
  <si>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</si>
  <si>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</si>
  <si>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</si>
  <si>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</si>
  <si>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</si>
  <si>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</si>
  <si>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</si>
  <si>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</si>
  <si>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</si>
  <si>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</si>
  <si>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</si>
  <si>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Herefordshire UA</t>
  </si>
  <si>
    <t>E1831</t>
  </si>
  <si>
    <t>Bromsgrove</t>
  </si>
  <si>
    <t>E1835</t>
  </si>
  <si>
    <t>Redditch</t>
  </si>
  <si>
    <t>E1837</t>
  </si>
  <si>
    <t>Worcester</t>
  </si>
  <si>
    <t>E1838</t>
  </si>
  <si>
    <t>Wychavon</t>
  </si>
  <si>
    <t>E1839</t>
  </si>
  <si>
    <t>Wyre Forest</t>
  </si>
  <si>
    <t>E1851</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</si>
  <si>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</si>
  <si>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</si>
  <si>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</si>
  <si>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</si>
  <si>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</si>
  <si>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</si>
  <si>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</si>
  <si>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</si>
  <si>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</si>
  <si>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</si>
  <si>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</si>
  <si>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</si>
  <si>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</si>
  <si>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</si>
  <si>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</si>
  <si>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</si>
  <si>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</si>
  <si>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</si>
  <si>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</si>
  <si>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</si>
  <si>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</si>
  <si>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</si>
  <si>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E2002</t>
  </si>
  <si>
    <t>Kingston upon Hull UA</t>
  </si>
  <si>
    <t>E2003</t>
  </si>
  <si>
    <t>North East Lincolnshire UA</t>
  </si>
  <si>
    <t>E2004</t>
  </si>
  <si>
    <t>North Lincolnshire UA</t>
  </si>
  <si>
    <t>E2101</t>
  </si>
  <si>
    <t>Isle of Wight UA</t>
  </si>
  <si>
    <t>E2201</t>
  </si>
  <si>
    <t>Medway UA</t>
  </si>
  <si>
    <t>E2231</t>
  </si>
  <si>
    <t>Ashford</t>
  </si>
  <si>
    <t>E2232</t>
  </si>
  <si>
    <t>Canterbury</t>
  </si>
  <si>
    <t>E2233</t>
  </si>
  <si>
    <t>Dartford</t>
  </si>
  <si>
    <t>E2234</t>
  </si>
  <si>
    <t>Dover</t>
  </si>
  <si>
    <t>E2236</t>
  </si>
  <si>
    <t>Gravesham</t>
  </si>
  <si>
    <t>E2237</t>
  </si>
  <si>
    <t>Maidstone</t>
  </si>
  <si>
    <t>E2239</t>
  </si>
  <si>
    <t>Sevenoaks</t>
  </si>
  <si>
    <t>E2240</t>
  </si>
  <si>
    <t>Shepway</t>
  </si>
  <si>
    <t>E2241</t>
  </si>
  <si>
    <t>Swale</t>
  </si>
  <si>
    <t>E2242</t>
  </si>
  <si>
    <t>Thanet</t>
  </si>
  <si>
    <t>E2243</t>
  </si>
  <si>
    <t>Tonbridge &amp; Malling</t>
  </si>
  <si>
    <t>E2244</t>
  </si>
  <si>
    <t>Tunbridge Wells</t>
  </si>
  <si>
    <t>E2301</t>
  </si>
  <si>
    <t>Blackburn with Darwen UA</t>
  </si>
  <si>
    <t>E2302</t>
  </si>
  <si>
    <t>Blackpool UA</t>
  </si>
  <si>
    <t>E2333</t>
  </si>
  <si>
    <t>Burnley</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</si>
  <si>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</si>
  <si>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</si>
  <si>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</si>
  <si>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</si>
  <si>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</si>
  <si>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</si>
  <si>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</si>
  <si>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</si>
  <si>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</si>
  <si>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</si>
  <si>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</si>
  <si>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</si>
  <si>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</si>
  <si>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</si>
  <si>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</si>
  <si>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</si>
  <si>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</si>
  <si>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</si>
  <si>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</si>
  <si>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</si>
  <si>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</si>
  <si>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</si>
  <si>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</si>
  <si>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UA</t>
  </si>
  <si>
    <t>E2402</t>
  </si>
  <si>
    <t>Rutland UA</t>
  </si>
  <si>
    <t>E2431</t>
  </si>
  <si>
    <t>Blaby</t>
  </si>
  <si>
    <t>E2432</t>
  </si>
  <si>
    <t>Charnwood</t>
  </si>
  <si>
    <t>E2433</t>
  </si>
  <si>
    <t>Harborough</t>
  </si>
  <si>
    <t>E2434</t>
  </si>
  <si>
    <t>Hinckley &amp; Bosworth</t>
  </si>
  <si>
    <t>E2436</t>
  </si>
  <si>
    <t>Melton</t>
  </si>
  <si>
    <t>E2437</t>
  </si>
  <si>
    <t>North West Leicestershire</t>
  </si>
  <si>
    <t>E2438</t>
  </si>
  <si>
    <t>Oadby &amp; Wigston</t>
  </si>
  <si>
    <t>E2531</t>
  </si>
  <si>
    <t>Boston</t>
  </si>
  <si>
    <t>E2532</t>
  </si>
  <si>
    <t>East Lindsey</t>
  </si>
  <si>
    <t>E2533</t>
  </si>
  <si>
    <t>Lincoln</t>
  </si>
  <si>
    <t>E2534</t>
  </si>
  <si>
    <t>North Kesteven</t>
  </si>
  <si>
    <t>E2535</t>
  </si>
  <si>
    <t>South Holland</t>
  </si>
  <si>
    <t>E2536</t>
  </si>
  <si>
    <t>South Kesteven</t>
  </si>
  <si>
    <t>E2537</t>
  </si>
  <si>
    <t>West Lindsey</t>
  </si>
  <si>
    <t>E2631</t>
  </si>
  <si>
    <t>Breckland</t>
  </si>
  <si>
    <t>E2632</t>
  </si>
  <si>
    <t>Broadland</t>
  </si>
  <si>
    <t>E2633</t>
  </si>
  <si>
    <t>Great Yarmouth</t>
  </si>
  <si>
    <t>E2634</t>
  </si>
  <si>
    <t>Kings Lynn &amp; West Norfolk</t>
  </si>
  <si>
    <t>E2635</t>
  </si>
  <si>
    <t>North Norfolk</t>
  </si>
  <si>
    <t>E2636</t>
  </si>
  <si>
    <t>Norwich</t>
  </si>
  <si>
    <t>E2637</t>
  </si>
  <si>
    <t>South Norfolk</t>
  </si>
  <si>
    <t>E2701</t>
  </si>
  <si>
    <t>York UA</t>
  </si>
  <si>
    <t>E2731</t>
  </si>
  <si>
    <t>Craven</t>
  </si>
  <si>
    <t>E2732</t>
  </si>
  <si>
    <t>Hambleton</t>
  </si>
  <si>
    <t>E2734</t>
  </si>
  <si>
    <t>Richmondshire</t>
  </si>
  <si>
    <t>E2736</t>
  </si>
  <si>
    <t>Scarborough</t>
  </si>
  <si>
    <t>E2753</t>
  </si>
  <si>
    <t>Harrogate</t>
  </si>
  <si>
    <t>E2755</t>
  </si>
  <si>
    <t>Ryedale</t>
  </si>
  <si>
    <t>E2757</t>
  </si>
  <si>
    <t>Selby</t>
  </si>
  <si>
    <t>E2831</t>
  </si>
  <si>
    <t>Corby</t>
  </si>
  <si>
    <t>E2832</t>
  </si>
  <si>
    <t>Daventry</t>
  </si>
  <si>
    <t>E2833</t>
  </si>
  <si>
    <t>East Northamptonshire</t>
  </si>
  <si>
    <t>E2834</t>
  </si>
  <si>
    <t>Kettering</t>
  </si>
  <si>
    <t>E2835</t>
  </si>
  <si>
    <t>Northampton</t>
  </si>
  <si>
    <t>E2836</t>
  </si>
  <si>
    <t>South Northamptonshire</t>
  </si>
  <si>
    <t>E2837</t>
  </si>
  <si>
    <t>Wellingborough</t>
  </si>
  <si>
    <t>E2901</t>
  </si>
  <si>
    <t>Northumberland UA</t>
  </si>
  <si>
    <t>E3001</t>
  </si>
  <si>
    <t>Nottingham UA</t>
  </si>
  <si>
    <t>E3031</t>
  </si>
  <si>
    <t>Ashfield</t>
  </si>
  <si>
    <t>E3032</t>
  </si>
  <si>
    <t>Bassetlaw</t>
  </si>
  <si>
    <t>E3033</t>
  </si>
  <si>
    <t>Broxtowe</t>
  </si>
  <si>
    <t>E3034</t>
  </si>
  <si>
    <t>Gedling</t>
  </si>
  <si>
    <t>E3035</t>
  </si>
  <si>
    <t>Mansfield</t>
  </si>
  <si>
    <t>E3036</t>
  </si>
  <si>
    <t>Newark &amp; Sherwood</t>
  </si>
  <si>
    <t>E3038</t>
  </si>
  <si>
    <t>Rushcliffe</t>
  </si>
  <si>
    <t>E3131</t>
  </si>
  <si>
    <t>Cherwell</t>
  </si>
  <si>
    <t>E3132</t>
  </si>
  <si>
    <t>Oxford</t>
  </si>
  <si>
    <t>E3133</t>
  </si>
  <si>
    <t>South Oxfordshire</t>
  </si>
  <si>
    <t>E3134</t>
  </si>
  <si>
    <t>Vale of White Horse</t>
  </si>
  <si>
    <t>E3135</t>
  </si>
  <si>
    <t>West Oxfordshire</t>
  </si>
  <si>
    <t>E3201</t>
  </si>
  <si>
    <t>Telford &amp; Wrekin UA</t>
  </si>
  <si>
    <t>E3202</t>
  </si>
  <si>
    <t>Shropshire UA</t>
  </si>
  <si>
    <t>E3331</t>
  </si>
  <si>
    <t>Mendip</t>
  </si>
  <si>
    <t>E3332</t>
  </si>
  <si>
    <t>Sedgemoor</t>
  </si>
  <si>
    <t>E3333</t>
  </si>
  <si>
    <t>Taunton Deane</t>
  </si>
  <si>
    <t>E3334</t>
  </si>
  <si>
    <t>South Somerset</t>
  </si>
  <si>
    <t>E3335</t>
  </si>
  <si>
    <t>West Somerset</t>
  </si>
  <si>
    <t>E3401</t>
  </si>
  <si>
    <t>Stoke-on-Trent UA</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</si>
  <si>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</si>
  <si>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</si>
  <si>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</si>
  <si>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</si>
  <si>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</si>
  <si>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</si>
  <si>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</si>
  <si>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</si>
  <si>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</si>
  <si>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</si>
  <si>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</si>
  <si>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</si>
  <si>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</si>
  <si>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</si>
  <si>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</si>
  <si>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</si>
  <si>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E3531</t>
  </si>
  <si>
    <t>Babergh</t>
  </si>
  <si>
    <t>E3532</t>
  </si>
  <si>
    <t>Forest Heath</t>
  </si>
  <si>
    <t>E3533</t>
  </si>
  <si>
    <t>Ipswich</t>
  </si>
  <si>
    <t>E3534</t>
  </si>
  <si>
    <t>Mid Suffolk</t>
  </si>
  <si>
    <t>E3535</t>
  </si>
  <si>
    <t>St Edmundsbury</t>
  </si>
  <si>
    <t>E3536</t>
  </si>
  <si>
    <t>Suffolk Coastal</t>
  </si>
  <si>
    <t>E3537</t>
  </si>
  <si>
    <t>Waveney</t>
  </si>
  <si>
    <t>E3631</t>
  </si>
  <si>
    <t>Elmbridge</t>
  </si>
  <si>
    <t>E3632</t>
  </si>
  <si>
    <t>Epsom and Ewell</t>
  </si>
  <si>
    <t>E3633</t>
  </si>
  <si>
    <t>Guildford</t>
  </si>
  <si>
    <t>E3634</t>
  </si>
  <si>
    <t>Mole Valley</t>
  </si>
  <si>
    <t>E3635</t>
  </si>
  <si>
    <t>Reigate &amp; Banstead</t>
  </si>
  <si>
    <t>E3636</t>
  </si>
  <si>
    <t>Runnymede</t>
  </si>
  <si>
    <t>E3637</t>
  </si>
  <si>
    <t>Spelthorne</t>
  </si>
  <si>
    <t>E3638</t>
  </si>
  <si>
    <t>Surrey Heath</t>
  </si>
  <si>
    <t>E3639</t>
  </si>
  <si>
    <t>Tandridge</t>
  </si>
  <si>
    <t>E3640</t>
  </si>
  <si>
    <t>Waverley</t>
  </si>
  <si>
    <t>E3641</t>
  </si>
  <si>
    <t>Woking</t>
  </si>
  <si>
    <t>E3731</t>
  </si>
  <si>
    <t>North Warwickshire</t>
  </si>
  <si>
    <t>E3732</t>
  </si>
  <si>
    <t>Nuneaton &amp; Bedworth</t>
  </si>
  <si>
    <t>E3733</t>
  </si>
  <si>
    <t>Rugby</t>
  </si>
  <si>
    <t>E3734</t>
  </si>
  <si>
    <t>Stratford-on-Avon</t>
  </si>
  <si>
    <t>E3735</t>
  </si>
  <si>
    <t>Warwick</t>
  </si>
  <si>
    <t>E3831</t>
  </si>
  <si>
    <t>Adur</t>
  </si>
  <si>
    <t>E3832</t>
  </si>
  <si>
    <t>Arun</t>
  </si>
  <si>
    <t>E3833</t>
  </si>
  <si>
    <t>Chichester</t>
  </si>
  <si>
    <t>E3834</t>
  </si>
  <si>
    <t>Crawley</t>
  </si>
  <si>
    <t>E3835</t>
  </si>
  <si>
    <t>Horsham</t>
  </si>
  <si>
    <t>E3836</t>
  </si>
  <si>
    <t>Mid Sussex</t>
  </si>
  <si>
    <t>E3837</t>
  </si>
  <si>
    <t>Worthing</t>
  </si>
  <si>
    <t>E3901</t>
  </si>
  <si>
    <t>Swindon UA</t>
  </si>
  <si>
    <t>E3902</t>
  </si>
  <si>
    <t>Wiltshire UA</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</si>
  <si>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</si>
  <si>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</si>
  <si>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</si>
  <si>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</si>
  <si>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</si>
  <si>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</si>
  <si>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</si>
  <si>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</si>
  <si>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</si>
  <si>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</si>
  <si>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</si>
  <si>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</si>
  <si>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</si>
  <si>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</si>
  <si>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</si>
  <si>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</si>
  <si>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</si>
  <si>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</si>
  <si>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</si>
  <si>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</si>
  <si>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</si>
  <si>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</si>
  <si>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</si>
  <si>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</si>
  <si>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</si>
  <si>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</si>
  <si>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</si>
  <si>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</si>
  <si>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</si>
  <si>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</si>
  <si>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</si>
  <si>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</si>
  <si>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</si>
  <si>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</si>
  <si>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</si>
  <si>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</si>
  <si>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</si>
  <si>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</si>
  <si>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</si>
  <si>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</si>
  <si>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</si>
  <si>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</si>
  <si>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</si>
  <si>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</si>
  <si>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</si>
  <si>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</si>
  <si>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</si>
  <si>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</si>
  <si>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</si>
  <si>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</si>
  <si>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</si>
  <si>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</si>
  <si>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</si>
  <si>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</si>
  <si>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</si>
  <si>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</si>
  <si>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</si>
  <si>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</si>
  <si>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</si>
  <si>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</si>
  <si>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</si>
  <si>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</si>
  <si>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</si>
  <si>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</si>
  <si>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</si>
  <si>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</si>
  <si>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</si>
  <si>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</si>
  <si>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</si>
  <si>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</si>
  <si>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</si>
  <si>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</si>
  <si>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</si>
  <si>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</si>
  <si>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</si>
  <si>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</si>
  <si>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</si>
  <si>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</si>
  <si>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</si>
  <si>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</si>
  <si>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</si>
  <si>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</si>
  <si>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</si>
  <si>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</si>
  <si>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</si>
  <si>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</si>
  <si>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</si>
  <si>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</si>
  <si>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</si>
  <si>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</si>
  <si>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</si>
  <si>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</si>
  <si>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</si>
  <si>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</si>
  <si>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</si>
  <si>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</si>
  <si>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</si>
  <si>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</si>
  <si>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</si>
  <si>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</si>
  <si>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</si>
  <si>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</si>
  <si>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</si>
  <si>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</si>
  <si>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</si>
  <si>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</si>
  <si>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</si>
  <si>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</si>
  <si>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</si>
  <si>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</si>
  <si>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</si>
  <si>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</si>
  <si>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</si>
  <si>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</si>
  <si>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</si>
  <si>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</si>
  <si>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</si>
  <si>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</si>
  <si>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</si>
  <si>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</si>
  <si>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</si>
  <si>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</si>
  <si>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</si>
  <si>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</si>
  <si>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</si>
  <si>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</si>
  <si>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</si>
  <si>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</si>
  <si>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</si>
  <si>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</si>
  <si>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</si>
  <si>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</si>
  <si>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</si>
  <si>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</si>
  <si>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</si>
  <si>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</si>
  <si>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</si>
  <si>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</si>
  <si>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</si>
  <si>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</si>
  <si>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Malvern Hills</t>
  </si>
  <si>
    <t>Huntingdonshire</t>
  </si>
  <si>
    <t>Class</t>
  </si>
  <si>
    <t>Region</t>
  </si>
  <si>
    <t>UA</t>
  </si>
  <si>
    <t>SW</t>
  </si>
  <si>
    <t>EE</t>
  </si>
  <si>
    <t>SE</t>
  </si>
  <si>
    <t>SD</t>
  </si>
  <si>
    <t>NW</t>
  </si>
  <si>
    <t>NE</t>
  </si>
  <si>
    <t>EM</t>
  </si>
  <si>
    <t>WM</t>
  </si>
  <si>
    <t>YH</t>
  </si>
  <si>
    <t>MD</t>
  </si>
  <si>
    <t>LB</t>
  </si>
  <si>
    <t>L</t>
  </si>
  <si>
    <t>Gross yield</t>
  </si>
  <si>
    <t>Reduction due to transitional relief</t>
  </si>
  <si>
    <t>Increase due to transitional relief</t>
  </si>
  <si>
    <t>Charitable relief</t>
  </si>
  <si>
    <t>Rural shop and post office relief</t>
  </si>
  <si>
    <t>Partly-occupied relief</t>
  </si>
  <si>
    <t>Empty property relief</t>
  </si>
  <si>
    <t>Gross amount</t>
  </si>
  <si>
    <t>3-4+5+6-7-8-9-10-11-12</t>
  </si>
  <si>
    <t>Discretionary charitable relief</t>
  </si>
  <si>
    <t>Discretionary non-profit relief</t>
  </si>
  <si>
    <t>Discretionary rural shop and post office relief</t>
  </si>
  <si>
    <t>Discretionary other rural relief</t>
  </si>
  <si>
    <t>Net rate yield</t>
  </si>
  <si>
    <t>14-15-16-17-18-19</t>
  </si>
  <si>
    <t>Allowance for losses in collection</t>
  </si>
  <si>
    <t>Cost of collection</t>
  </si>
  <si>
    <t>Provisional contribution to the pool</t>
  </si>
  <si>
    <t>Gross calculated rate yield</t>
  </si>
  <si>
    <t>Eng</t>
  </si>
  <si>
    <t>North East</t>
  </si>
  <si>
    <t>North West</t>
  </si>
  <si>
    <t>Yorks &amp; Humber</t>
  </si>
  <si>
    <t>East Midlands</t>
  </si>
  <si>
    <t>West Midlands</t>
  </si>
  <si>
    <t>East of England</t>
  </si>
  <si>
    <t>London</t>
  </si>
  <si>
    <t>South East</t>
  </si>
  <si>
    <t>South West</t>
  </si>
  <si>
    <t>London Borough</t>
  </si>
  <si>
    <t>Metropolitan District</t>
  </si>
  <si>
    <t>Shire District</t>
  </si>
  <si>
    <t>Unitary Authority</t>
  </si>
  <si>
    <t>ENGLAND</t>
  </si>
  <si>
    <t>CLASS OF AUTHORITY</t>
  </si>
  <si>
    <t>REGION</t>
  </si>
  <si>
    <r>
      <t>1</t>
    </r>
    <r>
      <rPr>
        <sz val="8"/>
        <rFont val="Arial"/>
        <family val="0"/>
      </rPr>
      <t xml:space="preserve"> A 'hereditament' is defined as a property liable to be charged for National Non-domestic Rates (NNDR, commonly referred to as 'business rates').</t>
    </r>
  </si>
  <si>
    <r>
      <t>Cost of SBRR</t>
    </r>
    <r>
      <rPr>
        <b/>
        <vertAlign val="superscript"/>
        <sz val="8"/>
        <color indexed="9"/>
        <rFont val="Arial"/>
        <family val="2"/>
      </rPr>
      <t>2</t>
    </r>
    <r>
      <rPr>
        <b/>
        <sz val="8"/>
        <color indexed="9"/>
        <rFont val="Arial"/>
        <family val="0"/>
      </rPr>
      <t xml:space="preserve"> within area</t>
    </r>
  </si>
  <si>
    <r>
      <t>CASC</t>
    </r>
    <r>
      <rPr>
        <b/>
        <vertAlign val="superscript"/>
        <sz val="8"/>
        <color indexed="9"/>
        <rFont val="Arial"/>
        <family val="2"/>
      </rPr>
      <t>3</t>
    </r>
    <r>
      <rPr>
        <b/>
        <sz val="8"/>
        <color indexed="9"/>
        <rFont val="Arial"/>
        <family val="0"/>
      </rPr>
      <t xml:space="preserve"> relief</t>
    </r>
  </si>
  <si>
    <r>
      <t>Discretionary CASC</t>
    </r>
    <r>
      <rPr>
        <b/>
        <vertAlign val="superscript"/>
        <sz val="8"/>
        <color indexed="9"/>
        <rFont val="Arial"/>
        <family val="2"/>
      </rPr>
      <t>3</t>
    </r>
    <r>
      <rPr>
        <b/>
        <sz val="8"/>
        <color indexed="9"/>
        <rFont val="Arial"/>
        <family val="0"/>
      </rPr>
      <t xml:space="preserve">  relief</t>
    </r>
  </si>
  <si>
    <r>
      <t>Additional yield to finance SBRR</t>
    </r>
    <r>
      <rPr>
        <b/>
        <vertAlign val="superscript"/>
        <sz val="8"/>
        <color indexed="9"/>
        <rFont val="Arial"/>
        <family val="2"/>
      </rPr>
      <t>2</t>
    </r>
  </si>
  <si>
    <r>
      <t>13 x 'buoyancy factor'</t>
    </r>
    <r>
      <rPr>
        <i/>
        <vertAlign val="superscript"/>
        <sz val="8"/>
        <rFont val="Arial"/>
        <family val="2"/>
      </rPr>
      <t>4</t>
    </r>
  </si>
  <si>
    <r>
      <t>2</t>
    </r>
    <r>
      <rPr>
        <sz val="8"/>
        <rFont val="Arial"/>
        <family val="0"/>
      </rPr>
      <t xml:space="preserve"> SBRR: Small Business Rate Relief</t>
    </r>
  </si>
  <si>
    <r>
      <t>3</t>
    </r>
    <r>
      <rPr>
        <sz val="8"/>
        <rFont val="Arial"/>
        <family val="0"/>
      </rPr>
      <t xml:space="preserve"> CASC: Community Amateur Sports Clubs</t>
    </r>
  </si>
  <si>
    <r>
      <t>4</t>
    </r>
    <r>
      <rPr>
        <sz val="8"/>
        <rFont val="Arial"/>
        <family val="0"/>
      </rPr>
      <t xml:space="preserve"> The buoyancy factor is a figure to take into account the fact that the rates received will be less than calculated for in-year, due to appeals against payments in previous years and interest on repayments made. It was set at 0.948 for the 2011-12 NNDR1.</t>
    </r>
  </si>
  <si>
    <r>
      <t>fixed proportion</t>
    </r>
    <r>
      <rPr>
        <i/>
        <vertAlign val="superscript"/>
        <sz val="8"/>
        <rFont val="Arial"/>
        <family val="2"/>
      </rPr>
      <t>5</t>
    </r>
  </si>
  <si>
    <r>
      <t xml:space="preserve">5 </t>
    </r>
    <r>
      <rPr>
        <sz val="8"/>
        <rFont val="Arial"/>
        <family val="2"/>
      </rPr>
      <t>The proportion of net rate yield allowed for losses in collection depends upon the class of authority.</t>
    </r>
  </si>
  <si>
    <r>
      <t>fixed proportion</t>
    </r>
    <r>
      <rPr>
        <i/>
        <vertAlign val="superscript"/>
        <sz val="8"/>
        <rFont val="Arial"/>
        <family val="2"/>
      </rPr>
      <t>6</t>
    </r>
  </si>
  <si>
    <r>
      <t xml:space="preserve">6 </t>
    </r>
    <r>
      <rPr>
        <sz val="8"/>
        <rFont val="Arial"/>
        <family val="2"/>
      </rPr>
      <t>The proportion allowed for cost of collection is set by a formula, and varies according to the circumstances of each authority.</t>
    </r>
  </si>
  <si>
    <t>line</t>
  </si>
  <si>
    <r>
      <t>Additional yield to finance SBRR</t>
    </r>
    <r>
      <rPr>
        <b/>
        <vertAlign val="superscript"/>
        <sz val="10"/>
        <rFont val="Arial"/>
        <family val="2"/>
      </rPr>
      <t>2</t>
    </r>
  </si>
  <si>
    <r>
      <t>Cost of SBRR</t>
    </r>
    <r>
      <rPr>
        <b/>
        <vertAlign val="superscript"/>
        <sz val="10"/>
        <rFont val="Arial"/>
        <family val="2"/>
      </rPr>
      <t>2</t>
    </r>
    <r>
      <rPr>
        <b/>
        <sz val="10"/>
        <rFont val="Arial"/>
        <family val="2"/>
      </rPr>
      <t xml:space="preserve"> within area</t>
    </r>
  </si>
  <si>
    <r>
      <t>CASC</t>
    </r>
    <r>
      <rPr>
        <b/>
        <vertAlign val="superscript"/>
        <sz val="10"/>
        <rFont val="Arial"/>
        <family val="2"/>
      </rPr>
      <t>3</t>
    </r>
    <r>
      <rPr>
        <b/>
        <sz val="10"/>
        <rFont val="Arial"/>
        <family val="2"/>
      </rPr>
      <t xml:space="preserve"> relief</t>
    </r>
  </si>
  <si>
    <r>
      <t>Discretionary CASC</t>
    </r>
    <r>
      <rPr>
        <b/>
        <vertAlign val="superscript"/>
        <sz val="10"/>
        <rFont val="Arial"/>
        <family val="2"/>
      </rPr>
      <t>3</t>
    </r>
    <r>
      <rPr>
        <b/>
        <sz val="10"/>
        <rFont val="Arial"/>
        <family val="2"/>
      </rPr>
      <t xml:space="preserve">  relief</t>
    </r>
  </si>
  <si>
    <r>
      <t>13 x 'buoyancy factor'</t>
    </r>
    <r>
      <rPr>
        <i/>
        <vertAlign val="superscript"/>
        <sz val="10"/>
        <rFont val="Arial"/>
        <family val="2"/>
      </rPr>
      <t>4</t>
    </r>
  </si>
  <si>
    <r>
      <t>fixed proportion</t>
    </r>
    <r>
      <rPr>
        <i/>
        <vertAlign val="superscript"/>
        <sz val="10"/>
        <rFont val="Arial"/>
        <family val="2"/>
      </rPr>
      <t>5</t>
    </r>
  </si>
  <si>
    <r>
      <t>fixed proportion</t>
    </r>
    <r>
      <rPr>
        <i/>
        <vertAlign val="superscript"/>
        <sz val="10"/>
        <rFont val="Arial"/>
        <family val="2"/>
      </rPr>
      <t>6</t>
    </r>
  </si>
  <si>
    <t>----------------------------------------</t>
  </si>
  <si>
    <t>BILLING AUTHORITY</t>
  </si>
  <si>
    <t>£</t>
  </si>
  <si>
    <t>Mandatory reliefs</t>
  </si>
  <si>
    <t>Discretionary reliefs</t>
  </si>
  <si>
    <t>All figures in £, except for line 1 (number of hereditaments)</t>
  </si>
  <si>
    <t>-</t>
  </si>
  <si>
    <t>Select local authority by clicking on the box below and using the drop-down button</t>
  </si>
  <si>
    <t>Class:</t>
  </si>
  <si>
    <t>Region:</t>
  </si>
  <si>
    <r>
      <t>2</t>
    </r>
    <r>
      <rPr>
        <i/>
        <sz val="8"/>
        <rFont val="Arial"/>
        <family val="2"/>
      </rPr>
      <t xml:space="preserve"> SBRR: Small Business Rate Relief</t>
    </r>
  </si>
  <si>
    <r>
      <t>3</t>
    </r>
    <r>
      <rPr>
        <i/>
        <sz val="8"/>
        <rFont val="Arial"/>
        <family val="2"/>
      </rPr>
      <t xml:space="preserve"> CASC: Community Amateur Sports Clubs</t>
    </r>
  </si>
  <si>
    <r>
      <t xml:space="preserve">5 </t>
    </r>
    <r>
      <rPr>
        <i/>
        <sz val="8"/>
        <rFont val="Arial"/>
        <family val="2"/>
      </rPr>
      <t>The proportion of net rate yield allowed for losses in collection depends upon the class of authority.</t>
    </r>
  </si>
  <si>
    <r>
      <t xml:space="preserve">6 </t>
    </r>
    <r>
      <rPr>
        <i/>
        <sz val="8"/>
        <rFont val="Arial"/>
        <family val="2"/>
      </rPr>
      <t>The proportion allowed for cost of collection is set by a formula, and varies according to the circumstances of each authority.</t>
    </r>
  </si>
  <si>
    <r>
      <t>4</t>
    </r>
    <r>
      <rPr>
        <i/>
        <sz val="8"/>
        <rFont val="Arial"/>
        <family val="2"/>
      </rPr>
      <t xml:space="preserve"> The buoyancy factor is a figure to take into account the fact that the rates received will be less than calculated for in-year, due to appeals</t>
    </r>
  </si>
  <si>
    <t>notes</t>
  </si>
  <si>
    <r>
      <t>1</t>
    </r>
    <r>
      <rPr>
        <i/>
        <sz val="8"/>
        <rFont val="Arial"/>
        <family val="2"/>
      </rPr>
      <t xml:space="preserve"> A 'hereditament' is defined as a property liable to be charged for National Non-domestic Rates (NNDR).</t>
    </r>
  </si>
  <si>
    <t>http://www.communities.gov.uk/localgovernment/localregional/localgovernmentfinance/statistics/nondomesticrates/forecast/</t>
  </si>
  <si>
    <t>This is an interactive spreadsheet where by using the drop-down button in the 'LA drop-down' sheet you can produce the summary page by England, regional, classification and individual local authority level.</t>
  </si>
  <si>
    <t>The spreadsheet has been compiled by the Local Government Finance - Data Collection Analysis and Accountancy division of Department for Communities and Local Government.</t>
  </si>
  <si>
    <t>We welcome comments and suggestions for further improvement or about your experiences with this product.  This may include comments on data quality, timing and the format of the statistics.  Please contact us at:</t>
  </si>
  <si>
    <t>nndr.statistics@communities.gsi.gov.uk</t>
  </si>
  <si>
    <t>NATIONAL NON-DOMESTIC RATES TO BE COLLECTED IN ENGLAND 2012-13</t>
  </si>
  <si>
    <t>The data from this spreadsheet have been used to compile the National Statistics release "National non-domestic rates to be collected by local authorities in England 2012-13" which was published on 23 May 2012. This is found at:</t>
  </si>
  <si>
    <t>The spreadsheet contains local authority estimates of the amount of national non-domestic rates they expect to collect in 2012-13 and the associated amount of relief they expect to grant.</t>
  </si>
  <si>
    <t>NNDR1 form returns for billing authorities in England, 2012-13</t>
  </si>
  <si>
    <t>The estimates for national non-domestic rates (NNDR) in 2012-13, from the local authorities responsible for collecting them, made prior to the beginning of the financial year.</t>
  </si>
  <si>
    <r>
      <t>Hereditaments</t>
    </r>
    <r>
      <rPr>
        <b/>
        <vertAlign val="superscript"/>
        <sz val="8"/>
        <color indexed="9"/>
        <rFont val="Arial"/>
        <family val="2"/>
      </rPr>
      <t>1</t>
    </r>
    <r>
      <rPr>
        <b/>
        <sz val="8"/>
        <color indexed="9"/>
        <rFont val="Arial"/>
        <family val="0"/>
      </rPr>
      <t xml:space="preserve"> on rating list at 31 Dec 2011</t>
    </r>
  </si>
  <si>
    <t>Aggregate rateable value on rating list at 31 Dec 2011</t>
  </si>
  <si>
    <t>Enterprise Zones</t>
  </si>
  <si>
    <t>20-21-22-(City of London offset)-23</t>
  </si>
  <si>
    <t>20-21-22-(C of L offset)-23</t>
  </si>
  <si>
    <t>National Non-domestic Rates estimates (NNDR1): 2012-13 data for ENGLAND</t>
  </si>
  <si>
    <t xml:space="preserve">   against payments in previous years and interest on repayments made. It was set at 0.947 for the 2012-13 NNDR1.</t>
  </si>
  <si>
    <r>
      <t>Hereditaments</t>
    </r>
    <r>
      <rPr>
        <b/>
        <vertAlign val="superscript"/>
        <sz val="10"/>
        <rFont val="Arial"/>
        <family val="2"/>
      </rPr>
      <t>1</t>
    </r>
    <r>
      <rPr>
        <b/>
        <sz val="10"/>
        <rFont val="Arial"/>
        <family val="2"/>
      </rPr>
      <t xml:space="preserve"> on rating list at 31 Dec 2011</t>
    </r>
  </si>
</sst>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d\-mmm\-yy"/>
    <numFmt numFmtId="166" formatCode="0.0%"/>
    <numFmt numFmtId="167" formatCode="#,##0;\(#,##0\)"/>
    <numFmt numFmtId="168" formatCode="#,##0.0"/>
    <numFmt numFmtId="169" formatCode="0.000"/>
    <numFmt numFmtId="170" formatCode="0.0"/>
    <numFmt numFmtId="171" formatCode="#0.0;\(#0.0\)"/>
    <numFmt numFmtId="172" formatCode="_-* #,##0.000_-;\-* #,##0.000_-;_-* &quot;-&quot;??_-;_-@_-"/>
    <numFmt numFmtId="173" formatCode="_-* #,##0.0000_-;\-* #,##0.0000_-;_-* &quot;-&quot;??_-;_-@_-"/>
    <numFmt numFmtId="174" formatCode="_-* #,##0.00000_-;\-* #,##0.00000_-;_-* &quot;-&quot;??_-;_-@_-"/>
    <numFmt numFmtId="175" formatCode="_-* #,##0.000000_-;\-* #,##0.000000_-;_-* &quot;-&quot;??_-;_-@_-"/>
    <numFmt numFmtId="176" formatCode="_-* #,##0.0_-;\-* #,##0.0_-;_-* &quot;-&quot;??_-;_-@_-"/>
    <numFmt numFmtId="177" formatCode="_-* #,##0_-;\-* #,##0_-;_-* &quot;-&quot;??_-;_-@_-"/>
    <numFmt numFmtId="178" formatCode="0.000%"/>
    <numFmt numFmtId="179" formatCode="#,##0.000"/>
    <numFmt numFmtId="180" formatCode="#,##0.0000"/>
    <numFmt numFmtId="181" formatCode="#,##0.00000"/>
    <numFmt numFmtId="182" formatCode="#,##0.000000"/>
    <numFmt numFmtId="183" formatCode="#,##0.0000000"/>
    <numFmt numFmtId="184" formatCode="0.0000%"/>
    <numFmt numFmtId="185" formatCode="&quot;£&quot;#,##0"/>
    <numFmt numFmtId="186" formatCode="#,##0_ ;\-#,##0\ "/>
    <numFmt numFmtId="187" formatCode="#,##0.00_ ;\-#,##0.00\ "/>
    <numFmt numFmtId="188" formatCode="#,##0.0_ ;\-#,##0.0\ "/>
    <numFmt numFmtId="189" formatCode="#.00"/>
    <numFmt numFmtId="190" formatCode="0.00000%"/>
    <numFmt numFmtId="191" formatCode="0.000000%"/>
    <numFmt numFmtId="192" formatCode="\(\1\)\ \(\2\)\ \(\3\)"/>
    <numFmt numFmtId="193" formatCode="&quot;Yes&quot;;&quot;Yes&quot;;&quot;No&quot;"/>
    <numFmt numFmtId="194" formatCode="&quot;True&quot;;&quot;True&quot;;&quot;False&quot;"/>
    <numFmt numFmtId="195" formatCode="&quot;On&quot;;&quot;On&quot;;&quot;Off&quot;"/>
    <numFmt numFmtId="196" formatCode="[$€-2]\ #,##0.00_);[Red]\([$€-2]\ #,##0.00\)"/>
    <numFmt numFmtId="197" formatCode="0.000000"/>
    <numFmt numFmtId="198" formatCode="0.00000"/>
    <numFmt numFmtId="199" formatCode="0.00000000"/>
    <numFmt numFmtId="200" formatCode="0.0000000"/>
    <numFmt numFmtId="201" formatCode="0.0000"/>
    <numFmt numFmtId="202" formatCode="0.0000000000"/>
    <numFmt numFmtId="203" formatCode="0.00000000000"/>
    <numFmt numFmtId="204" formatCode="0.000000000000"/>
    <numFmt numFmtId="205" formatCode="0.000000000"/>
    <numFmt numFmtId="206" formatCode="[$-809]dd\ mmmm\ yyyy"/>
    <numFmt numFmtId="207" formatCode="[$-F800]dddd\,\ mmmm\ dd\,\ yyyy"/>
  </numFmts>
  <fonts count="27">
    <font>
      <sz val="10"/>
      <name val="Arial"/>
      <family val="0"/>
    </font>
    <font>
      <sz val="8"/>
      <name val="Arial"/>
      <family val="0"/>
    </font>
    <font>
      <i/>
      <sz val="10"/>
      <name val="Arial"/>
      <family val="2"/>
    </font>
    <font>
      <b/>
      <sz val="10"/>
      <name val="Arial"/>
      <family val="2"/>
    </font>
    <font>
      <sz val="10"/>
      <color indexed="9"/>
      <name val="Arial"/>
      <family val="0"/>
    </font>
    <font>
      <b/>
      <i/>
      <sz val="10"/>
      <name val="Arial"/>
      <family val="2"/>
    </font>
    <font>
      <b/>
      <sz val="10"/>
      <color indexed="9"/>
      <name val="Arial"/>
      <family val="0"/>
    </font>
    <font>
      <b/>
      <vertAlign val="superscript"/>
      <sz val="10"/>
      <name val="Arial"/>
      <family val="2"/>
    </font>
    <font>
      <i/>
      <vertAlign val="superscript"/>
      <sz val="10"/>
      <name val="Arial"/>
      <family val="2"/>
    </font>
    <font>
      <b/>
      <sz val="14"/>
      <name val="Arial"/>
      <family val="2"/>
    </font>
    <font>
      <b/>
      <sz val="8"/>
      <color indexed="9"/>
      <name val="Arial"/>
      <family val="0"/>
    </font>
    <font>
      <i/>
      <sz val="8"/>
      <name val="Arial"/>
      <family val="0"/>
    </font>
    <font>
      <sz val="8"/>
      <color indexed="9"/>
      <name val="Arial"/>
      <family val="0"/>
    </font>
    <font>
      <i/>
      <sz val="8"/>
      <color indexed="9"/>
      <name val="Arial"/>
      <family val="0"/>
    </font>
    <font>
      <b/>
      <i/>
      <sz val="8"/>
      <name val="Arial"/>
      <family val="0"/>
    </font>
    <font>
      <b/>
      <sz val="8"/>
      <name val="Arial"/>
      <family val="0"/>
    </font>
    <font>
      <vertAlign val="superscript"/>
      <sz val="8"/>
      <name val="Arial"/>
      <family val="0"/>
    </font>
    <font>
      <b/>
      <vertAlign val="superscript"/>
      <sz val="8"/>
      <color indexed="9"/>
      <name val="Arial"/>
      <family val="2"/>
    </font>
    <font>
      <i/>
      <vertAlign val="superscript"/>
      <sz val="8"/>
      <name val="Arial"/>
      <family val="2"/>
    </font>
    <font>
      <sz val="10"/>
      <color indexed="22"/>
      <name val="Arial"/>
      <family val="0"/>
    </font>
    <font>
      <sz val="10"/>
      <name val="Courier"/>
      <family val="0"/>
    </font>
    <font>
      <sz val="12"/>
      <name val="Arial"/>
      <family val="0"/>
    </font>
    <font>
      <b/>
      <sz val="14"/>
      <color indexed="9"/>
      <name val="Arial"/>
      <family val="2"/>
    </font>
    <font>
      <sz val="14"/>
      <name val="Arial"/>
      <family val="2"/>
    </font>
    <font>
      <b/>
      <sz val="12"/>
      <name val="Arial"/>
      <family val="2"/>
    </font>
    <font>
      <u val="single"/>
      <sz val="10"/>
      <color indexed="36"/>
      <name val="Arial"/>
      <family val="0"/>
    </font>
    <font>
      <u val="single"/>
      <sz val="10"/>
      <color indexed="12"/>
      <name val="Arial"/>
      <family val="0"/>
    </font>
  </fonts>
  <fills count="6">
    <fill>
      <patternFill/>
    </fill>
    <fill>
      <patternFill patternType="gray125"/>
    </fill>
    <fill>
      <patternFill patternType="solid">
        <fgColor indexed="9"/>
        <bgColor indexed="64"/>
      </patternFill>
    </fill>
    <fill>
      <patternFill patternType="solid">
        <fgColor indexed="18"/>
        <bgColor indexed="64"/>
      </patternFill>
    </fill>
    <fill>
      <patternFill patternType="solid">
        <fgColor indexed="22"/>
        <bgColor indexed="64"/>
      </patternFill>
    </fill>
    <fill>
      <patternFill patternType="solid">
        <fgColor indexed="42"/>
        <bgColor indexed="64"/>
      </patternFill>
    </fill>
  </fills>
  <borders count="14">
    <border>
      <left/>
      <right/>
      <top/>
      <bottom/>
      <diagonal/>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double">
        <color indexed="12"/>
      </left>
      <right style="double">
        <color indexed="12"/>
      </right>
      <top style="double">
        <color indexed="12"/>
      </top>
      <bottom style="double">
        <color indexed="12"/>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164" fontId="20" fillId="0" borderId="0">
      <alignment/>
      <protection/>
    </xf>
    <xf numFmtId="9" fontId="0" fillId="0" borderId="0" applyFont="0" applyFill="0" applyBorder="0" applyAlignment="0" applyProtection="0"/>
  </cellStyleXfs>
  <cellXfs count="107">
    <xf numFmtId="0" fontId="0" fillId="0" borderId="0" xfId="0" applyAlignment="1">
      <alignment/>
    </xf>
    <xf numFmtId="0" fontId="2" fillId="0" borderId="0" xfId="0" applyFont="1" applyAlignment="1">
      <alignment wrapText="1"/>
    </xf>
    <xf numFmtId="0" fontId="3" fillId="0" borderId="0" xfId="0" applyFont="1" applyAlignment="1">
      <alignment wrapText="1"/>
    </xf>
    <xf numFmtId="4" fontId="0" fillId="0" borderId="0" xfId="0" applyNumberFormat="1" applyAlignment="1">
      <alignment/>
    </xf>
    <xf numFmtId="0" fontId="0" fillId="0" borderId="0" xfId="0" applyFont="1" applyAlignment="1">
      <alignment wrapText="1"/>
    </xf>
    <xf numFmtId="0" fontId="4" fillId="0" borderId="0" xfId="0" applyFont="1" applyAlignment="1">
      <alignment/>
    </xf>
    <xf numFmtId="0" fontId="3" fillId="0" borderId="0" xfId="0" applyFont="1" applyAlignment="1">
      <alignment/>
    </xf>
    <xf numFmtId="0" fontId="2" fillId="0" borderId="0" xfId="0" applyFont="1" applyAlignment="1">
      <alignment/>
    </xf>
    <xf numFmtId="0" fontId="2" fillId="2" borderId="1" xfId="0" applyFont="1" applyFill="1" applyBorder="1" applyAlignment="1">
      <alignment wrapText="1"/>
    </xf>
    <xf numFmtId="0" fontId="4" fillId="2" borderId="0" xfId="0" applyFont="1" applyFill="1" applyAlignment="1">
      <alignment/>
    </xf>
    <xf numFmtId="0" fontId="3" fillId="2" borderId="0" xfId="0" applyFont="1" applyFill="1" applyAlignment="1">
      <alignment/>
    </xf>
    <xf numFmtId="0" fontId="0" fillId="2" borderId="0" xfId="0" applyFill="1" applyAlignment="1">
      <alignment/>
    </xf>
    <xf numFmtId="0" fontId="4" fillId="3" borderId="2" xfId="0" applyFont="1" applyFill="1" applyBorder="1" applyAlignment="1">
      <alignment/>
    </xf>
    <xf numFmtId="0" fontId="6" fillId="3" borderId="3" xfId="0" applyFont="1" applyFill="1" applyBorder="1" applyAlignment="1">
      <alignment/>
    </xf>
    <xf numFmtId="0" fontId="4" fillId="3" borderId="3" xfId="0" applyFont="1" applyFill="1" applyBorder="1" applyAlignment="1">
      <alignment/>
    </xf>
    <xf numFmtId="0" fontId="4" fillId="3" borderId="4" xfId="0" applyFont="1" applyFill="1" applyBorder="1" applyAlignment="1">
      <alignment/>
    </xf>
    <xf numFmtId="0" fontId="6" fillId="3" borderId="0" xfId="0" applyFont="1" applyFill="1" applyBorder="1" applyAlignment="1">
      <alignment wrapText="1"/>
    </xf>
    <xf numFmtId="0" fontId="6" fillId="3" borderId="5" xfId="0" applyFont="1" applyFill="1" applyBorder="1" applyAlignment="1">
      <alignment wrapText="1"/>
    </xf>
    <xf numFmtId="0" fontId="2" fillId="2" borderId="0" xfId="0" applyFont="1" applyFill="1" applyBorder="1" applyAlignment="1">
      <alignment/>
    </xf>
    <xf numFmtId="0" fontId="2" fillId="2" borderId="5" xfId="0" applyFont="1" applyFill="1" applyBorder="1" applyAlignment="1">
      <alignment/>
    </xf>
    <xf numFmtId="0" fontId="2" fillId="2" borderId="5" xfId="0" applyFont="1" applyFill="1" applyBorder="1" applyAlignment="1">
      <alignment wrapText="1"/>
    </xf>
    <xf numFmtId="0" fontId="3" fillId="2" borderId="0" xfId="0" applyFont="1" applyFill="1" applyBorder="1" applyAlignment="1">
      <alignment wrapText="1"/>
    </xf>
    <xf numFmtId="0" fontId="0" fillId="2" borderId="0" xfId="0" applyFont="1" applyFill="1" applyBorder="1" applyAlignment="1">
      <alignment wrapText="1"/>
    </xf>
    <xf numFmtId="0" fontId="0" fillId="2" borderId="5" xfId="0" applyFont="1" applyFill="1" applyBorder="1" applyAlignment="1">
      <alignment wrapText="1"/>
    </xf>
    <xf numFmtId="0" fontId="0" fillId="2" borderId="0" xfId="0" applyFill="1" applyBorder="1" applyAlignment="1">
      <alignment/>
    </xf>
    <xf numFmtId="3" fontId="0" fillId="2" borderId="0" xfId="0" applyNumberFormat="1" applyFill="1" applyBorder="1" applyAlignment="1">
      <alignment/>
    </xf>
    <xf numFmtId="0" fontId="0" fillId="2" borderId="5" xfId="0" applyFill="1" applyBorder="1" applyAlignment="1">
      <alignment/>
    </xf>
    <xf numFmtId="3" fontId="4" fillId="2" borderId="0" xfId="0" applyNumberFormat="1" applyFont="1" applyFill="1" applyBorder="1" applyAlignment="1">
      <alignment/>
    </xf>
    <xf numFmtId="0" fontId="4" fillId="2" borderId="6" xfId="0" applyFont="1" applyFill="1" applyBorder="1" applyAlignment="1">
      <alignment/>
    </xf>
    <xf numFmtId="0" fontId="3" fillId="2" borderId="7" xfId="0" applyFont="1" applyFill="1" applyBorder="1" applyAlignment="1">
      <alignment/>
    </xf>
    <xf numFmtId="0" fontId="0" fillId="2" borderId="7" xfId="0" applyFill="1" applyBorder="1" applyAlignment="1">
      <alignment/>
    </xf>
    <xf numFmtId="0" fontId="0" fillId="2" borderId="8" xfId="0" applyFill="1" applyBorder="1" applyAlignment="1">
      <alignment/>
    </xf>
    <xf numFmtId="0" fontId="10" fillId="3" borderId="0" xfId="0" applyFont="1" applyFill="1" applyBorder="1" applyAlignment="1">
      <alignment wrapText="1"/>
    </xf>
    <xf numFmtId="0" fontId="11" fillId="2" borderId="0" xfId="0" applyFont="1" applyFill="1" applyBorder="1" applyAlignment="1">
      <alignment/>
    </xf>
    <xf numFmtId="0" fontId="11" fillId="2" borderId="1" xfId="0" applyFont="1" applyFill="1" applyBorder="1" applyAlignment="1">
      <alignment wrapText="1"/>
    </xf>
    <xf numFmtId="0" fontId="1" fillId="2" borderId="0" xfId="0" applyFont="1" applyFill="1" applyBorder="1" applyAlignment="1">
      <alignment wrapText="1"/>
    </xf>
    <xf numFmtId="3" fontId="1" fillId="2" borderId="0" xfId="0" applyNumberFormat="1" applyFont="1" applyFill="1" applyBorder="1" applyAlignment="1">
      <alignment/>
    </xf>
    <xf numFmtId="0" fontId="1" fillId="2" borderId="0" xfId="0" applyFont="1" applyFill="1" applyBorder="1" applyAlignment="1">
      <alignment/>
    </xf>
    <xf numFmtId="3" fontId="12" fillId="2" borderId="0" xfId="0" applyNumberFormat="1" applyFont="1" applyFill="1" applyBorder="1" applyAlignment="1">
      <alignment/>
    </xf>
    <xf numFmtId="0" fontId="10" fillId="3" borderId="9" xfId="0" applyFont="1" applyFill="1" applyBorder="1" applyAlignment="1">
      <alignment wrapText="1"/>
    </xf>
    <xf numFmtId="0" fontId="13" fillId="2" borderId="9" xfId="0" applyFont="1" applyFill="1" applyBorder="1" applyAlignment="1">
      <alignment/>
    </xf>
    <xf numFmtId="0" fontId="14" fillId="2" borderId="0" xfId="0" applyFont="1" applyFill="1" applyBorder="1" applyAlignment="1">
      <alignment/>
    </xf>
    <xf numFmtId="0" fontId="13" fillId="2" borderId="9" xfId="0" applyFont="1" applyFill="1" applyBorder="1" applyAlignment="1">
      <alignment wrapText="1"/>
    </xf>
    <xf numFmtId="0" fontId="14" fillId="2" borderId="1" xfId="0" applyFont="1" applyFill="1" applyBorder="1" applyAlignment="1">
      <alignment wrapText="1"/>
    </xf>
    <xf numFmtId="0" fontId="12" fillId="2" borderId="9" xfId="0" applyFont="1" applyFill="1" applyBorder="1" applyAlignment="1">
      <alignment wrapText="1"/>
    </xf>
    <xf numFmtId="0" fontId="15" fillId="2" borderId="0" xfId="0" applyFont="1" applyFill="1" applyBorder="1" applyAlignment="1">
      <alignment wrapText="1"/>
    </xf>
    <xf numFmtId="0" fontId="12" fillId="2" borderId="9" xfId="0" applyFont="1" applyFill="1" applyBorder="1" applyAlignment="1">
      <alignment/>
    </xf>
    <xf numFmtId="0" fontId="15" fillId="2" borderId="0" xfId="0" applyFont="1" applyFill="1" applyBorder="1" applyAlignment="1">
      <alignment/>
    </xf>
    <xf numFmtId="0" fontId="10" fillId="2" borderId="0" xfId="0" applyFont="1" applyFill="1" applyBorder="1" applyAlignment="1">
      <alignment/>
    </xf>
    <xf numFmtId="0" fontId="16" fillId="2" borderId="0" xfId="0" applyFont="1" applyFill="1" applyBorder="1" applyAlignment="1">
      <alignment/>
    </xf>
    <xf numFmtId="0" fontId="16" fillId="2" borderId="0" xfId="0" applyFont="1" applyFill="1" applyBorder="1" applyAlignment="1">
      <alignment/>
    </xf>
    <xf numFmtId="0" fontId="15" fillId="2" borderId="1" xfId="0" applyFont="1" applyFill="1" applyBorder="1" applyAlignment="1">
      <alignment/>
    </xf>
    <xf numFmtId="0" fontId="1" fillId="2" borderId="1" xfId="0" applyFont="1" applyFill="1" applyBorder="1" applyAlignment="1">
      <alignment/>
    </xf>
    <xf numFmtId="0" fontId="9" fillId="2" borderId="0" xfId="0" applyFont="1" applyFill="1" applyAlignment="1">
      <alignment/>
    </xf>
    <xf numFmtId="0" fontId="0" fillId="2" borderId="0" xfId="0" applyFont="1" applyFill="1" applyAlignment="1">
      <alignment/>
    </xf>
    <xf numFmtId="0" fontId="0" fillId="0" borderId="0" xfId="0" applyAlignment="1">
      <alignment/>
    </xf>
    <xf numFmtId="0" fontId="19" fillId="4" borderId="0" xfId="0" applyFont="1" applyFill="1" applyAlignment="1">
      <alignment/>
    </xf>
    <xf numFmtId="0" fontId="19" fillId="4" borderId="0" xfId="0" applyFont="1" applyFill="1" applyAlignment="1">
      <alignment/>
    </xf>
    <xf numFmtId="0" fontId="19" fillId="4" borderId="0" xfId="0" applyFont="1" applyFill="1" applyAlignment="1" quotePrefix="1">
      <alignment/>
    </xf>
    <xf numFmtId="0" fontId="4" fillId="2" borderId="0" xfId="0" applyFont="1" applyFill="1" applyBorder="1" applyAlignment="1">
      <alignment/>
    </xf>
    <xf numFmtId="0" fontId="12" fillId="2" borderId="9" xfId="0" applyFont="1" applyFill="1" applyBorder="1" applyAlignment="1" quotePrefix="1">
      <alignment/>
    </xf>
    <xf numFmtId="0" fontId="10" fillId="2" borderId="0" xfId="0" applyFont="1" applyFill="1" applyBorder="1" applyAlignment="1" quotePrefix="1">
      <alignment/>
    </xf>
    <xf numFmtId="3" fontId="4" fillId="2" borderId="0" xfId="0" applyNumberFormat="1" applyFont="1" applyFill="1" applyBorder="1" applyAlignment="1" quotePrefix="1">
      <alignment/>
    </xf>
    <xf numFmtId="0" fontId="3" fillId="2" borderId="0" xfId="0" applyFont="1" applyFill="1" applyBorder="1" applyAlignment="1">
      <alignment/>
    </xf>
    <xf numFmtId="0" fontId="2" fillId="2" borderId="0" xfId="0" applyFont="1" applyFill="1" applyBorder="1" applyAlignment="1">
      <alignment/>
    </xf>
    <xf numFmtId="0" fontId="2" fillId="2" borderId="0" xfId="0" applyFont="1" applyFill="1" applyBorder="1" applyAlignment="1">
      <alignment wrapText="1"/>
    </xf>
    <xf numFmtId="0" fontId="18" fillId="2" borderId="0" xfId="0" applyFont="1" applyFill="1" applyBorder="1" applyAlignment="1">
      <alignment/>
    </xf>
    <xf numFmtId="0" fontId="18" fillId="2" borderId="0" xfId="0" applyFont="1" applyFill="1" applyBorder="1" applyAlignment="1">
      <alignment/>
    </xf>
    <xf numFmtId="0" fontId="11" fillId="2" borderId="0" xfId="0" applyFont="1" applyFill="1" applyBorder="1" applyAlignment="1">
      <alignment/>
    </xf>
    <xf numFmtId="0" fontId="0" fillId="2" borderId="9" xfId="0" applyFill="1" applyBorder="1" applyAlignment="1">
      <alignment/>
    </xf>
    <xf numFmtId="0" fontId="0" fillId="2" borderId="0" xfId="0" applyFill="1" applyBorder="1" applyAlignment="1">
      <alignment/>
    </xf>
    <xf numFmtId="0" fontId="0" fillId="2" borderId="0" xfId="0" applyFont="1" applyFill="1" applyBorder="1" applyAlignment="1">
      <alignment/>
    </xf>
    <xf numFmtId="0" fontId="0" fillId="2" borderId="0" xfId="0" applyFill="1" applyBorder="1" applyAlignment="1">
      <alignment horizontal="left"/>
    </xf>
    <xf numFmtId="0" fontId="2" fillId="2" borderId="0" xfId="0" applyFont="1" applyFill="1" applyBorder="1" applyAlignment="1">
      <alignment wrapText="1"/>
    </xf>
    <xf numFmtId="3" fontId="0" fillId="5" borderId="0" xfId="0" applyNumberFormat="1" applyFill="1" applyBorder="1" applyAlignment="1">
      <alignment/>
    </xf>
    <xf numFmtId="3" fontId="5" fillId="2" borderId="0" xfId="0" applyNumberFormat="1" applyFont="1" applyFill="1" applyBorder="1" applyAlignment="1">
      <alignment horizontal="right"/>
    </xf>
    <xf numFmtId="3" fontId="2" fillId="2" borderId="0" xfId="0" applyNumberFormat="1" applyFont="1" applyFill="1" applyBorder="1" applyAlignment="1">
      <alignment horizontal="right"/>
    </xf>
    <xf numFmtId="3" fontId="3" fillId="5" borderId="0" xfId="0" applyNumberFormat="1"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24" fillId="2" borderId="10" xfId="0" applyFont="1" applyFill="1" applyBorder="1" applyAlignment="1" applyProtection="1">
      <alignment/>
      <protection locked="0"/>
    </xf>
    <xf numFmtId="0" fontId="21" fillId="0" borderId="0" xfId="0" applyFont="1" applyAlignment="1" applyProtection="1">
      <alignment/>
      <protection hidden="1"/>
    </xf>
    <xf numFmtId="0" fontId="21" fillId="0" borderId="2" xfId="0" applyFont="1" applyBorder="1" applyAlignment="1" applyProtection="1">
      <alignment/>
      <protection hidden="1"/>
    </xf>
    <xf numFmtId="0" fontId="21" fillId="0" borderId="3" xfId="0" applyFont="1" applyBorder="1" applyAlignment="1" applyProtection="1">
      <alignment/>
      <protection hidden="1"/>
    </xf>
    <xf numFmtId="0" fontId="21" fillId="0" borderId="4" xfId="0" applyFont="1" applyBorder="1" applyAlignment="1" applyProtection="1">
      <alignment/>
      <protection hidden="1"/>
    </xf>
    <xf numFmtId="0" fontId="21" fillId="0" borderId="9" xfId="0" applyFont="1" applyBorder="1" applyAlignment="1" applyProtection="1">
      <alignment/>
      <protection hidden="1"/>
    </xf>
    <xf numFmtId="0" fontId="21" fillId="0" borderId="0" xfId="0" applyFont="1" applyBorder="1" applyAlignment="1" applyProtection="1">
      <alignment/>
      <protection hidden="1"/>
    </xf>
    <xf numFmtId="0" fontId="21" fillId="0" borderId="5" xfId="0" applyFont="1" applyBorder="1" applyAlignment="1" applyProtection="1">
      <alignment/>
      <protection hidden="1"/>
    </xf>
    <xf numFmtId="0" fontId="21" fillId="0" borderId="0" xfId="0" applyFont="1" applyBorder="1" applyAlignment="1" applyProtection="1">
      <alignment wrapText="1"/>
      <protection hidden="1"/>
    </xf>
    <xf numFmtId="0" fontId="21" fillId="0" borderId="6" xfId="0" applyFont="1" applyBorder="1" applyAlignment="1" applyProtection="1">
      <alignment/>
      <protection hidden="1"/>
    </xf>
    <xf numFmtId="0" fontId="21" fillId="0" borderId="7" xfId="0" applyFont="1" applyBorder="1" applyAlignment="1" applyProtection="1">
      <alignment/>
      <protection hidden="1"/>
    </xf>
    <xf numFmtId="0" fontId="21" fillId="0" borderId="8" xfId="0" applyFont="1" applyBorder="1" applyAlignment="1" applyProtection="1">
      <alignment/>
      <protection hidden="1"/>
    </xf>
    <xf numFmtId="3" fontId="1" fillId="0" borderId="0" xfId="0" applyNumberFormat="1" applyFont="1" applyAlignment="1">
      <alignment/>
    </xf>
    <xf numFmtId="3" fontId="0" fillId="5" borderId="0" xfId="0" applyNumberFormat="1" applyFont="1" applyFill="1" applyBorder="1" applyAlignment="1">
      <alignment/>
    </xf>
    <xf numFmtId="3" fontId="1" fillId="0" borderId="0" xfId="0" applyNumberFormat="1" applyFont="1" applyBorder="1" applyAlignment="1">
      <alignment/>
    </xf>
    <xf numFmtId="3" fontId="1" fillId="2" borderId="5" xfId="0" applyNumberFormat="1" applyFont="1" applyFill="1" applyBorder="1" applyAlignment="1">
      <alignment/>
    </xf>
    <xf numFmtId="0" fontId="21" fillId="0" borderId="0" xfId="0" applyFont="1" applyBorder="1" applyAlignment="1" applyProtection="1">
      <alignment wrapText="1"/>
      <protection hidden="1"/>
    </xf>
    <xf numFmtId="0" fontId="26" fillId="0" borderId="0" xfId="20" applyBorder="1" applyAlignment="1" applyProtection="1">
      <alignment/>
      <protection hidden="1"/>
    </xf>
    <xf numFmtId="0" fontId="0" fillId="0" borderId="0" xfId="0" applyAlignment="1" applyProtection="1">
      <alignment/>
      <protection hidden="1"/>
    </xf>
    <xf numFmtId="0" fontId="24" fillId="0" borderId="0" xfId="0" applyFont="1" applyBorder="1" applyAlignment="1" applyProtection="1">
      <alignment horizontal="center"/>
      <protection hidden="1"/>
    </xf>
    <xf numFmtId="0" fontId="26" fillId="2" borderId="0" xfId="20" applyFill="1" applyBorder="1" applyAlignment="1" applyProtection="1">
      <alignment horizontal="center"/>
      <protection hidden="1"/>
    </xf>
    <xf numFmtId="0" fontId="0" fillId="0" borderId="0" xfId="0" applyAlignment="1" applyProtection="1">
      <alignment horizontal="center"/>
      <protection hidden="1"/>
    </xf>
    <xf numFmtId="164" fontId="22" fillId="3" borderId="11" xfId="21" applyFont="1" applyFill="1" applyBorder="1" applyAlignment="1" applyProtection="1">
      <alignment horizontal="left" vertical="center" wrapText="1"/>
      <protection hidden="1"/>
    </xf>
    <xf numFmtId="164" fontId="22" fillId="3" borderId="12" xfId="21" applyFont="1" applyFill="1" applyBorder="1" applyAlignment="1" applyProtection="1">
      <alignment horizontal="left" vertical="center" wrapText="1"/>
      <protection hidden="1"/>
    </xf>
    <xf numFmtId="0" fontId="23" fillId="0" borderId="12" xfId="0" applyFont="1" applyBorder="1" applyAlignment="1" applyProtection="1">
      <alignment horizontal="left" vertical="center" wrapText="1"/>
      <protection hidden="1"/>
    </xf>
    <xf numFmtId="0" fontId="0" fillId="0" borderId="12" xfId="0" applyBorder="1" applyAlignment="1">
      <alignment wrapText="1"/>
    </xf>
    <xf numFmtId="0" fontId="0" fillId="0" borderId="13" xfId="0" applyBorder="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TableA2_0304"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3</xdr:row>
      <xdr:rowOff>76200</xdr:rowOff>
    </xdr:from>
    <xdr:to>
      <xdr:col>5</xdr:col>
      <xdr:colOff>266700</xdr:colOff>
      <xdr:row>7</xdr:row>
      <xdr:rowOff>95250</xdr:rowOff>
    </xdr:to>
    <xdr:pic>
      <xdr:nvPicPr>
        <xdr:cNvPr id="1" name="Picture 1"/>
        <xdr:cNvPicPr preferRelativeResize="1">
          <a:picLocks noChangeAspect="1"/>
        </xdr:cNvPicPr>
      </xdr:nvPicPr>
      <xdr:blipFill>
        <a:blip r:embed="rId1"/>
        <a:stretch>
          <a:fillRect/>
        </a:stretch>
      </xdr:blipFill>
      <xdr:spPr>
        <a:xfrm>
          <a:off x="409575" y="523875"/>
          <a:ext cx="2019300"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ndr.statistics@communities.gsi.gov.uk" TargetMode="External" /><Relationship Id="rId2" Type="http://schemas.openxmlformats.org/officeDocument/2006/relationships/hyperlink" Target="http://www.communities.gov.uk/localgovernment/localregional/localgovernmentfinance/statistics/nondomesticrates/forecast/"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3"/>
  </sheetPr>
  <dimension ref="B2:O27"/>
  <sheetViews>
    <sheetView showGridLines="0" workbookViewId="0" topLeftCell="A2">
      <selection activeCell="A2" sqref="A2"/>
    </sheetView>
  </sheetViews>
  <sheetFormatPr defaultColWidth="9.140625" defaultRowHeight="12.75"/>
  <cols>
    <col min="1" max="1" width="1.421875" style="81" customWidth="1"/>
    <col min="2" max="2" width="3.57421875" style="81" customWidth="1"/>
    <col min="3" max="14" width="9.140625" style="81" customWidth="1"/>
    <col min="15" max="15" width="4.00390625" style="81" customWidth="1"/>
    <col min="16" max="16384" width="9.140625" style="81" customWidth="1"/>
  </cols>
  <sheetData>
    <row r="1" ht="5.25" customHeight="1" thickBot="1"/>
    <row r="2" spans="2:15" ht="15">
      <c r="B2" s="82"/>
      <c r="C2" s="83"/>
      <c r="D2" s="83"/>
      <c r="E2" s="83"/>
      <c r="F2" s="83"/>
      <c r="G2" s="83"/>
      <c r="H2" s="83"/>
      <c r="I2" s="83"/>
      <c r="J2" s="83"/>
      <c r="K2" s="83"/>
      <c r="L2" s="83"/>
      <c r="M2" s="83"/>
      <c r="N2" s="83"/>
      <c r="O2" s="84"/>
    </row>
    <row r="3" spans="2:15" ht="15">
      <c r="B3" s="85"/>
      <c r="C3" s="86"/>
      <c r="D3" s="86"/>
      <c r="E3" s="86"/>
      <c r="F3" s="86"/>
      <c r="G3" s="86"/>
      <c r="H3" s="86"/>
      <c r="I3" s="86"/>
      <c r="J3" s="86"/>
      <c r="K3" s="86"/>
      <c r="L3" s="86"/>
      <c r="M3" s="86"/>
      <c r="N3" s="86"/>
      <c r="O3" s="87"/>
    </row>
    <row r="4" spans="2:15" ht="15">
      <c r="B4" s="85"/>
      <c r="C4" s="86"/>
      <c r="D4" s="86"/>
      <c r="E4" s="86"/>
      <c r="F4" s="86"/>
      <c r="G4" s="86"/>
      <c r="H4" s="86"/>
      <c r="I4" s="86"/>
      <c r="J4" s="86"/>
      <c r="K4" s="86"/>
      <c r="L4" s="86"/>
      <c r="M4" s="86"/>
      <c r="N4" s="86"/>
      <c r="O4" s="87"/>
    </row>
    <row r="5" spans="2:15" ht="15">
      <c r="B5" s="85"/>
      <c r="C5" s="86"/>
      <c r="D5" s="86"/>
      <c r="E5" s="86"/>
      <c r="F5" s="86"/>
      <c r="G5" s="86"/>
      <c r="H5" s="86"/>
      <c r="I5" s="86"/>
      <c r="J5" s="86"/>
      <c r="K5" s="86"/>
      <c r="L5" s="86"/>
      <c r="M5" s="86"/>
      <c r="N5" s="86"/>
      <c r="O5" s="87"/>
    </row>
    <row r="6" spans="2:15" ht="15">
      <c r="B6" s="85"/>
      <c r="C6" s="86"/>
      <c r="D6" s="86"/>
      <c r="E6" s="86"/>
      <c r="F6" s="86"/>
      <c r="G6" s="86"/>
      <c r="H6" s="86"/>
      <c r="I6" s="86"/>
      <c r="J6" s="86"/>
      <c r="K6" s="86"/>
      <c r="L6" s="86"/>
      <c r="M6" s="86"/>
      <c r="N6" s="86"/>
      <c r="O6" s="87"/>
    </row>
    <row r="7" spans="2:15" ht="15">
      <c r="B7" s="85"/>
      <c r="C7" s="86"/>
      <c r="D7" s="86"/>
      <c r="E7" s="86"/>
      <c r="F7" s="86"/>
      <c r="G7" s="86"/>
      <c r="H7" s="86"/>
      <c r="I7" s="86"/>
      <c r="J7" s="86"/>
      <c r="K7" s="86"/>
      <c r="L7" s="86"/>
      <c r="M7" s="86"/>
      <c r="N7" s="86"/>
      <c r="O7" s="87"/>
    </row>
    <row r="8" spans="2:15" ht="15">
      <c r="B8" s="85"/>
      <c r="C8" s="86"/>
      <c r="D8" s="86"/>
      <c r="E8" s="86"/>
      <c r="F8" s="86"/>
      <c r="G8" s="86"/>
      <c r="H8" s="86"/>
      <c r="I8" s="86"/>
      <c r="J8" s="86"/>
      <c r="K8" s="86"/>
      <c r="L8" s="86"/>
      <c r="M8" s="86"/>
      <c r="N8" s="86"/>
      <c r="O8" s="87"/>
    </row>
    <row r="9" spans="2:15" ht="15">
      <c r="B9" s="85"/>
      <c r="C9" s="86"/>
      <c r="D9" s="86"/>
      <c r="E9" s="86"/>
      <c r="F9" s="86"/>
      <c r="G9" s="86"/>
      <c r="H9" s="86"/>
      <c r="I9" s="86"/>
      <c r="J9" s="86"/>
      <c r="K9" s="86"/>
      <c r="L9" s="86"/>
      <c r="M9" s="86"/>
      <c r="N9" s="86"/>
      <c r="O9" s="87"/>
    </row>
    <row r="10" spans="2:15" ht="15">
      <c r="B10" s="85"/>
      <c r="C10" s="86"/>
      <c r="D10" s="86"/>
      <c r="E10" s="86"/>
      <c r="F10" s="86"/>
      <c r="G10" s="86"/>
      <c r="H10" s="86"/>
      <c r="I10" s="86"/>
      <c r="J10" s="86"/>
      <c r="K10" s="86"/>
      <c r="L10" s="86"/>
      <c r="M10" s="86"/>
      <c r="N10" s="86"/>
      <c r="O10" s="87"/>
    </row>
    <row r="11" spans="2:15" ht="15.75">
      <c r="B11" s="85"/>
      <c r="C11" s="99" t="s">
        <v>747</v>
      </c>
      <c r="D11" s="99"/>
      <c r="E11" s="99"/>
      <c r="F11" s="99"/>
      <c r="G11" s="99"/>
      <c r="H11" s="99"/>
      <c r="I11" s="99"/>
      <c r="J11" s="99"/>
      <c r="K11" s="99"/>
      <c r="L11" s="99"/>
      <c r="M11" s="99"/>
      <c r="N11" s="99"/>
      <c r="O11" s="87"/>
    </row>
    <row r="12" spans="2:15" ht="15">
      <c r="B12" s="85"/>
      <c r="C12" s="86"/>
      <c r="D12" s="86"/>
      <c r="E12" s="86"/>
      <c r="F12" s="86"/>
      <c r="G12" s="86"/>
      <c r="H12" s="86"/>
      <c r="I12" s="86"/>
      <c r="J12" s="86"/>
      <c r="K12" s="86"/>
      <c r="L12" s="86"/>
      <c r="M12" s="86"/>
      <c r="N12" s="86"/>
      <c r="O12" s="87"/>
    </row>
    <row r="13" spans="2:15" ht="48.75" customHeight="1">
      <c r="B13" s="85"/>
      <c r="C13" s="96" t="s">
        <v>748</v>
      </c>
      <c r="D13" s="96"/>
      <c r="E13" s="96"/>
      <c r="F13" s="96"/>
      <c r="G13" s="96"/>
      <c r="H13" s="96"/>
      <c r="I13" s="96"/>
      <c r="J13" s="96"/>
      <c r="K13" s="96"/>
      <c r="L13" s="96"/>
      <c r="M13" s="96"/>
      <c r="N13" s="96"/>
      <c r="O13" s="87"/>
    </row>
    <row r="14" spans="2:15" ht="15">
      <c r="B14" s="85"/>
      <c r="C14" s="86"/>
      <c r="D14" s="86"/>
      <c r="E14" s="86"/>
      <c r="F14" s="86"/>
      <c r="G14" s="86"/>
      <c r="H14" s="86"/>
      <c r="I14" s="86"/>
      <c r="J14" s="86"/>
      <c r="K14" s="86"/>
      <c r="L14" s="86"/>
      <c r="M14" s="86"/>
      <c r="N14" s="86"/>
      <c r="O14" s="87"/>
    </row>
    <row r="15" spans="2:15" ht="15">
      <c r="B15" s="85"/>
      <c r="C15" s="100" t="s">
        <v>742</v>
      </c>
      <c r="D15" s="101"/>
      <c r="E15" s="101"/>
      <c r="F15" s="101"/>
      <c r="G15" s="101"/>
      <c r="H15" s="101"/>
      <c r="I15" s="101"/>
      <c r="J15" s="101"/>
      <c r="K15" s="101"/>
      <c r="L15" s="101"/>
      <c r="M15" s="101"/>
      <c r="N15" s="101"/>
      <c r="O15" s="87"/>
    </row>
    <row r="16" spans="2:15" ht="15">
      <c r="B16" s="85"/>
      <c r="C16" s="86"/>
      <c r="D16" s="86"/>
      <c r="E16" s="86"/>
      <c r="F16" s="86"/>
      <c r="G16" s="86"/>
      <c r="H16" s="86"/>
      <c r="I16" s="86"/>
      <c r="J16" s="86"/>
      <c r="K16" s="86"/>
      <c r="L16" s="86"/>
      <c r="M16" s="86"/>
      <c r="N16" s="86"/>
      <c r="O16" s="87"/>
    </row>
    <row r="17" spans="2:15" ht="45" customHeight="1">
      <c r="B17" s="85"/>
      <c r="C17" s="96" t="s">
        <v>749</v>
      </c>
      <c r="D17" s="96"/>
      <c r="E17" s="96"/>
      <c r="F17" s="96"/>
      <c r="G17" s="96"/>
      <c r="H17" s="96"/>
      <c r="I17" s="96"/>
      <c r="J17" s="96"/>
      <c r="K17" s="96"/>
      <c r="L17" s="96"/>
      <c r="M17" s="96"/>
      <c r="N17" s="96"/>
      <c r="O17" s="87"/>
    </row>
    <row r="18" spans="2:15" ht="15" customHeight="1">
      <c r="B18" s="85"/>
      <c r="C18" s="88"/>
      <c r="D18" s="88"/>
      <c r="E18" s="88"/>
      <c r="F18" s="88"/>
      <c r="G18" s="88"/>
      <c r="H18" s="88"/>
      <c r="I18" s="88"/>
      <c r="J18" s="88"/>
      <c r="K18" s="88"/>
      <c r="L18" s="88"/>
      <c r="M18" s="88"/>
      <c r="N18" s="88"/>
      <c r="O18" s="87"/>
    </row>
    <row r="19" spans="2:15" ht="33" customHeight="1">
      <c r="B19" s="85"/>
      <c r="C19" s="96" t="s">
        <v>743</v>
      </c>
      <c r="D19" s="96"/>
      <c r="E19" s="96"/>
      <c r="F19" s="96"/>
      <c r="G19" s="96"/>
      <c r="H19" s="96"/>
      <c r="I19" s="96"/>
      <c r="J19" s="96"/>
      <c r="K19" s="96"/>
      <c r="L19" s="96"/>
      <c r="M19" s="96"/>
      <c r="N19" s="96"/>
      <c r="O19" s="87"/>
    </row>
    <row r="20" spans="2:15" ht="15">
      <c r="B20" s="85"/>
      <c r="C20" s="86"/>
      <c r="D20" s="86"/>
      <c r="E20" s="86"/>
      <c r="F20" s="86"/>
      <c r="G20" s="86"/>
      <c r="H20" s="86"/>
      <c r="I20" s="86"/>
      <c r="J20" s="86"/>
      <c r="K20" s="86"/>
      <c r="L20" s="86"/>
      <c r="M20" s="86"/>
      <c r="N20" s="86"/>
      <c r="O20" s="87"/>
    </row>
    <row r="21" spans="2:15" ht="32.25" customHeight="1">
      <c r="B21" s="85"/>
      <c r="C21" s="96" t="s">
        <v>744</v>
      </c>
      <c r="D21" s="96"/>
      <c r="E21" s="96"/>
      <c r="F21" s="96"/>
      <c r="G21" s="96"/>
      <c r="H21" s="96"/>
      <c r="I21" s="96"/>
      <c r="J21" s="96"/>
      <c r="K21" s="96"/>
      <c r="L21" s="96"/>
      <c r="M21" s="96"/>
      <c r="N21" s="96"/>
      <c r="O21" s="87"/>
    </row>
    <row r="22" spans="2:15" ht="15">
      <c r="B22" s="85"/>
      <c r="C22" s="86"/>
      <c r="D22" s="86"/>
      <c r="E22" s="86"/>
      <c r="F22" s="86"/>
      <c r="G22" s="86"/>
      <c r="H22" s="86"/>
      <c r="I22" s="86"/>
      <c r="J22" s="86"/>
      <c r="K22" s="86"/>
      <c r="L22" s="86"/>
      <c r="M22" s="86"/>
      <c r="N22" s="86"/>
      <c r="O22" s="87"/>
    </row>
    <row r="23" spans="2:15" ht="33" customHeight="1">
      <c r="B23" s="85"/>
      <c r="C23" s="96" t="s">
        <v>745</v>
      </c>
      <c r="D23" s="96"/>
      <c r="E23" s="96"/>
      <c r="F23" s="96"/>
      <c r="G23" s="96"/>
      <c r="H23" s="96"/>
      <c r="I23" s="96"/>
      <c r="J23" s="96"/>
      <c r="K23" s="96"/>
      <c r="L23" s="96"/>
      <c r="M23" s="96"/>
      <c r="N23" s="96"/>
      <c r="O23" s="87"/>
    </row>
    <row r="24" spans="2:15" ht="15">
      <c r="B24" s="85"/>
      <c r="C24" s="86"/>
      <c r="D24" s="86"/>
      <c r="E24" s="86"/>
      <c r="F24" s="86"/>
      <c r="G24" s="86"/>
      <c r="H24" s="86"/>
      <c r="I24" s="86"/>
      <c r="J24" s="86"/>
      <c r="K24" s="86"/>
      <c r="L24" s="86"/>
      <c r="M24" s="86"/>
      <c r="N24" s="86"/>
      <c r="O24" s="87"/>
    </row>
    <row r="25" spans="2:15" ht="15">
      <c r="B25" s="85"/>
      <c r="C25" s="97" t="s">
        <v>746</v>
      </c>
      <c r="D25" s="98"/>
      <c r="E25" s="98"/>
      <c r="F25" s="98"/>
      <c r="G25" s="86"/>
      <c r="H25" s="86"/>
      <c r="I25" s="86"/>
      <c r="J25" s="86"/>
      <c r="K25" s="86"/>
      <c r="L25" s="86"/>
      <c r="M25" s="86"/>
      <c r="N25" s="86"/>
      <c r="O25" s="87"/>
    </row>
    <row r="26" spans="2:15" ht="15">
      <c r="B26" s="85"/>
      <c r="C26" s="86"/>
      <c r="D26" s="86"/>
      <c r="E26" s="86"/>
      <c r="F26" s="86"/>
      <c r="G26" s="86"/>
      <c r="H26" s="86"/>
      <c r="I26" s="86"/>
      <c r="J26" s="86"/>
      <c r="K26" s="86"/>
      <c r="L26" s="86"/>
      <c r="M26" s="86"/>
      <c r="N26" s="86"/>
      <c r="O26" s="87"/>
    </row>
    <row r="27" spans="2:15" ht="15.75" thickBot="1">
      <c r="B27" s="89"/>
      <c r="C27" s="90"/>
      <c r="D27" s="90"/>
      <c r="E27" s="90"/>
      <c r="F27" s="90"/>
      <c r="G27" s="90"/>
      <c r="H27" s="90"/>
      <c r="I27" s="90"/>
      <c r="J27" s="90"/>
      <c r="K27" s="90"/>
      <c r="L27" s="90"/>
      <c r="M27" s="90"/>
      <c r="N27" s="90"/>
      <c r="O27" s="91"/>
    </row>
  </sheetData>
  <sheetProtection sheet="1" objects="1" scenarios="1"/>
  <mergeCells count="8">
    <mergeCell ref="C11:N11"/>
    <mergeCell ref="C13:N13"/>
    <mergeCell ref="C15:N15"/>
    <mergeCell ref="C17:N17"/>
    <mergeCell ref="C19:N19"/>
    <mergeCell ref="C21:N21"/>
    <mergeCell ref="C23:N23"/>
    <mergeCell ref="C25:F25"/>
  </mergeCells>
  <hyperlinks>
    <hyperlink ref="C25" r:id="rId1" display="nndr.statistics@communities.gsi.gov.uk"/>
    <hyperlink ref="C15" r:id="rId2" display="http://www.communities.gov.uk/localgovernment/localregional/localgovernmentfinance/statistics/nondomesticrates/forecast/"/>
  </hyperlinks>
  <printOptions/>
  <pageMargins left="0.75" right="0.75" top="1" bottom="1" header="0.5" footer="0.5"/>
  <pageSetup orientation="portrait" paperSize="9"/>
  <drawing r:id="rId3"/>
</worksheet>
</file>

<file path=xl/worksheets/sheet2.xml><?xml version="1.0" encoding="utf-8"?>
<worksheet xmlns="http://schemas.openxmlformats.org/spreadsheetml/2006/main" xmlns:r="http://schemas.openxmlformats.org/officeDocument/2006/relationships">
  <sheetPr>
    <tabColor indexed="27"/>
    <pageSetUpPr fitToPage="1"/>
  </sheetPr>
  <dimension ref="A1:I460"/>
  <sheetViews>
    <sheetView workbookViewId="0" topLeftCell="A19">
      <selection activeCell="A1" sqref="A1:I1"/>
    </sheetView>
  </sheetViews>
  <sheetFormatPr defaultColWidth="9.140625" defaultRowHeight="12.75"/>
  <cols>
    <col min="1" max="1" width="1.57421875" style="0" customWidth="1"/>
    <col min="2" max="2" width="3.8515625" style="0" bestFit="1" customWidth="1"/>
    <col min="3" max="3" width="35.7109375" style="55" customWidth="1"/>
    <col min="4" max="4" width="13.421875" style="0" customWidth="1"/>
    <col min="5" max="5" width="8.57421875" style="0" customWidth="1"/>
    <col min="6" max="6" width="16.421875" style="0" customWidth="1"/>
    <col min="7" max="7" width="1.7109375" style="0" customWidth="1"/>
    <col min="8" max="8" width="23.421875" style="0" customWidth="1"/>
    <col min="9" max="9" width="1.28515625" style="0" customWidth="1"/>
  </cols>
  <sheetData>
    <row r="1" spans="1:9" ht="18.75" thickBot="1">
      <c r="A1" s="102" t="s">
        <v>757</v>
      </c>
      <c r="B1" s="103"/>
      <c r="C1" s="104"/>
      <c r="D1" s="104"/>
      <c r="E1" s="104"/>
      <c r="F1" s="104"/>
      <c r="G1" s="104"/>
      <c r="H1" s="105"/>
      <c r="I1" s="106"/>
    </row>
    <row r="2" spans="1:9" ht="12.75">
      <c r="A2" s="69"/>
      <c r="B2" s="24"/>
      <c r="C2" s="70"/>
      <c r="D2" s="24"/>
      <c r="E2" s="24"/>
      <c r="F2" s="24"/>
      <c r="G2" s="24"/>
      <c r="H2" s="24"/>
      <c r="I2" s="26"/>
    </row>
    <row r="3" spans="1:9" ht="13.5" thickBot="1">
      <c r="A3" s="69"/>
      <c r="B3" s="24"/>
      <c r="C3" s="71" t="s">
        <v>732</v>
      </c>
      <c r="D3" s="11"/>
      <c r="E3" s="24"/>
      <c r="F3" s="24"/>
      <c r="G3" s="24"/>
      <c r="H3" s="24"/>
      <c r="I3" s="26"/>
    </row>
    <row r="4" spans="1:9" ht="17.25" thickBot="1" thickTop="1">
      <c r="A4" s="69"/>
      <c r="B4" s="24"/>
      <c r="C4" s="80" t="s">
        <v>701</v>
      </c>
      <c r="D4" s="59" t="str">
        <f>IF(ISNA(VLOOKUP(C4,D110:E460,2,FALSE)),"Eng",VLOOKUP(C4,D110:E460,2,FALSE))</f>
        <v>Eng</v>
      </c>
      <c r="E4" s="63" t="s">
        <v>733</v>
      </c>
      <c r="F4" s="24" t="str">
        <f>VLOOKUP(D5,'NNDR1 by billing authority'!A354:C358,2,FALSE)</f>
        <v>-</v>
      </c>
      <c r="G4" s="24"/>
      <c r="H4" s="24"/>
      <c r="I4" s="26"/>
    </row>
    <row r="5" spans="1:9" ht="13.5" thickTop="1">
      <c r="A5" s="69"/>
      <c r="B5" s="24"/>
      <c r="C5" s="59" t="str">
        <f>VLOOKUP($D$4,'NNDR1 by billing authority'!$A$10:$AC$357,4,FALSE)</f>
        <v>-</v>
      </c>
      <c r="D5" s="59" t="str">
        <f>VLOOKUP($D$4,'NNDR1 by billing authority'!$A$10:$AC$357,3,FALSE)</f>
        <v>-</v>
      </c>
      <c r="E5" s="21" t="s">
        <v>734</v>
      </c>
      <c r="F5" s="24" t="str">
        <f>VLOOKUP(C5,'NNDR1 by billing authority'!A342:C351,2,FALSE)</f>
        <v>-</v>
      </c>
      <c r="G5" s="24"/>
      <c r="H5" s="24"/>
      <c r="I5" s="26"/>
    </row>
    <row r="6" spans="1:9" ht="12.75">
      <c r="A6" s="69"/>
      <c r="B6" s="24"/>
      <c r="C6" s="63"/>
      <c r="D6" s="24"/>
      <c r="E6" s="21"/>
      <c r="F6" s="24"/>
      <c r="G6" s="24"/>
      <c r="H6" s="24"/>
      <c r="I6" s="26"/>
    </row>
    <row r="7" spans="1:9" ht="12.75">
      <c r="A7" s="69"/>
      <c r="B7" s="72" t="s">
        <v>717</v>
      </c>
      <c r="C7" s="70"/>
      <c r="D7" s="73"/>
      <c r="E7" s="24"/>
      <c r="F7" s="24"/>
      <c r="G7" s="24"/>
      <c r="H7" s="18" t="s">
        <v>740</v>
      </c>
      <c r="I7" s="26"/>
    </row>
    <row r="8" spans="1:9" ht="14.25">
      <c r="A8" s="69"/>
      <c r="B8" s="72">
        <v>1</v>
      </c>
      <c r="C8" s="63" t="s">
        <v>759</v>
      </c>
      <c r="D8" s="24"/>
      <c r="E8" s="59">
        <v>5</v>
      </c>
      <c r="F8" s="74">
        <f>VLOOKUP($D$4,'NNDR1 by billing authority'!$A$10:$AC$357,E8,FALSE)</f>
        <v>1759075</v>
      </c>
      <c r="G8" s="25"/>
      <c r="H8" s="73"/>
      <c r="I8" s="26"/>
    </row>
    <row r="9" spans="1:9" ht="6.75" customHeight="1">
      <c r="A9" s="69"/>
      <c r="B9" s="72"/>
      <c r="C9" s="63"/>
      <c r="D9" s="24"/>
      <c r="E9" s="59"/>
      <c r="F9" s="25"/>
      <c r="G9" s="25"/>
      <c r="H9" s="73"/>
      <c r="I9" s="26"/>
    </row>
    <row r="10" spans="1:9" ht="12.75">
      <c r="A10" s="69"/>
      <c r="B10" s="72"/>
      <c r="C10" s="63"/>
      <c r="D10" s="24"/>
      <c r="E10" s="59"/>
      <c r="F10" s="75" t="s">
        <v>727</v>
      </c>
      <c r="G10" s="76"/>
      <c r="H10" s="73"/>
      <c r="I10" s="26"/>
    </row>
    <row r="11" spans="1:9" ht="12.75">
      <c r="A11" s="69"/>
      <c r="B11" s="72">
        <v>2</v>
      </c>
      <c r="C11" s="63" t="s">
        <v>753</v>
      </c>
      <c r="D11" s="24"/>
      <c r="E11" s="59">
        <v>6</v>
      </c>
      <c r="F11" s="74">
        <f>VLOOKUP($D$4,'NNDR1 by billing authority'!$A$10:$AC$357,E11,FALSE)</f>
        <v>57178335514</v>
      </c>
      <c r="G11" s="25"/>
      <c r="H11" s="73"/>
      <c r="I11" s="26"/>
    </row>
    <row r="12" spans="1:9" ht="12.75">
      <c r="A12" s="69"/>
      <c r="B12" s="72">
        <v>3</v>
      </c>
      <c r="C12" s="63" t="s">
        <v>686</v>
      </c>
      <c r="D12" s="24"/>
      <c r="E12" s="59">
        <v>7</v>
      </c>
      <c r="F12" s="74">
        <f>VLOOKUP($D$4,'NNDR1 by billing authority'!$A$10:$AC$357,E12,FALSE)</f>
        <v>25730250981.299984</v>
      </c>
      <c r="G12" s="25"/>
      <c r="H12" s="73"/>
      <c r="I12" s="26"/>
    </row>
    <row r="13" spans="1:9" ht="3.75" customHeight="1">
      <c r="A13" s="69"/>
      <c r="B13" s="72"/>
      <c r="C13" s="63"/>
      <c r="D13" s="24"/>
      <c r="E13" s="59"/>
      <c r="F13" s="74"/>
      <c r="G13" s="25"/>
      <c r="H13" s="73"/>
      <c r="I13" s="26"/>
    </row>
    <row r="14" spans="1:9" ht="12.75">
      <c r="A14" s="69"/>
      <c r="B14" s="72"/>
      <c r="C14" s="64" t="s">
        <v>728</v>
      </c>
      <c r="D14" s="24"/>
      <c r="E14" s="59"/>
      <c r="F14" s="74"/>
      <c r="G14" s="25"/>
      <c r="H14" s="73"/>
      <c r="I14" s="26"/>
    </row>
    <row r="15" spans="1:9" ht="12.75">
      <c r="A15" s="69"/>
      <c r="B15" s="72">
        <v>4</v>
      </c>
      <c r="C15" s="63" t="s">
        <v>669</v>
      </c>
      <c r="D15" s="24"/>
      <c r="E15" s="59">
        <v>8</v>
      </c>
      <c r="F15" s="74">
        <f>VLOOKUP($D$4,'NNDR1 by billing authority'!$A$10:$AC$357,E15,FALSE)</f>
        <v>367308618.54000014</v>
      </c>
      <c r="G15" s="25"/>
      <c r="H15" s="73"/>
      <c r="I15" s="26"/>
    </row>
    <row r="16" spans="1:9" ht="12.75">
      <c r="A16" s="69"/>
      <c r="B16" s="72">
        <v>5</v>
      </c>
      <c r="C16" s="63" t="s">
        <v>670</v>
      </c>
      <c r="D16" s="24"/>
      <c r="E16" s="59">
        <v>9</v>
      </c>
      <c r="F16" s="74">
        <f>VLOOKUP($D$4,'NNDR1 by billing authority'!$A$10:$AC$357,E16,FALSE)</f>
        <v>115237375.84999998</v>
      </c>
      <c r="G16" s="25"/>
      <c r="H16" s="73"/>
      <c r="I16" s="26"/>
    </row>
    <row r="17" spans="1:9" ht="14.25">
      <c r="A17" s="69"/>
      <c r="B17" s="72">
        <v>6</v>
      </c>
      <c r="C17" s="63" t="s">
        <v>718</v>
      </c>
      <c r="D17" s="24"/>
      <c r="E17" s="59">
        <v>10</v>
      </c>
      <c r="F17" s="74">
        <f>VLOOKUP($D$4,'NNDR1 by billing authority'!$A$10:$AC$357,E17,FALSE)</f>
        <v>405376400.55999994</v>
      </c>
      <c r="G17" s="25"/>
      <c r="H17" s="73"/>
      <c r="I17" s="26"/>
    </row>
    <row r="18" spans="1:9" ht="14.25">
      <c r="A18" s="69"/>
      <c r="B18" s="72">
        <v>7</v>
      </c>
      <c r="C18" s="63" t="s">
        <v>719</v>
      </c>
      <c r="D18" s="24"/>
      <c r="E18" s="59">
        <v>11</v>
      </c>
      <c r="F18" s="74">
        <f>VLOOKUP($D$4,'NNDR1 by billing authority'!$A$10:$AC$357,E18,FALSE)</f>
        <v>810314513.7700002</v>
      </c>
      <c r="G18" s="25"/>
      <c r="H18" s="73"/>
      <c r="I18" s="26"/>
    </row>
    <row r="19" spans="1:9" ht="12.75">
      <c r="A19" s="69"/>
      <c r="B19" s="72">
        <v>8</v>
      </c>
      <c r="C19" s="63" t="s">
        <v>671</v>
      </c>
      <c r="D19" s="24"/>
      <c r="E19" s="59">
        <v>12</v>
      </c>
      <c r="F19" s="74">
        <f>VLOOKUP($D$4,'NNDR1 by billing authority'!$A$10:$AC$357,E19,FALSE)</f>
        <v>1216102948.8899996</v>
      </c>
      <c r="G19" s="25"/>
      <c r="H19" s="73"/>
      <c r="I19" s="26"/>
    </row>
    <row r="20" spans="1:9" ht="14.25">
      <c r="A20" s="69"/>
      <c r="B20" s="72">
        <v>9</v>
      </c>
      <c r="C20" s="63" t="s">
        <v>720</v>
      </c>
      <c r="D20" s="24"/>
      <c r="E20" s="59">
        <v>13</v>
      </c>
      <c r="F20" s="74">
        <f>VLOOKUP($D$4,'NNDR1 by billing authority'!$A$10:$AC$357,E20,FALSE)</f>
        <v>17519010.430000022</v>
      </c>
      <c r="G20" s="25"/>
      <c r="H20" s="73"/>
      <c r="I20" s="26"/>
    </row>
    <row r="21" spans="1:9" ht="12.75">
      <c r="A21" s="69"/>
      <c r="B21" s="72">
        <v>10</v>
      </c>
      <c r="C21" s="63" t="s">
        <v>672</v>
      </c>
      <c r="D21" s="24"/>
      <c r="E21" s="59">
        <v>14</v>
      </c>
      <c r="F21" s="74">
        <f>VLOOKUP($D$4,'NNDR1 by billing authority'!$A$10:$AC$357,E21,FALSE)</f>
        <v>5779666.669999999</v>
      </c>
      <c r="G21" s="25"/>
      <c r="H21" s="73"/>
      <c r="I21" s="26"/>
    </row>
    <row r="22" spans="1:9" ht="12.75">
      <c r="A22" s="69"/>
      <c r="B22" s="72">
        <v>11</v>
      </c>
      <c r="C22" s="63" t="s">
        <v>673</v>
      </c>
      <c r="D22" s="24"/>
      <c r="E22" s="59">
        <v>15</v>
      </c>
      <c r="F22" s="74">
        <f>VLOOKUP($D$4,'NNDR1 by billing authority'!$A$10:$AC$357,E22,FALSE)</f>
        <v>22575164.430000007</v>
      </c>
      <c r="G22" s="25"/>
      <c r="H22" s="73"/>
      <c r="I22" s="26"/>
    </row>
    <row r="23" spans="1:9" ht="12.75">
      <c r="A23" s="69"/>
      <c r="B23" s="72">
        <v>12</v>
      </c>
      <c r="C23" s="63" t="s">
        <v>674</v>
      </c>
      <c r="D23" s="24"/>
      <c r="E23" s="59">
        <v>16</v>
      </c>
      <c r="F23" s="74">
        <f>VLOOKUP($D$4,'NNDR1 by billing authority'!$A$10:$AC$357,E23,FALSE)</f>
        <v>859882999.25</v>
      </c>
      <c r="G23" s="25"/>
      <c r="H23" s="73"/>
      <c r="I23" s="26"/>
    </row>
    <row r="24" spans="1:9" ht="3.75" customHeight="1">
      <c r="A24" s="69"/>
      <c r="B24" s="72"/>
      <c r="C24" s="63"/>
      <c r="D24" s="24"/>
      <c r="E24" s="59"/>
      <c r="F24" s="74"/>
      <c r="G24" s="25"/>
      <c r="H24" s="73"/>
      <c r="I24" s="26"/>
    </row>
    <row r="25" spans="1:9" ht="12.75">
      <c r="A25" s="69"/>
      <c r="B25" s="72">
        <v>13</v>
      </c>
      <c r="C25" s="63" t="s">
        <v>668</v>
      </c>
      <c r="D25" s="24"/>
      <c r="E25" s="59">
        <v>17</v>
      </c>
      <c r="F25" s="74">
        <f>VLOOKUP($D$4,'NNDR1 by billing authority'!$A$10:$AC$357,E25,FALSE)</f>
        <v>22951381835.72999</v>
      </c>
      <c r="G25" s="25"/>
      <c r="H25" s="65" t="s">
        <v>676</v>
      </c>
      <c r="I25" s="26"/>
    </row>
    <row r="26" spans="1:9" ht="14.25">
      <c r="A26" s="69"/>
      <c r="B26" s="72">
        <v>14</v>
      </c>
      <c r="C26" s="63" t="s">
        <v>675</v>
      </c>
      <c r="D26" s="24"/>
      <c r="E26" s="59">
        <v>18</v>
      </c>
      <c r="F26" s="74">
        <f>VLOOKUP($D$4,'NNDR1 by billing authority'!$A$10:$AC$357,E26,FALSE)</f>
        <v>21734958598.449978</v>
      </c>
      <c r="G26" s="25"/>
      <c r="H26" s="65" t="s">
        <v>722</v>
      </c>
      <c r="I26" s="26"/>
    </row>
    <row r="27" spans="1:9" ht="3.75" customHeight="1">
      <c r="A27" s="69"/>
      <c r="B27" s="72"/>
      <c r="C27" s="63"/>
      <c r="D27" s="24"/>
      <c r="E27" s="59"/>
      <c r="F27" s="74"/>
      <c r="G27" s="25"/>
      <c r="H27" s="65"/>
      <c r="I27" s="26"/>
    </row>
    <row r="28" spans="1:9" ht="12.75" customHeight="1">
      <c r="A28" s="69"/>
      <c r="B28" s="72"/>
      <c r="C28" s="64" t="s">
        <v>729</v>
      </c>
      <c r="D28" s="24"/>
      <c r="E28" s="59"/>
      <c r="F28" s="74"/>
      <c r="G28" s="25"/>
      <c r="H28" s="65"/>
      <c r="I28" s="26"/>
    </row>
    <row r="29" spans="1:9" ht="12.75">
      <c r="A29" s="69"/>
      <c r="B29" s="72">
        <v>15</v>
      </c>
      <c r="C29" s="63" t="s">
        <v>677</v>
      </c>
      <c r="D29" s="24"/>
      <c r="E29" s="59">
        <v>19</v>
      </c>
      <c r="F29" s="74">
        <f>VLOOKUP($D$4,'NNDR1 by billing authority'!$A$10:$AC$357,E29,FALSE)</f>
        <v>11714609.579999994</v>
      </c>
      <c r="G29" s="25"/>
      <c r="H29" s="65"/>
      <c r="I29" s="26"/>
    </row>
    <row r="30" spans="1:9" ht="12.75">
      <c r="A30" s="69"/>
      <c r="B30" s="72">
        <v>16</v>
      </c>
      <c r="C30" s="63" t="s">
        <v>678</v>
      </c>
      <c r="D30" s="24"/>
      <c r="E30" s="59">
        <v>20</v>
      </c>
      <c r="F30" s="74">
        <f>VLOOKUP($D$4,'NNDR1 by billing authority'!$A$10:$AC$357,E30,FALSE)</f>
        <v>28012302.32</v>
      </c>
      <c r="G30" s="25"/>
      <c r="H30" s="65"/>
      <c r="I30" s="26"/>
    </row>
    <row r="31" spans="1:9" ht="14.25">
      <c r="A31" s="69"/>
      <c r="B31" s="72">
        <v>17</v>
      </c>
      <c r="C31" s="63" t="s">
        <v>721</v>
      </c>
      <c r="D31" s="24"/>
      <c r="E31" s="59">
        <v>21</v>
      </c>
      <c r="F31" s="74">
        <f>VLOOKUP($D$4,'NNDR1 by billing authority'!$A$10:$AC$357,E31,FALSE)</f>
        <v>361503.04</v>
      </c>
      <c r="G31" s="25"/>
      <c r="H31" s="65"/>
      <c r="I31" s="26"/>
    </row>
    <row r="32" spans="1:9" ht="12.75">
      <c r="A32" s="69"/>
      <c r="B32" s="72">
        <v>18</v>
      </c>
      <c r="C32" s="63" t="s">
        <v>679</v>
      </c>
      <c r="D32" s="24"/>
      <c r="E32" s="59">
        <v>22</v>
      </c>
      <c r="F32" s="74">
        <f>VLOOKUP($D$4,'NNDR1 by billing authority'!$A$10:$AC$357,E32,FALSE)</f>
        <v>2097812.28</v>
      </c>
      <c r="G32" s="25"/>
      <c r="H32" s="65"/>
      <c r="I32" s="26"/>
    </row>
    <row r="33" spans="1:9" ht="12.75">
      <c r="A33" s="69"/>
      <c r="B33" s="72">
        <v>19</v>
      </c>
      <c r="C33" s="63" t="s">
        <v>680</v>
      </c>
      <c r="D33" s="24"/>
      <c r="E33" s="59">
        <v>23</v>
      </c>
      <c r="F33" s="74">
        <f>VLOOKUP($D$4,'NNDR1 by billing authority'!$A$10:$AC$357,E33,FALSE)</f>
        <v>1217403.63</v>
      </c>
      <c r="G33" s="25"/>
      <c r="H33" s="65"/>
      <c r="I33" s="26"/>
    </row>
    <row r="34" spans="1:9" ht="5.25" customHeight="1">
      <c r="A34" s="69"/>
      <c r="B34" s="72"/>
      <c r="C34" s="63"/>
      <c r="D34" s="24"/>
      <c r="E34" s="59"/>
      <c r="F34" s="74"/>
      <c r="G34" s="25"/>
      <c r="H34" s="65"/>
      <c r="I34" s="26"/>
    </row>
    <row r="35" spans="1:9" ht="12.75">
      <c r="A35" s="69"/>
      <c r="B35" s="72">
        <v>20</v>
      </c>
      <c r="C35" s="63" t="s">
        <v>681</v>
      </c>
      <c r="D35" s="24"/>
      <c r="E35" s="59">
        <v>24</v>
      </c>
      <c r="F35" s="74">
        <f>VLOOKUP($D$4,'NNDR1 by billing authority'!$A$10:$AC$357,E35,FALSE)</f>
        <v>21691554967.670013</v>
      </c>
      <c r="G35" s="25"/>
      <c r="H35" s="65" t="s">
        <v>682</v>
      </c>
      <c r="I35" s="26"/>
    </row>
    <row r="36" spans="1:9" ht="14.25">
      <c r="A36" s="69"/>
      <c r="B36" s="72">
        <v>21</v>
      </c>
      <c r="C36" s="63" t="s">
        <v>683</v>
      </c>
      <c r="D36" s="24"/>
      <c r="E36" s="59">
        <v>25</v>
      </c>
      <c r="F36" s="74">
        <f>VLOOKUP($D$4,'NNDR1 by billing authority'!$A$10:$AC$357,E36,FALSE)</f>
        <v>259823534.79000005</v>
      </c>
      <c r="G36" s="25"/>
      <c r="H36" s="65" t="s">
        <v>723</v>
      </c>
      <c r="I36" s="26"/>
    </row>
    <row r="37" spans="1:9" ht="14.25">
      <c r="A37" s="69"/>
      <c r="B37" s="72">
        <v>22</v>
      </c>
      <c r="C37" s="63" t="s">
        <v>684</v>
      </c>
      <c r="D37" s="24"/>
      <c r="E37" s="59">
        <v>26</v>
      </c>
      <c r="F37" s="74">
        <f>VLOOKUP($D$4,'NNDR1 by billing authority'!$A$10:$AC$357,E37,FALSE)</f>
        <v>83997067.12999994</v>
      </c>
      <c r="G37" s="25"/>
      <c r="H37" s="65" t="s">
        <v>724</v>
      </c>
      <c r="I37" s="26"/>
    </row>
    <row r="38" spans="1:9" ht="12.75">
      <c r="A38" s="69"/>
      <c r="B38" s="72"/>
      <c r="C38" s="63" t="s">
        <v>0</v>
      </c>
      <c r="D38" s="24"/>
      <c r="E38" s="59">
        <v>27</v>
      </c>
      <c r="F38" s="74">
        <f>VLOOKUP($D$4,'NNDR1 by billing authority'!$A$10:$AC$357,E38,FALSE)</f>
        <v>10271000</v>
      </c>
      <c r="G38" s="25"/>
      <c r="H38" s="65"/>
      <c r="I38" s="26"/>
    </row>
    <row r="39" spans="1:9" ht="12.75">
      <c r="A39" s="69"/>
      <c r="B39" s="72">
        <v>23</v>
      </c>
      <c r="C39" s="63" t="s">
        <v>754</v>
      </c>
      <c r="D39" s="24"/>
      <c r="E39" s="59">
        <v>28</v>
      </c>
      <c r="F39" s="93">
        <f>VLOOKUP($D$4,'NNDR1 by billing authority'!$A$10:$AC$357,E39,FALSE)</f>
        <v>8329090.2</v>
      </c>
      <c r="G39" s="25"/>
      <c r="H39" s="65"/>
      <c r="I39" s="26"/>
    </row>
    <row r="40" spans="1:9" ht="12.75">
      <c r="A40" s="69"/>
      <c r="B40" s="72">
        <v>24</v>
      </c>
      <c r="C40" s="63" t="s">
        <v>685</v>
      </c>
      <c r="D40" s="24"/>
      <c r="E40" s="59">
        <v>29</v>
      </c>
      <c r="F40" s="77">
        <f>VLOOKUP($D$4,'NNDR1 by billing authority'!$A$10:$AC$357,E40,FALSE)</f>
        <v>21329134266.15</v>
      </c>
      <c r="G40" s="25"/>
      <c r="H40" s="65" t="s">
        <v>756</v>
      </c>
      <c r="I40" s="26"/>
    </row>
    <row r="41" spans="1:9" ht="8.25" customHeight="1">
      <c r="A41" s="69"/>
      <c r="B41" s="24"/>
      <c r="C41" s="70"/>
      <c r="D41" s="24"/>
      <c r="E41" s="24"/>
      <c r="F41" s="24"/>
      <c r="G41" s="24"/>
      <c r="H41" s="24"/>
      <c r="I41" s="26"/>
    </row>
    <row r="42" spans="1:9" ht="12.75">
      <c r="A42" s="69"/>
      <c r="B42" s="68" t="s">
        <v>730</v>
      </c>
      <c r="C42" s="68"/>
      <c r="D42" s="24"/>
      <c r="E42" s="24"/>
      <c r="F42" s="24"/>
      <c r="G42" s="24"/>
      <c r="H42" s="24"/>
      <c r="I42" s="26"/>
    </row>
    <row r="43" spans="1:9" ht="12.75">
      <c r="A43" s="69"/>
      <c r="B43" s="66" t="s">
        <v>741</v>
      </c>
      <c r="C43" s="66"/>
      <c r="D43" s="24"/>
      <c r="E43" s="24"/>
      <c r="F43" s="24"/>
      <c r="G43" s="24"/>
      <c r="H43" s="24"/>
      <c r="I43" s="26"/>
    </row>
    <row r="44" spans="1:9" ht="12.75">
      <c r="A44" s="69"/>
      <c r="B44" s="66" t="s">
        <v>735</v>
      </c>
      <c r="C44" s="66"/>
      <c r="D44" s="24"/>
      <c r="E44" s="24"/>
      <c r="F44" s="24"/>
      <c r="G44" s="24"/>
      <c r="H44" s="24"/>
      <c r="I44" s="26"/>
    </row>
    <row r="45" spans="1:9" ht="12.75">
      <c r="A45" s="69"/>
      <c r="B45" s="66" t="s">
        <v>736</v>
      </c>
      <c r="C45" s="66"/>
      <c r="D45" s="24"/>
      <c r="E45" s="24"/>
      <c r="F45" s="24"/>
      <c r="G45" s="24"/>
      <c r="H45" s="24"/>
      <c r="I45" s="26"/>
    </row>
    <row r="46" spans="1:9" ht="12.75">
      <c r="A46" s="69"/>
      <c r="B46" s="67" t="s">
        <v>739</v>
      </c>
      <c r="C46" s="67"/>
      <c r="D46" s="24"/>
      <c r="E46" s="24"/>
      <c r="F46" s="24"/>
      <c r="G46" s="24"/>
      <c r="H46" s="24"/>
      <c r="I46" s="26"/>
    </row>
    <row r="47" spans="1:9" ht="12.75">
      <c r="A47" s="69"/>
      <c r="B47" s="68" t="s">
        <v>758</v>
      </c>
      <c r="C47" s="68"/>
      <c r="D47" s="24"/>
      <c r="E47" s="24"/>
      <c r="F47" s="24"/>
      <c r="G47" s="24"/>
      <c r="H47" s="24"/>
      <c r="I47" s="26"/>
    </row>
    <row r="48" spans="1:9" ht="12.75">
      <c r="A48" s="69"/>
      <c r="B48" s="67" t="s">
        <v>737</v>
      </c>
      <c r="C48" s="67"/>
      <c r="D48" s="24"/>
      <c r="E48" s="24"/>
      <c r="F48" s="24"/>
      <c r="G48" s="24"/>
      <c r="H48" s="24"/>
      <c r="I48" s="26"/>
    </row>
    <row r="49" spans="1:9" ht="12.75">
      <c r="A49" s="69"/>
      <c r="B49" s="67" t="s">
        <v>738</v>
      </c>
      <c r="C49" s="67"/>
      <c r="D49" s="24"/>
      <c r="E49" s="24"/>
      <c r="F49" s="24"/>
      <c r="G49" s="24"/>
      <c r="H49" s="24"/>
      <c r="I49" s="26"/>
    </row>
    <row r="50" spans="1:9" ht="6.75" customHeight="1" thickBot="1">
      <c r="A50" s="78"/>
      <c r="B50" s="30"/>
      <c r="C50" s="79"/>
      <c r="D50" s="30"/>
      <c r="E50" s="30"/>
      <c r="F50" s="30"/>
      <c r="G50" s="30"/>
      <c r="H50" s="30"/>
      <c r="I50" s="31"/>
    </row>
    <row r="110" spans="4:5" ht="12.75">
      <c r="D110" s="56"/>
      <c r="E110" s="57" t="s">
        <v>687</v>
      </c>
    </row>
    <row r="111" spans="4:5" ht="12.75">
      <c r="D111" s="56" t="s">
        <v>701</v>
      </c>
      <c r="E111" s="57" t="s">
        <v>687</v>
      </c>
    </row>
    <row r="112" spans="4:5" ht="12.75">
      <c r="D112" s="56"/>
      <c r="E112" s="57" t="s">
        <v>687</v>
      </c>
    </row>
    <row r="113" spans="4:5" ht="12.75">
      <c r="D113" s="58" t="s">
        <v>725</v>
      </c>
      <c r="E113" s="57" t="s">
        <v>687</v>
      </c>
    </row>
    <row r="114" spans="4:5" ht="12.75">
      <c r="D114" s="56" t="s">
        <v>703</v>
      </c>
      <c r="E114" s="57" t="s">
        <v>687</v>
      </c>
    </row>
    <row r="115" spans="4:5" ht="12.75">
      <c r="D115" s="56"/>
      <c r="E115" s="57" t="s">
        <v>687</v>
      </c>
    </row>
    <row r="116" spans="4:5" ht="12.75">
      <c r="D116" s="56" t="s">
        <v>688</v>
      </c>
      <c r="E116" s="57" t="s">
        <v>661</v>
      </c>
    </row>
    <row r="117" spans="4:5" ht="12.75">
      <c r="D117" s="56" t="s">
        <v>689</v>
      </c>
      <c r="E117" s="57" t="s">
        <v>660</v>
      </c>
    </row>
    <row r="118" spans="4:5" ht="12.75">
      <c r="D118" s="56" t="s">
        <v>690</v>
      </c>
      <c r="E118" s="57" t="s">
        <v>664</v>
      </c>
    </row>
    <row r="119" spans="4:5" ht="12.75">
      <c r="D119" s="56" t="s">
        <v>691</v>
      </c>
      <c r="E119" s="57" t="s">
        <v>662</v>
      </c>
    </row>
    <row r="120" spans="4:5" ht="12.75">
      <c r="D120" s="56" t="s">
        <v>692</v>
      </c>
      <c r="E120" s="57" t="s">
        <v>663</v>
      </c>
    </row>
    <row r="121" spans="4:5" ht="12.75">
      <c r="D121" s="56" t="s">
        <v>693</v>
      </c>
      <c r="E121" s="57" t="s">
        <v>657</v>
      </c>
    </row>
    <row r="122" spans="4:5" ht="12.75">
      <c r="D122" s="56" t="s">
        <v>694</v>
      </c>
      <c r="E122" s="57" t="s">
        <v>667</v>
      </c>
    </row>
    <row r="123" spans="4:5" ht="12.75">
      <c r="D123" s="56" t="s">
        <v>695</v>
      </c>
      <c r="E123" s="57" t="s">
        <v>658</v>
      </c>
    </row>
    <row r="124" spans="4:5" ht="12.75">
      <c r="D124" s="56" t="s">
        <v>696</v>
      </c>
      <c r="E124" s="57" t="s">
        <v>656</v>
      </c>
    </row>
    <row r="125" spans="4:5" ht="12.75">
      <c r="D125" s="58" t="s">
        <v>725</v>
      </c>
      <c r="E125" s="57" t="s">
        <v>687</v>
      </c>
    </row>
    <row r="126" spans="4:5" ht="12.75">
      <c r="D126" s="56" t="s">
        <v>702</v>
      </c>
      <c r="E126" s="57" t="s">
        <v>687</v>
      </c>
    </row>
    <row r="127" spans="4:5" ht="12.75">
      <c r="D127" s="56"/>
      <c r="E127" s="57" t="s">
        <v>687</v>
      </c>
    </row>
    <row r="128" spans="4:5" ht="12.75">
      <c r="D128" s="56" t="s">
        <v>697</v>
      </c>
      <c r="E128" s="57" t="s">
        <v>666</v>
      </c>
    </row>
    <row r="129" spans="4:5" ht="12.75">
      <c r="D129" s="56" t="s">
        <v>698</v>
      </c>
      <c r="E129" s="57" t="s">
        <v>665</v>
      </c>
    </row>
    <row r="130" spans="4:5" ht="12.75">
      <c r="D130" s="56" t="s">
        <v>699</v>
      </c>
      <c r="E130" s="57" t="s">
        <v>659</v>
      </c>
    </row>
    <row r="131" spans="4:5" ht="12.75">
      <c r="D131" s="56" t="s">
        <v>700</v>
      </c>
      <c r="E131" s="57" t="s">
        <v>655</v>
      </c>
    </row>
    <row r="132" spans="4:5" ht="12.75">
      <c r="D132" s="58" t="s">
        <v>725</v>
      </c>
      <c r="E132" s="57" t="s">
        <v>687</v>
      </c>
    </row>
    <row r="133" spans="4:5" ht="12.75">
      <c r="D133" s="56" t="s">
        <v>726</v>
      </c>
      <c r="E133" s="57" t="s">
        <v>687</v>
      </c>
    </row>
    <row r="134" spans="4:5" ht="12.75">
      <c r="D134" s="58"/>
      <c r="E134" s="57" t="s">
        <v>687</v>
      </c>
    </row>
    <row r="135" spans="4:5" ht="12.75">
      <c r="D135" s="56" t="s">
        <v>494</v>
      </c>
      <c r="E135" s="57" t="s">
        <v>493</v>
      </c>
    </row>
    <row r="136" spans="4:5" ht="12.75">
      <c r="D136" s="56" t="s">
        <v>67</v>
      </c>
      <c r="E136" s="57" t="s">
        <v>66</v>
      </c>
    </row>
    <row r="137" spans="4:5" ht="12.75">
      <c r="D137" s="56" t="s">
        <v>81</v>
      </c>
      <c r="E137" s="57" t="s">
        <v>80</v>
      </c>
    </row>
    <row r="138" spans="4:5" ht="12.75">
      <c r="D138" s="56" t="s">
        <v>496</v>
      </c>
      <c r="E138" s="57" t="s">
        <v>495</v>
      </c>
    </row>
    <row r="139" spans="4:5" ht="12.75">
      <c r="D139" s="56" t="s">
        <v>392</v>
      </c>
      <c r="E139" s="57" t="s">
        <v>391</v>
      </c>
    </row>
    <row r="140" spans="4:5" ht="12.75">
      <c r="D140" s="56" t="s">
        <v>260</v>
      </c>
      <c r="E140" s="57" t="s">
        <v>259</v>
      </c>
    </row>
    <row r="141" spans="4:5" ht="12.75">
      <c r="D141" s="56" t="s">
        <v>30</v>
      </c>
      <c r="E141" s="57" t="s">
        <v>29</v>
      </c>
    </row>
    <row r="142" spans="4:5" ht="12.75">
      <c r="D142" s="56" t="s">
        <v>448</v>
      </c>
      <c r="E142" s="57" t="s">
        <v>447</v>
      </c>
    </row>
    <row r="143" spans="4:5" ht="12.75">
      <c r="D143" s="56" t="s">
        <v>612</v>
      </c>
      <c r="E143" s="57" t="s">
        <v>611</v>
      </c>
    </row>
    <row r="144" spans="4:5" ht="12.75">
      <c r="D144" s="56" t="s">
        <v>614</v>
      </c>
      <c r="E144" s="57" t="s">
        <v>613</v>
      </c>
    </row>
    <row r="145" spans="4:5" ht="12.75">
      <c r="D145" s="56" t="s">
        <v>544</v>
      </c>
      <c r="E145" s="57" t="s">
        <v>543</v>
      </c>
    </row>
    <row r="146" spans="4:5" ht="12.75">
      <c r="D146" s="56" t="s">
        <v>69</v>
      </c>
      <c r="E146" s="57" t="s">
        <v>68</v>
      </c>
    </row>
    <row r="147" spans="4:5" ht="12.75">
      <c r="D147" s="56" t="s">
        <v>153</v>
      </c>
      <c r="E147" s="57" t="s">
        <v>152</v>
      </c>
    </row>
    <row r="148" spans="4:5" ht="12.75">
      <c r="D148" s="56" t="s">
        <v>193</v>
      </c>
      <c r="E148" s="57" t="s">
        <v>192</v>
      </c>
    </row>
    <row r="149" spans="4:5" ht="12.75">
      <c r="D149" s="56" t="s">
        <v>394</v>
      </c>
      <c r="E149" s="57" t="s">
        <v>393</v>
      </c>
    </row>
    <row r="150" spans="4:5" ht="12.75">
      <c r="D150" s="56" t="s">
        <v>2</v>
      </c>
      <c r="E150" s="57" t="s">
        <v>1</v>
      </c>
    </row>
    <row r="151" spans="4:5" ht="12.75">
      <c r="D151" s="56" t="s">
        <v>12</v>
      </c>
      <c r="E151" s="57" t="s">
        <v>11</v>
      </c>
    </row>
    <row r="152" spans="4:5" ht="12.75">
      <c r="D152" s="56" t="s">
        <v>616</v>
      </c>
      <c r="E152" s="57" t="s">
        <v>615</v>
      </c>
    </row>
    <row r="153" spans="4:5" ht="12.75">
      <c r="D153" s="56" t="s">
        <v>562</v>
      </c>
      <c r="E153" s="57" t="s">
        <v>561</v>
      </c>
    </row>
    <row r="154" spans="4:5" ht="12.75">
      <c r="D154" s="56" t="s">
        <v>316</v>
      </c>
      <c r="E154" s="57" t="s">
        <v>315</v>
      </c>
    </row>
    <row r="155" spans="4:5" ht="12.75">
      <c r="D155" s="56" t="s">
        <v>284</v>
      </c>
      <c r="E155" s="57" t="s">
        <v>283</v>
      </c>
    </row>
    <row r="156" spans="4:5" ht="12.75">
      <c r="D156" s="56" t="s">
        <v>286</v>
      </c>
      <c r="E156" s="57" t="s">
        <v>285</v>
      </c>
    </row>
    <row r="157" spans="4:5" ht="12.75">
      <c r="D157" s="56" t="s">
        <v>83</v>
      </c>
      <c r="E157" s="57" t="s">
        <v>82</v>
      </c>
    </row>
    <row r="158" spans="4:5" ht="12.75">
      <c r="D158" s="56" t="s">
        <v>514</v>
      </c>
      <c r="E158" s="57" t="s">
        <v>513</v>
      </c>
    </row>
    <row r="159" spans="4:5" ht="12.75">
      <c r="D159" s="56" t="s">
        <v>330</v>
      </c>
      <c r="E159" s="57" t="s">
        <v>329</v>
      </c>
    </row>
    <row r="160" spans="4:5" ht="12.75">
      <c r="D160" s="56" t="s">
        <v>119</v>
      </c>
      <c r="E160" s="57" t="s">
        <v>118</v>
      </c>
    </row>
    <row r="161" spans="4:5" ht="12.75">
      <c r="D161" s="56" t="s">
        <v>16</v>
      </c>
      <c r="E161" s="57" t="s">
        <v>15</v>
      </c>
    </row>
    <row r="162" spans="4:5" ht="12.75">
      <c r="D162" s="56" t="s">
        <v>576</v>
      </c>
      <c r="E162" s="57" t="s">
        <v>575</v>
      </c>
    </row>
    <row r="163" spans="4:5" ht="12.75">
      <c r="D163" s="56" t="s">
        <v>155</v>
      </c>
      <c r="E163" s="57" t="s">
        <v>154</v>
      </c>
    </row>
    <row r="164" spans="4:5" ht="12.75">
      <c r="D164" s="56" t="s">
        <v>344</v>
      </c>
      <c r="E164" s="57" t="s">
        <v>343</v>
      </c>
    </row>
    <row r="165" spans="4:5" ht="12.75">
      <c r="D165" s="56" t="s">
        <v>618</v>
      </c>
      <c r="E165" s="57" t="s">
        <v>617</v>
      </c>
    </row>
    <row r="166" spans="4:5" ht="12.75">
      <c r="D166" s="56" t="s">
        <v>157</v>
      </c>
      <c r="E166" s="57" t="s">
        <v>156</v>
      </c>
    </row>
    <row r="167" spans="4:5" ht="12.75">
      <c r="D167" s="56" t="s">
        <v>137</v>
      </c>
      <c r="E167" s="57" t="s">
        <v>136</v>
      </c>
    </row>
    <row r="168" spans="4:5" ht="12.75">
      <c r="D168" s="56" t="s">
        <v>4</v>
      </c>
      <c r="E168" s="57" t="s">
        <v>3</v>
      </c>
    </row>
    <row r="169" spans="4:5" ht="12.75">
      <c r="D169" s="56" t="s">
        <v>346</v>
      </c>
      <c r="E169" s="57" t="s">
        <v>345</v>
      </c>
    </row>
    <row r="170" spans="4:5" ht="12.75">
      <c r="D170" s="56" t="s">
        <v>620</v>
      </c>
      <c r="E170" s="57" t="s">
        <v>619</v>
      </c>
    </row>
    <row r="171" spans="4:5" ht="12.75">
      <c r="D171" s="56" t="s">
        <v>217</v>
      </c>
      <c r="E171" s="57" t="s">
        <v>216</v>
      </c>
    </row>
    <row r="172" spans="4:5" ht="12.75">
      <c r="D172" s="56" t="s">
        <v>228</v>
      </c>
      <c r="E172" s="57" t="s">
        <v>227</v>
      </c>
    </row>
    <row r="173" spans="4:5" ht="12.75">
      <c r="D173" s="56" t="s">
        <v>396</v>
      </c>
      <c r="E173" s="57" t="s">
        <v>395</v>
      </c>
    </row>
    <row r="174" spans="4:5" ht="12.75">
      <c r="D174" s="56" t="s">
        <v>288</v>
      </c>
      <c r="E174" s="57" t="s">
        <v>287</v>
      </c>
    </row>
    <row r="175" spans="4:5" ht="12.75">
      <c r="D175" s="56" t="s">
        <v>516</v>
      </c>
      <c r="E175" s="57" t="s">
        <v>515</v>
      </c>
    </row>
    <row r="176" spans="4:5" ht="12.75">
      <c r="D176" s="56" t="s">
        <v>578</v>
      </c>
      <c r="E176" s="57" t="s">
        <v>577</v>
      </c>
    </row>
    <row r="177" spans="4:5" ht="12.75">
      <c r="D177" s="56" t="s">
        <v>40</v>
      </c>
      <c r="E177" s="57" t="s">
        <v>39</v>
      </c>
    </row>
    <row r="178" spans="4:5" ht="12.75">
      <c r="D178" s="56" t="s">
        <v>588</v>
      </c>
      <c r="E178" s="57" t="s">
        <v>587</v>
      </c>
    </row>
    <row r="179" spans="4:5" ht="12.75">
      <c r="D179" s="56" t="s">
        <v>432</v>
      </c>
      <c r="E179" s="57" t="s">
        <v>431</v>
      </c>
    </row>
    <row r="180" spans="4:5" ht="12.75">
      <c r="D180" s="56" t="s">
        <v>262</v>
      </c>
      <c r="E180" s="57" t="s">
        <v>261</v>
      </c>
    </row>
    <row r="181" spans="4:5" ht="12.75">
      <c r="D181" s="56" t="s">
        <v>71</v>
      </c>
      <c r="E181" s="57" t="s">
        <v>70</v>
      </c>
    </row>
    <row r="182" spans="4:5" ht="12.75">
      <c r="D182" s="56" t="s">
        <v>159</v>
      </c>
      <c r="E182" s="57" t="s">
        <v>158</v>
      </c>
    </row>
    <row r="183" spans="4:5" ht="12.75">
      <c r="D183" s="56" t="s">
        <v>14</v>
      </c>
      <c r="E183" s="57" t="s">
        <v>13</v>
      </c>
    </row>
    <row r="184" spans="4:5" ht="12.75">
      <c r="D184" s="56" t="s">
        <v>318</v>
      </c>
      <c r="E184" s="57" t="s">
        <v>317</v>
      </c>
    </row>
    <row r="185" spans="4:5" ht="12.75">
      <c r="D185" s="56" t="s">
        <v>161</v>
      </c>
      <c r="E185" s="57" t="s">
        <v>160</v>
      </c>
    </row>
    <row r="186" spans="4:5" ht="12.75">
      <c r="D186" s="56" t="s">
        <v>177</v>
      </c>
      <c r="E186" s="57" t="s">
        <v>176</v>
      </c>
    </row>
    <row r="187" spans="4:5" ht="12.75">
      <c r="D187" s="56" t="s">
        <v>406</v>
      </c>
      <c r="E187" s="57" t="s">
        <v>405</v>
      </c>
    </row>
    <row r="188" spans="4:5" ht="12.75">
      <c r="D188" s="56" t="s">
        <v>53</v>
      </c>
      <c r="E188" s="57" t="s">
        <v>52</v>
      </c>
    </row>
    <row r="189" spans="4:5" ht="12.75">
      <c r="D189" s="56" t="s">
        <v>55</v>
      </c>
      <c r="E189" s="57" t="s">
        <v>54</v>
      </c>
    </row>
    <row r="190" spans="4:5" ht="12.75">
      <c r="D190" s="56" t="s">
        <v>85</v>
      </c>
      <c r="E190" s="57" t="s">
        <v>84</v>
      </c>
    </row>
    <row r="191" spans="4:5" ht="12.75">
      <c r="D191" s="56" t="s">
        <v>498</v>
      </c>
      <c r="E191" s="57" t="s">
        <v>497</v>
      </c>
    </row>
    <row r="192" spans="4:5" ht="12.75">
      <c r="D192" s="56" t="s">
        <v>32</v>
      </c>
      <c r="E192" s="57" t="s">
        <v>31</v>
      </c>
    </row>
    <row r="193" spans="4:5" ht="12.75">
      <c r="D193" s="56" t="s">
        <v>290</v>
      </c>
      <c r="E193" s="57" t="s">
        <v>289</v>
      </c>
    </row>
    <row r="194" spans="4:5" ht="12.75">
      <c r="D194" s="56" t="s">
        <v>121</v>
      </c>
      <c r="E194" s="57" t="s">
        <v>120</v>
      </c>
    </row>
    <row r="195" spans="4:5" ht="12.75">
      <c r="D195" s="56" t="s">
        <v>586</v>
      </c>
      <c r="E195" s="57" t="s">
        <v>585</v>
      </c>
    </row>
    <row r="196" spans="4:5" ht="12.75">
      <c r="D196" s="56" t="s">
        <v>163</v>
      </c>
      <c r="E196" s="57" t="s">
        <v>162</v>
      </c>
    </row>
    <row r="197" spans="4:5" ht="12.75">
      <c r="D197" s="56" t="s">
        <v>73</v>
      </c>
      <c r="E197" s="57" t="s">
        <v>72</v>
      </c>
    </row>
    <row r="198" spans="4:5" ht="12.75">
      <c r="D198" s="56" t="s">
        <v>374</v>
      </c>
      <c r="E198" s="57" t="s">
        <v>373</v>
      </c>
    </row>
    <row r="199" spans="4:5" ht="12.75">
      <c r="D199" s="56" t="s">
        <v>65</v>
      </c>
      <c r="E199" s="57" t="s">
        <v>64</v>
      </c>
    </row>
    <row r="200" spans="4:5" ht="12.75">
      <c r="D200" s="56" t="s">
        <v>179</v>
      </c>
      <c r="E200" s="57" t="s">
        <v>178</v>
      </c>
    </row>
    <row r="201" spans="4:5" ht="12.75">
      <c r="D201" s="56" t="s">
        <v>564</v>
      </c>
      <c r="E201" s="57" t="s">
        <v>563</v>
      </c>
    </row>
    <row r="202" spans="4:5" ht="12.75">
      <c r="D202" s="56" t="s">
        <v>360</v>
      </c>
      <c r="E202" s="57" t="s">
        <v>359</v>
      </c>
    </row>
    <row r="203" spans="4:5" ht="12.75">
      <c r="D203" s="56" t="s">
        <v>500</v>
      </c>
      <c r="E203" s="57" t="s">
        <v>499</v>
      </c>
    </row>
    <row r="204" spans="4:5" ht="12.75">
      <c r="D204" s="56" t="s">
        <v>622</v>
      </c>
      <c r="E204" s="57" t="s">
        <v>621</v>
      </c>
    </row>
    <row r="205" spans="4:5" ht="12.75">
      <c r="D205" s="56" t="s">
        <v>230</v>
      </c>
      <c r="E205" s="57" t="s">
        <v>229</v>
      </c>
    </row>
    <row r="206" spans="4:5" ht="12.75">
      <c r="D206" s="56" t="s">
        <v>133</v>
      </c>
      <c r="E206" s="57" t="s">
        <v>132</v>
      </c>
    </row>
    <row r="207" spans="4:5" ht="12.75">
      <c r="D207" s="56" t="s">
        <v>264</v>
      </c>
      <c r="E207" s="57" t="s">
        <v>263</v>
      </c>
    </row>
    <row r="208" spans="4:5" ht="12.75">
      <c r="D208" s="56" t="s">
        <v>376</v>
      </c>
      <c r="E208" s="57" t="s">
        <v>375</v>
      </c>
    </row>
    <row r="209" spans="4:5" ht="12.75">
      <c r="D209" s="56" t="s">
        <v>79</v>
      </c>
      <c r="E209" s="57" t="s">
        <v>78</v>
      </c>
    </row>
    <row r="210" spans="4:5" ht="12.75">
      <c r="D210" s="56" t="s">
        <v>87</v>
      </c>
      <c r="E210" s="57" t="s">
        <v>86</v>
      </c>
    </row>
    <row r="211" spans="4:5" ht="12.75">
      <c r="D211" s="56" t="s">
        <v>546</v>
      </c>
      <c r="E211" s="57" t="s">
        <v>545</v>
      </c>
    </row>
    <row r="212" spans="4:5" ht="12.75">
      <c r="D212" s="56" t="s">
        <v>266</v>
      </c>
      <c r="E212" s="57" t="s">
        <v>265</v>
      </c>
    </row>
    <row r="213" spans="4:5" ht="12.75">
      <c r="D213" s="56" t="s">
        <v>566</v>
      </c>
      <c r="E213" s="57" t="s">
        <v>565</v>
      </c>
    </row>
    <row r="214" spans="4:5" ht="12.75">
      <c r="D214" s="56" t="s">
        <v>135</v>
      </c>
      <c r="E214" s="57" t="s">
        <v>134</v>
      </c>
    </row>
    <row r="215" spans="4:5" ht="12.75">
      <c r="D215" s="56" t="s">
        <v>624</v>
      </c>
      <c r="E215" s="57" t="s">
        <v>623</v>
      </c>
    </row>
    <row r="216" spans="4:5" ht="12.75">
      <c r="D216" s="56" t="s">
        <v>42</v>
      </c>
      <c r="E216" s="57" t="s">
        <v>41</v>
      </c>
    </row>
    <row r="217" spans="4:5" ht="12.75">
      <c r="D217" s="56" t="s">
        <v>101</v>
      </c>
      <c r="E217" s="57" t="s">
        <v>100</v>
      </c>
    </row>
    <row r="218" spans="4:5" ht="12.75">
      <c r="D218" s="56" t="s">
        <v>123</v>
      </c>
      <c r="E218" s="57" t="s">
        <v>122</v>
      </c>
    </row>
    <row r="219" spans="4:5" ht="12.75">
      <c r="D219" s="56" t="s">
        <v>195</v>
      </c>
      <c r="E219" s="57" t="s">
        <v>194</v>
      </c>
    </row>
    <row r="220" spans="4:5" ht="12.75">
      <c r="D220" s="56" t="s">
        <v>232</v>
      </c>
      <c r="E220" s="57" t="s">
        <v>231</v>
      </c>
    </row>
    <row r="221" spans="4:5" ht="12.75">
      <c r="D221" s="56" t="s">
        <v>332</v>
      </c>
      <c r="E221" s="57" t="s">
        <v>331</v>
      </c>
    </row>
    <row r="222" spans="4:5" ht="12.75">
      <c r="D222" s="56" t="s">
        <v>378</v>
      </c>
      <c r="E222" s="57" t="s">
        <v>377</v>
      </c>
    </row>
    <row r="223" spans="4:5" ht="12.75">
      <c r="D223" s="56" t="s">
        <v>248</v>
      </c>
      <c r="E223" s="57" t="s">
        <v>247</v>
      </c>
    </row>
    <row r="224" spans="4:5" ht="12.75">
      <c r="D224" s="56" t="s">
        <v>434</v>
      </c>
      <c r="E224" s="57" t="s">
        <v>433</v>
      </c>
    </row>
    <row r="225" spans="4:5" ht="12.75">
      <c r="D225" s="56" t="s">
        <v>139</v>
      </c>
      <c r="E225" s="57" t="s">
        <v>138</v>
      </c>
    </row>
    <row r="226" spans="4:5" ht="12.75">
      <c r="D226" s="56" t="s">
        <v>197</v>
      </c>
      <c r="E226" s="57" t="s">
        <v>196</v>
      </c>
    </row>
    <row r="227" spans="4:5" ht="12.75">
      <c r="D227" s="56" t="s">
        <v>75</v>
      </c>
      <c r="E227" s="57" t="s">
        <v>74</v>
      </c>
    </row>
    <row r="228" spans="4:5" ht="12.75">
      <c r="D228" s="56" t="s">
        <v>462</v>
      </c>
      <c r="E228" s="57" t="s">
        <v>461</v>
      </c>
    </row>
    <row r="229" spans="4:5" ht="12.75">
      <c r="D229" s="56" t="s">
        <v>626</v>
      </c>
      <c r="E229" s="57" t="s">
        <v>625</v>
      </c>
    </row>
    <row r="230" spans="4:5" ht="12.75">
      <c r="D230" s="56" t="s">
        <v>165</v>
      </c>
      <c r="E230" s="57" t="s">
        <v>164</v>
      </c>
    </row>
    <row r="231" spans="4:5" ht="12.75">
      <c r="D231" s="56" t="s">
        <v>464</v>
      </c>
      <c r="E231" s="57" t="s">
        <v>463</v>
      </c>
    </row>
    <row r="232" spans="4:5" ht="12.75">
      <c r="D232" s="56" t="s">
        <v>89</v>
      </c>
      <c r="E232" s="57" t="s">
        <v>88</v>
      </c>
    </row>
    <row r="233" spans="4:5" ht="12.75">
      <c r="D233" s="56" t="s">
        <v>103</v>
      </c>
      <c r="E233" s="57" t="s">
        <v>102</v>
      </c>
    </row>
    <row r="234" spans="4:5" ht="12.75">
      <c r="D234" s="56" t="s">
        <v>199</v>
      </c>
      <c r="E234" s="57" t="s">
        <v>198</v>
      </c>
    </row>
    <row r="235" spans="4:5" ht="12.75">
      <c r="D235" s="56" t="s">
        <v>44</v>
      </c>
      <c r="E235" s="57" t="s">
        <v>43</v>
      </c>
    </row>
    <row r="236" spans="4:5" ht="12.75">
      <c r="D236" s="56" t="s">
        <v>450</v>
      </c>
      <c r="E236" s="57" t="s">
        <v>449</v>
      </c>
    </row>
    <row r="237" spans="4:5" ht="12.75">
      <c r="D237" s="56" t="s">
        <v>181</v>
      </c>
      <c r="E237" s="57" t="s">
        <v>180</v>
      </c>
    </row>
    <row r="238" spans="4:5" ht="12.75">
      <c r="D238" s="56" t="s">
        <v>292</v>
      </c>
      <c r="E238" s="57" t="s">
        <v>291</v>
      </c>
    </row>
    <row r="239" spans="4:5" ht="12.75">
      <c r="D239" s="56" t="s">
        <v>552</v>
      </c>
      <c r="E239" s="57" t="s">
        <v>551</v>
      </c>
    </row>
    <row r="240" spans="4:5" ht="12.75">
      <c r="D240" s="56" t="s">
        <v>398</v>
      </c>
      <c r="E240" s="57" t="s">
        <v>397</v>
      </c>
    </row>
    <row r="241" spans="4:5" ht="12.75">
      <c r="D241" s="56" t="s">
        <v>183</v>
      </c>
      <c r="E241" s="57" t="s">
        <v>182</v>
      </c>
    </row>
    <row r="242" spans="4:5" ht="12.75">
      <c r="D242" s="56" t="s">
        <v>201</v>
      </c>
      <c r="E242" s="57" t="s">
        <v>200</v>
      </c>
    </row>
    <row r="243" spans="4:5" ht="12.75">
      <c r="D243" s="56" t="s">
        <v>268</v>
      </c>
      <c r="E243" s="57" t="s">
        <v>267</v>
      </c>
    </row>
    <row r="244" spans="4:5" ht="12.75">
      <c r="D244" s="56" t="s">
        <v>348</v>
      </c>
      <c r="E244" s="57" t="s">
        <v>347</v>
      </c>
    </row>
    <row r="245" spans="4:5" ht="12.75">
      <c r="D245" s="56" t="s">
        <v>590</v>
      </c>
      <c r="E245" s="57" t="s">
        <v>589</v>
      </c>
    </row>
    <row r="246" spans="4:5" ht="12.75">
      <c r="D246" s="56" t="s">
        <v>466</v>
      </c>
      <c r="E246" s="57" t="s">
        <v>465</v>
      </c>
    </row>
    <row r="247" spans="4:5" ht="12.75">
      <c r="D247" s="56" t="s">
        <v>592</v>
      </c>
      <c r="E247" s="57" t="s">
        <v>591</v>
      </c>
    </row>
    <row r="248" spans="4:5" ht="12.75">
      <c r="D248" s="56" t="s">
        <v>49</v>
      </c>
      <c r="E248" s="57" t="s">
        <v>48</v>
      </c>
    </row>
    <row r="249" spans="4:5" ht="12.75">
      <c r="D249" s="56" t="s">
        <v>362</v>
      </c>
      <c r="E249" s="57" t="s">
        <v>361</v>
      </c>
    </row>
    <row r="250" spans="4:5" ht="12.75">
      <c r="D250" s="56" t="s">
        <v>594</v>
      </c>
      <c r="E250" s="57" t="s">
        <v>593</v>
      </c>
    </row>
    <row r="251" spans="4:5" ht="12.75">
      <c r="D251" s="56" t="s">
        <v>320</v>
      </c>
      <c r="E251" s="57" t="s">
        <v>319</v>
      </c>
    </row>
    <row r="252" spans="4:5" ht="12.75">
      <c r="D252" s="56" t="s">
        <v>628</v>
      </c>
      <c r="E252" s="57" t="s">
        <v>627</v>
      </c>
    </row>
    <row r="253" spans="4:5" ht="12.75">
      <c r="D253" s="56" t="s">
        <v>167</v>
      </c>
      <c r="E253" s="57" t="s">
        <v>166</v>
      </c>
    </row>
    <row r="254" spans="4:5" ht="12.75">
      <c r="D254" s="56" t="s">
        <v>368</v>
      </c>
      <c r="E254" s="57" t="s">
        <v>367</v>
      </c>
    </row>
    <row r="255" spans="4:5" ht="12.75">
      <c r="D255" s="56" t="s">
        <v>630</v>
      </c>
      <c r="E255" s="57" t="s">
        <v>629</v>
      </c>
    </row>
    <row r="256" spans="4:5" ht="12.75">
      <c r="D256" s="56" t="s">
        <v>203</v>
      </c>
      <c r="E256" s="57" t="s">
        <v>202</v>
      </c>
    </row>
    <row r="257" spans="4:5" ht="12.75">
      <c r="D257" s="56" t="s">
        <v>57</v>
      </c>
      <c r="E257" s="57" t="s">
        <v>56</v>
      </c>
    </row>
    <row r="258" spans="4:5" ht="12.75">
      <c r="D258" s="56" t="s">
        <v>141</v>
      </c>
      <c r="E258" s="57" t="s">
        <v>140</v>
      </c>
    </row>
    <row r="259" spans="4:5" ht="12.75">
      <c r="D259" s="56" t="s">
        <v>205</v>
      </c>
      <c r="E259" s="57" t="s">
        <v>204</v>
      </c>
    </row>
    <row r="260" spans="4:5" ht="12.75">
      <c r="D260" s="56" t="s">
        <v>632</v>
      </c>
      <c r="E260" s="57" t="s">
        <v>631</v>
      </c>
    </row>
    <row r="261" spans="4:5" ht="12.75">
      <c r="D261" s="56" t="s">
        <v>215</v>
      </c>
      <c r="E261" s="57" t="s">
        <v>214</v>
      </c>
    </row>
    <row r="262" spans="4:5" ht="12.75">
      <c r="D262" s="56" t="s">
        <v>234</v>
      </c>
      <c r="E262" s="57" t="s">
        <v>233</v>
      </c>
    </row>
    <row r="263" spans="4:5" ht="12.75">
      <c r="D263" s="56" t="s">
        <v>91</v>
      </c>
      <c r="E263" s="57" t="s">
        <v>90</v>
      </c>
    </row>
    <row r="264" spans="4:5" ht="12.75">
      <c r="D264" s="56" t="s">
        <v>634</v>
      </c>
      <c r="E264" s="57" t="s">
        <v>633</v>
      </c>
    </row>
    <row r="265" spans="4:5" ht="12.75">
      <c r="D265" s="56" t="s">
        <v>322</v>
      </c>
      <c r="E265" s="57" t="s">
        <v>321</v>
      </c>
    </row>
    <row r="266" spans="4:5" ht="12.75">
      <c r="D266" s="56" t="s">
        <v>502</v>
      </c>
      <c r="E266" s="57" t="s">
        <v>501</v>
      </c>
    </row>
    <row r="267" spans="4:5" ht="12.75">
      <c r="D267" s="56" t="s">
        <v>636</v>
      </c>
      <c r="E267" s="57" t="s">
        <v>635</v>
      </c>
    </row>
    <row r="268" spans="4:5" ht="12.75">
      <c r="D268" s="56" t="s">
        <v>652</v>
      </c>
      <c r="E268" s="57" t="s">
        <v>47</v>
      </c>
    </row>
    <row r="269" spans="4:5" ht="12.75">
      <c r="D269" s="56" t="s">
        <v>294</v>
      </c>
      <c r="E269" s="57" t="s">
        <v>293</v>
      </c>
    </row>
    <row r="270" spans="4:5" ht="12.75">
      <c r="D270" s="56" t="s">
        <v>452</v>
      </c>
      <c r="E270" s="57" t="s">
        <v>451</v>
      </c>
    </row>
    <row r="271" spans="4:5" ht="12.75">
      <c r="D271" s="56" t="s">
        <v>256</v>
      </c>
      <c r="E271" s="57" t="s">
        <v>255</v>
      </c>
    </row>
    <row r="272" spans="4:5" ht="12.75">
      <c r="D272" s="56" t="s">
        <v>512</v>
      </c>
      <c r="E272" s="57" t="s">
        <v>511</v>
      </c>
    </row>
    <row r="273" spans="4:5" ht="12.75">
      <c r="D273" s="56" t="s">
        <v>596</v>
      </c>
      <c r="E273" s="57" t="s">
        <v>595</v>
      </c>
    </row>
    <row r="274" spans="4:5" ht="12.75">
      <c r="D274" s="56" t="s">
        <v>598</v>
      </c>
      <c r="E274" s="57" t="s">
        <v>597</v>
      </c>
    </row>
    <row r="275" spans="4:5" ht="12.75">
      <c r="D275" s="56" t="s">
        <v>380</v>
      </c>
      <c r="E275" s="57" t="s">
        <v>379</v>
      </c>
    </row>
    <row r="276" spans="4:5" ht="12.75">
      <c r="D276" s="56" t="s">
        <v>350</v>
      </c>
      <c r="E276" s="57" t="s">
        <v>349</v>
      </c>
    </row>
    <row r="277" spans="4:5" ht="12.75">
      <c r="D277" s="56" t="s">
        <v>250</v>
      </c>
      <c r="E277" s="57" t="s">
        <v>249</v>
      </c>
    </row>
    <row r="278" spans="4:5" ht="12.75">
      <c r="D278" s="56" t="s">
        <v>638</v>
      </c>
      <c r="E278" s="57" t="s">
        <v>637</v>
      </c>
    </row>
    <row r="279" spans="4:5" ht="12.75">
      <c r="D279" s="56" t="s">
        <v>580</v>
      </c>
      <c r="E279" s="57" t="s">
        <v>579</v>
      </c>
    </row>
    <row r="280" spans="4:5" ht="12.75">
      <c r="D280" s="56" t="s">
        <v>534</v>
      </c>
      <c r="E280" s="57" t="s">
        <v>533</v>
      </c>
    </row>
    <row r="281" spans="4:5" ht="12.75">
      <c r="D281" s="56" t="s">
        <v>600</v>
      </c>
      <c r="E281" s="57" t="s">
        <v>599</v>
      </c>
    </row>
    <row r="282" spans="4:5" ht="12.75">
      <c r="D282" s="56" t="s">
        <v>296</v>
      </c>
      <c r="E282" s="57" t="s">
        <v>295</v>
      </c>
    </row>
    <row r="283" spans="4:5" ht="12.75">
      <c r="D283" s="56" t="s">
        <v>582</v>
      </c>
      <c r="E283" s="57" t="s">
        <v>581</v>
      </c>
    </row>
    <row r="284" spans="4:5" ht="12.75">
      <c r="D284" s="56" t="s">
        <v>312</v>
      </c>
      <c r="E284" s="57" t="s">
        <v>311</v>
      </c>
    </row>
    <row r="285" spans="4:5" ht="12.75">
      <c r="D285" s="56" t="s">
        <v>143</v>
      </c>
      <c r="E285" s="57" t="s">
        <v>142</v>
      </c>
    </row>
    <row r="286" spans="4:5" ht="12.75">
      <c r="D286" s="56" t="s">
        <v>602</v>
      </c>
      <c r="E286" s="57" t="s">
        <v>601</v>
      </c>
    </row>
    <row r="287" spans="4:5" ht="12.75">
      <c r="D287" s="56" t="s">
        <v>436</v>
      </c>
      <c r="E287" s="57" t="s">
        <v>435</v>
      </c>
    </row>
    <row r="288" spans="4:5" ht="12.75">
      <c r="D288" s="56" t="s">
        <v>334</v>
      </c>
      <c r="E288" s="57" t="s">
        <v>333</v>
      </c>
    </row>
    <row r="289" spans="4:5" ht="12.75">
      <c r="D289" s="56" t="s">
        <v>536</v>
      </c>
      <c r="E289" s="57" t="s">
        <v>535</v>
      </c>
    </row>
    <row r="290" spans="4:5" ht="12.75">
      <c r="D290" s="56" t="s">
        <v>10</v>
      </c>
      <c r="E290" s="57" t="s">
        <v>9</v>
      </c>
    </row>
    <row r="291" spans="4:5" ht="12.75">
      <c r="D291" s="56" t="s">
        <v>270</v>
      </c>
      <c r="E291" s="57" t="s">
        <v>269</v>
      </c>
    </row>
    <row r="292" spans="4:5" ht="12.75">
      <c r="D292" s="56" t="s">
        <v>169</v>
      </c>
      <c r="E292" s="57" t="s">
        <v>168</v>
      </c>
    </row>
    <row r="293" spans="4:5" ht="12.75">
      <c r="D293" s="56" t="s">
        <v>651</v>
      </c>
      <c r="E293" s="57" t="s">
        <v>226</v>
      </c>
    </row>
    <row r="294" spans="4:5" ht="12.75">
      <c r="D294" s="56" t="s">
        <v>518</v>
      </c>
      <c r="E294" s="57" t="s">
        <v>517</v>
      </c>
    </row>
    <row r="295" spans="4:5" ht="12.75">
      <c r="D295" s="56" t="s">
        <v>400</v>
      </c>
      <c r="E295" s="57" t="s">
        <v>399</v>
      </c>
    </row>
    <row r="296" spans="4:5" ht="12.75">
      <c r="D296" s="56" t="s">
        <v>258</v>
      </c>
      <c r="E296" s="57" t="s">
        <v>257</v>
      </c>
    </row>
    <row r="297" spans="4:5" ht="12.75">
      <c r="D297" s="56" t="s">
        <v>324</v>
      </c>
      <c r="E297" s="57" t="s">
        <v>323</v>
      </c>
    </row>
    <row r="298" spans="4:5" ht="12.75">
      <c r="D298" s="56" t="s">
        <v>420</v>
      </c>
      <c r="E298" s="57" t="s">
        <v>419</v>
      </c>
    </row>
    <row r="299" spans="4:5" ht="12.75">
      <c r="D299" s="56" t="s">
        <v>640</v>
      </c>
      <c r="E299" s="57" t="s">
        <v>639</v>
      </c>
    </row>
    <row r="300" spans="4:5" ht="12.75">
      <c r="D300" s="56" t="s">
        <v>105</v>
      </c>
      <c r="E300" s="57" t="s">
        <v>104</v>
      </c>
    </row>
    <row r="301" spans="4:5" ht="12.75">
      <c r="D301" s="56" t="s">
        <v>454</v>
      </c>
      <c r="E301" s="57" t="s">
        <v>453</v>
      </c>
    </row>
    <row r="302" spans="4:5" ht="12.75">
      <c r="D302" s="56" t="s">
        <v>504</v>
      </c>
      <c r="E302" s="57" t="s">
        <v>503</v>
      </c>
    </row>
    <row r="303" spans="4:5" ht="12.75">
      <c r="D303" s="56" t="s">
        <v>59</v>
      </c>
      <c r="E303" s="57" t="s">
        <v>58</v>
      </c>
    </row>
    <row r="304" spans="4:5" ht="12.75">
      <c r="D304" s="56" t="s">
        <v>28</v>
      </c>
      <c r="E304" s="57" t="s">
        <v>27</v>
      </c>
    </row>
    <row r="305" spans="4:5" ht="12.75">
      <c r="D305" s="56" t="s">
        <v>468</v>
      </c>
      <c r="E305" s="57" t="s">
        <v>467</v>
      </c>
    </row>
    <row r="306" spans="4:5" ht="12.75">
      <c r="D306" s="56" t="s">
        <v>207</v>
      </c>
      <c r="E306" s="57" t="s">
        <v>206</v>
      </c>
    </row>
    <row r="307" spans="4:5" ht="12.75">
      <c r="D307" s="56" t="s">
        <v>402</v>
      </c>
      <c r="E307" s="57" t="s">
        <v>401</v>
      </c>
    </row>
    <row r="308" spans="4:5" ht="12.75">
      <c r="D308" s="56" t="s">
        <v>554</v>
      </c>
      <c r="E308" s="57" t="s">
        <v>553</v>
      </c>
    </row>
    <row r="309" spans="4:5" ht="12.75">
      <c r="D309" s="56" t="s">
        <v>438</v>
      </c>
      <c r="E309" s="57" t="s">
        <v>437</v>
      </c>
    </row>
    <row r="310" spans="4:5" ht="12.75">
      <c r="D310" s="56" t="s">
        <v>642</v>
      </c>
      <c r="E310" s="57" t="s">
        <v>641</v>
      </c>
    </row>
    <row r="311" spans="4:5" ht="12.75">
      <c r="D311" s="56" t="s">
        <v>107</v>
      </c>
      <c r="E311" s="57" t="s">
        <v>106</v>
      </c>
    </row>
    <row r="312" spans="4:5" ht="12.75">
      <c r="D312" s="56" t="s">
        <v>125</v>
      </c>
      <c r="E312" s="57" t="s">
        <v>124</v>
      </c>
    </row>
    <row r="313" spans="4:5" ht="12.75">
      <c r="D313" s="56" t="s">
        <v>93</v>
      </c>
      <c r="E313" s="57" t="s">
        <v>92</v>
      </c>
    </row>
    <row r="314" spans="4:5" ht="12.75">
      <c r="D314" s="56" t="s">
        <v>252</v>
      </c>
      <c r="E314" s="57" t="s">
        <v>251</v>
      </c>
    </row>
    <row r="315" spans="4:5" ht="12.75">
      <c r="D315" s="56" t="s">
        <v>236</v>
      </c>
      <c r="E315" s="57" t="s">
        <v>235</v>
      </c>
    </row>
    <row r="316" spans="4:5" ht="12.75">
      <c r="D316" s="56" t="s">
        <v>336</v>
      </c>
      <c r="E316" s="57" t="s">
        <v>335</v>
      </c>
    </row>
    <row r="317" spans="4:5" ht="12.75">
      <c r="D317" s="56" t="s">
        <v>254</v>
      </c>
      <c r="E317" s="57" t="s">
        <v>253</v>
      </c>
    </row>
    <row r="318" spans="4:5" ht="12.75">
      <c r="D318" s="56" t="s">
        <v>352</v>
      </c>
      <c r="E318" s="57" t="s">
        <v>351</v>
      </c>
    </row>
    <row r="319" spans="4:5" ht="12.75">
      <c r="D319" s="56" t="s">
        <v>8</v>
      </c>
      <c r="E319" s="57" t="s">
        <v>7</v>
      </c>
    </row>
    <row r="320" spans="4:5" ht="12.75">
      <c r="D320" s="56" t="s">
        <v>556</v>
      </c>
      <c r="E320" s="57" t="s">
        <v>555</v>
      </c>
    </row>
    <row r="321" spans="4:5" ht="12.75">
      <c r="D321" s="56" t="s">
        <v>484</v>
      </c>
      <c r="E321" s="57" t="s">
        <v>483</v>
      </c>
    </row>
    <row r="322" spans="4:5" ht="12.75">
      <c r="D322" s="56" t="s">
        <v>326</v>
      </c>
      <c r="E322" s="57" t="s">
        <v>325</v>
      </c>
    </row>
    <row r="323" spans="4:5" ht="12.75">
      <c r="D323" s="56" t="s">
        <v>382</v>
      </c>
      <c r="E323" s="57" t="s">
        <v>381</v>
      </c>
    </row>
    <row r="324" spans="4:5" ht="12.75">
      <c r="D324" s="56" t="s">
        <v>388</v>
      </c>
      <c r="E324" s="57" t="s">
        <v>387</v>
      </c>
    </row>
    <row r="325" spans="4:5" ht="12.75">
      <c r="D325" s="56" t="s">
        <v>354</v>
      </c>
      <c r="E325" s="57" t="s">
        <v>353</v>
      </c>
    </row>
    <row r="326" spans="4:5" ht="12.75">
      <c r="D326" s="56" t="s">
        <v>390</v>
      </c>
      <c r="E326" s="57" t="s">
        <v>389</v>
      </c>
    </row>
    <row r="327" spans="4:5" ht="12.75">
      <c r="D327" s="56" t="s">
        <v>486</v>
      </c>
      <c r="E327" s="57" t="s">
        <v>485</v>
      </c>
    </row>
    <row r="328" spans="4:5" ht="12.75">
      <c r="D328" s="56" t="s">
        <v>328</v>
      </c>
      <c r="E328" s="57" t="s">
        <v>327</v>
      </c>
    </row>
    <row r="329" spans="4:5" ht="12.75">
      <c r="D329" s="56" t="s">
        <v>520</v>
      </c>
      <c r="E329" s="57" t="s">
        <v>519</v>
      </c>
    </row>
    <row r="330" spans="4:5" ht="12.75">
      <c r="D330" s="56" t="s">
        <v>408</v>
      </c>
      <c r="E330" s="57" t="s">
        <v>407</v>
      </c>
    </row>
    <row r="331" spans="4:5" ht="12.75">
      <c r="D331" s="56" t="s">
        <v>298</v>
      </c>
      <c r="E331" s="57" t="s">
        <v>297</v>
      </c>
    </row>
    <row r="332" spans="4:5" ht="12.75">
      <c r="D332" s="56" t="s">
        <v>38</v>
      </c>
      <c r="E332" s="57" t="s">
        <v>37</v>
      </c>
    </row>
    <row r="333" spans="4:5" ht="12.75">
      <c r="D333" s="56" t="s">
        <v>97</v>
      </c>
      <c r="E333" s="57" t="s">
        <v>96</v>
      </c>
    </row>
    <row r="334" spans="4:5" ht="12.75">
      <c r="D334" s="56" t="s">
        <v>117</v>
      </c>
      <c r="E334" s="57" t="s">
        <v>116</v>
      </c>
    </row>
    <row r="335" spans="4:5" ht="12.75">
      <c r="D335" s="56" t="s">
        <v>189</v>
      </c>
      <c r="E335" s="57" t="s">
        <v>188</v>
      </c>
    </row>
    <row r="336" spans="4:5" ht="12.75">
      <c r="D336" s="56" t="s">
        <v>300</v>
      </c>
      <c r="E336" s="57" t="s">
        <v>299</v>
      </c>
    </row>
    <row r="337" spans="4:5" ht="12.75">
      <c r="D337" s="56" t="s">
        <v>127</v>
      </c>
      <c r="E337" s="57" t="s">
        <v>126</v>
      </c>
    </row>
    <row r="338" spans="4:5" ht="12.75">
      <c r="D338" s="56" t="s">
        <v>20</v>
      </c>
      <c r="E338" s="57" t="s">
        <v>19</v>
      </c>
    </row>
    <row r="339" spans="4:5" ht="12.75">
      <c r="D339" s="56" t="s">
        <v>644</v>
      </c>
      <c r="E339" s="57" t="s">
        <v>643</v>
      </c>
    </row>
    <row r="340" spans="4:5" ht="12.75">
      <c r="D340" s="56" t="s">
        <v>61</v>
      </c>
      <c r="E340" s="57" t="s">
        <v>60</v>
      </c>
    </row>
    <row r="341" spans="4:5" ht="12.75">
      <c r="D341" s="56" t="s">
        <v>219</v>
      </c>
      <c r="E341" s="57" t="s">
        <v>218</v>
      </c>
    </row>
    <row r="342" spans="4:5" ht="12.75">
      <c r="D342" s="56" t="s">
        <v>470</v>
      </c>
      <c r="E342" s="57" t="s">
        <v>469</v>
      </c>
    </row>
    <row r="343" spans="4:5" ht="12.75">
      <c r="D343" s="56" t="s">
        <v>302</v>
      </c>
      <c r="E343" s="57" t="s">
        <v>301</v>
      </c>
    </row>
    <row r="344" spans="4:5" ht="12.75">
      <c r="D344" s="56" t="s">
        <v>646</v>
      </c>
      <c r="E344" s="57" t="s">
        <v>645</v>
      </c>
    </row>
    <row r="345" spans="4:5" ht="12.75">
      <c r="D345" s="56" t="s">
        <v>364</v>
      </c>
      <c r="E345" s="57" t="s">
        <v>363</v>
      </c>
    </row>
    <row r="346" spans="4:5" ht="12.75">
      <c r="D346" s="56" t="s">
        <v>522</v>
      </c>
      <c r="E346" s="57" t="s">
        <v>521</v>
      </c>
    </row>
    <row r="347" spans="4:5" ht="12.75">
      <c r="D347" s="56" t="s">
        <v>171</v>
      </c>
      <c r="E347" s="57" t="s">
        <v>170</v>
      </c>
    </row>
    <row r="348" spans="4:5" ht="12.75">
      <c r="D348" s="56" t="s">
        <v>304</v>
      </c>
      <c r="E348" s="57" t="s">
        <v>303</v>
      </c>
    </row>
    <row r="349" spans="4:5" ht="12.75">
      <c r="D349" s="56" t="s">
        <v>145</v>
      </c>
      <c r="E349" s="57" t="s">
        <v>144</v>
      </c>
    </row>
    <row r="350" spans="4:5" ht="12.75">
      <c r="D350" s="56" t="s">
        <v>548</v>
      </c>
      <c r="E350" s="57" t="s">
        <v>547</v>
      </c>
    </row>
    <row r="351" spans="4:5" ht="12.75">
      <c r="D351" s="56" t="s">
        <v>488</v>
      </c>
      <c r="E351" s="57" t="s">
        <v>487</v>
      </c>
    </row>
    <row r="352" spans="4:5" ht="12.75">
      <c r="D352" s="56" t="s">
        <v>472</v>
      </c>
      <c r="E352" s="57" t="s">
        <v>471</v>
      </c>
    </row>
    <row r="353" spans="4:5" ht="12.75">
      <c r="D353" s="56" t="s">
        <v>404</v>
      </c>
      <c r="E353" s="57" t="s">
        <v>403</v>
      </c>
    </row>
    <row r="354" spans="4:5" ht="12.75">
      <c r="D354" s="56" t="s">
        <v>209</v>
      </c>
      <c r="E354" s="57" t="s">
        <v>208</v>
      </c>
    </row>
    <row r="355" spans="4:5" ht="12.75">
      <c r="D355" s="56" t="s">
        <v>314</v>
      </c>
      <c r="E355" s="57" t="s">
        <v>313</v>
      </c>
    </row>
    <row r="356" spans="4:5" ht="12.75">
      <c r="D356" s="56" t="s">
        <v>370</v>
      </c>
      <c r="E356" s="57" t="s">
        <v>369</v>
      </c>
    </row>
    <row r="357" spans="4:5" ht="12.75">
      <c r="D357" s="56" t="s">
        <v>524</v>
      </c>
      <c r="E357" s="57" t="s">
        <v>523</v>
      </c>
    </row>
    <row r="358" spans="4:5" ht="12.75">
      <c r="D358" s="56" t="s">
        <v>568</v>
      </c>
      <c r="E358" s="57" t="s">
        <v>567</v>
      </c>
    </row>
    <row r="359" spans="4:5" ht="12.75">
      <c r="D359" s="56" t="s">
        <v>366</v>
      </c>
      <c r="E359" s="57" t="s">
        <v>365</v>
      </c>
    </row>
    <row r="360" spans="4:5" ht="12.75">
      <c r="D360" s="56" t="s">
        <v>422</v>
      </c>
      <c r="E360" s="57" t="s">
        <v>421</v>
      </c>
    </row>
    <row r="361" spans="4:5" ht="12.75">
      <c r="D361" s="56" t="s">
        <v>540</v>
      </c>
      <c r="E361" s="57" t="s">
        <v>539</v>
      </c>
    </row>
    <row r="362" spans="4:5" ht="12.75">
      <c r="D362" s="56" t="s">
        <v>372</v>
      </c>
      <c r="E362" s="57" t="s">
        <v>371</v>
      </c>
    </row>
    <row r="363" spans="4:5" ht="12.75">
      <c r="D363" s="56" t="s">
        <v>272</v>
      </c>
      <c r="E363" s="57" t="s">
        <v>271</v>
      </c>
    </row>
    <row r="364" spans="4:5" ht="12.75">
      <c r="D364" s="56" t="s">
        <v>550</v>
      </c>
      <c r="E364" s="57" t="s">
        <v>549</v>
      </c>
    </row>
    <row r="365" spans="4:5" ht="12.75">
      <c r="D365" s="56" t="s">
        <v>274</v>
      </c>
      <c r="E365" s="57" t="s">
        <v>273</v>
      </c>
    </row>
    <row r="366" spans="4:5" ht="12.75">
      <c r="D366" s="56" t="s">
        <v>418</v>
      </c>
      <c r="E366" s="57" t="s">
        <v>417</v>
      </c>
    </row>
    <row r="367" spans="4:5" ht="12.75">
      <c r="D367" s="56" t="s">
        <v>22</v>
      </c>
      <c r="E367" s="57" t="s">
        <v>21</v>
      </c>
    </row>
    <row r="368" spans="4:5" ht="12.75">
      <c r="D368" s="56" t="s">
        <v>570</v>
      </c>
      <c r="E368" s="57" t="s">
        <v>569</v>
      </c>
    </row>
    <row r="369" spans="4:5" ht="12.75">
      <c r="D369" s="56" t="s">
        <v>34</v>
      </c>
      <c r="E369" s="57" t="s">
        <v>33</v>
      </c>
    </row>
    <row r="370" spans="4:5" ht="12.75">
      <c r="D370" s="56" t="s">
        <v>46</v>
      </c>
      <c r="E370" s="57" t="s">
        <v>45</v>
      </c>
    </row>
    <row r="371" spans="4:5" ht="12.75">
      <c r="D371" s="56" t="s">
        <v>95</v>
      </c>
      <c r="E371" s="57" t="s">
        <v>94</v>
      </c>
    </row>
    <row r="372" spans="4:5" ht="12.75">
      <c r="D372" s="56" t="s">
        <v>6</v>
      </c>
      <c r="E372" s="57" t="s">
        <v>5</v>
      </c>
    </row>
    <row r="373" spans="4:5" ht="12.75">
      <c r="D373" s="56" t="s">
        <v>109</v>
      </c>
      <c r="E373" s="57" t="s">
        <v>108</v>
      </c>
    </row>
    <row r="374" spans="4:5" ht="12.75">
      <c r="D374" s="56" t="s">
        <v>338</v>
      </c>
      <c r="E374" s="57" t="s">
        <v>337</v>
      </c>
    </row>
    <row r="375" spans="4:5" ht="12.75">
      <c r="D375" s="56" t="s">
        <v>340</v>
      </c>
      <c r="E375" s="57" t="s">
        <v>339</v>
      </c>
    </row>
    <row r="376" spans="4:5" ht="12.75">
      <c r="D376" s="56" t="s">
        <v>77</v>
      </c>
      <c r="E376" s="57" t="s">
        <v>76</v>
      </c>
    </row>
    <row r="377" spans="4:5" ht="12.75">
      <c r="D377" s="56" t="s">
        <v>356</v>
      </c>
      <c r="E377" s="57" t="s">
        <v>355</v>
      </c>
    </row>
    <row r="378" spans="4:5" ht="12.75">
      <c r="D378" s="56" t="s">
        <v>384</v>
      </c>
      <c r="E378" s="57" t="s">
        <v>383</v>
      </c>
    </row>
    <row r="379" spans="4:5" ht="12.75">
      <c r="D379" s="56" t="s">
        <v>410</v>
      </c>
      <c r="E379" s="57" t="s">
        <v>409</v>
      </c>
    </row>
    <row r="380" spans="4:5" ht="12.75">
      <c r="D380" s="56" t="s">
        <v>306</v>
      </c>
      <c r="E380" s="57" t="s">
        <v>305</v>
      </c>
    </row>
    <row r="381" spans="4:5" ht="12.75">
      <c r="D381" s="56" t="s">
        <v>426</v>
      </c>
      <c r="E381" s="57" t="s">
        <v>425</v>
      </c>
    </row>
    <row r="382" spans="4:5" ht="12.75">
      <c r="D382" s="56" t="s">
        <v>440</v>
      </c>
      <c r="E382" s="57" t="s">
        <v>439</v>
      </c>
    </row>
    <row r="383" spans="4:5" ht="12.75">
      <c r="D383" s="56" t="s">
        <v>558</v>
      </c>
      <c r="E383" s="57" t="s">
        <v>557</v>
      </c>
    </row>
    <row r="384" spans="4:5" ht="12.75">
      <c r="D384" s="56" t="s">
        <v>191</v>
      </c>
      <c r="E384" s="57" t="s">
        <v>190</v>
      </c>
    </row>
    <row r="385" spans="4:5" ht="12.75">
      <c r="D385" s="56" t="s">
        <v>149</v>
      </c>
      <c r="E385" s="57" t="s">
        <v>148</v>
      </c>
    </row>
    <row r="386" spans="4:5" ht="12.75">
      <c r="D386" s="56" t="s">
        <v>604</v>
      </c>
      <c r="E386" s="57" t="s">
        <v>603</v>
      </c>
    </row>
    <row r="387" spans="4:5" ht="12.75">
      <c r="D387" s="56" t="s">
        <v>474</v>
      </c>
      <c r="E387" s="57" t="s">
        <v>473</v>
      </c>
    </row>
    <row r="388" spans="4:5" ht="12.75">
      <c r="D388" s="56" t="s">
        <v>238</v>
      </c>
      <c r="E388" s="57" t="s">
        <v>237</v>
      </c>
    </row>
    <row r="389" spans="4:5" ht="12.75">
      <c r="D389" s="56" t="s">
        <v>456</v>
      </c>
      <c r="E389" s="57" t="s">
        <v>455</v>
      </c>
    </row>
    <row r="390" spans="4:5" ht="12.75">
      <c r="D390" s="56" t="s">
        <v>538</v>
      </c>
      <c r="E390" s="57" t="s">
        <v>537</v>
      </c>
    </row>
    <row r="391" spans="4:5" ht="12.75">
      <c r="D391" s="56" t="s">
        <v>442</v>
      </c>
      <c r="E391" s="57" t="s">
        <v>441</v>
      </c>
    </row>
    <row r="392" spans="4:5" ht="12.75">
      <c r="D392" s="56" t="s">
        <v>444</v>
      </c>
      <c r="E392" s="57" t="s">
        <v>443</v>
      </c>
    </row>
    <row r="393" spans="4:5" ht="12.75">
      <c r="D393" s="56" t="s">
        <v>240</v>
      </c>
      <c r="E393" s="57" t="s">
        <v>239</v>
      </c>
    </row>
    <row r="394" spans="4:5" ht="12.75">
      <c r="D394" s="56" t="s">
        <v>526</v>
      </c>
      <c r="E394" s="57" t="s">
        <v>525</v>
      </c>
    </row>
    <row r="395" spans="4:5" ht="12.75">
      <c r="D395" s="56" t="s">
        <v>63</v>
      </c>
      <c r="E395" s="57" t="s">
        <v>62</v>
      </c>
    </row>
    <row r="396" spans="4:5" ht="12.75">
      <c r="D396" s="56" t="s">
        <v>430</v>
      </c>
      <c r="E396" s="57" t="s">
        <v>429</v>
      </c>
    </row>
    <row r="397" spans="4:5" ht="12.75">
      <c r="D397" s="56" t="s">
        <v>490</v>
      </c>
      <c r="E397" s="57" t="s">
        <v>489</v>
      </c>
    </row>
    <row r="398" spans="4:5" ht="12.75">
      <c r="D398" s="56" t="s">
        <v>185</v>
      </c>
      <c r="E398" s="57" t="s">
        <v>184</v>
      </c>
    </row>
    <row r="399" spans="4:5" ht="12.75">
      <c r="D399" s="56" t="s">
        <v>458</v>
      </c>
      <c r="E399" s="57" t="s">
        <v>457</v>
      </c>
    </row>
    <row r="400" spans="4:5" ht="12.75">
      <c r="D400" s="56" t="s">
        <v>560</v>
      </c>
      <c r="E400" s="57" t="s">
        <v>559</v>
      </c>
    </row>
    <row r="401" spans="4:5" ht="12.75">
      <c r="D401" s="56" t="s">
        <v>476</v>
      </c>
      <c r="E401" s="57" t="s">
        <v>475</v>
      </c>
    </row>
    <row r="402" spans="4:5" ht="12.75">
      <c r="D402" s="56" t="s">
        <v>648</v>
      </c>
      <c r="E402" s="57" t="s">
        <v>647</v>
      </c>
    </row>
    <row r="403" spans="4:5" ht="12.75">
      <c r="D403" s="56" t="s">
        <v>276</v>
      </c>
      <c r="E403" s="57" t="s">
        <v>275</v>
      </c>
    </row>
    <row r="404" spans="4:5" ht="12.75">
      <c r="D404" s="56" t="s">
        <v>508</v>
      </c>
      <c r="E404" s="57" t="s">
        <v>507</v>
      </c>
    </row>
    <row r="405" spans="4:5" ht="12.75">
      <c r="D405" s="56" t="s">
        <v>528</v>
      </c>
      <c r="E405" s="57" t="s">
        <v>527</v>
      </c>
    </row>
    <row r="406" spans="4:5" ht="12.75">
      <c r="D406" s="56" t="s">
        <v>446</v>
      </c>
      <c r="E406" s="57" t="s">
        <v>445</v>
      </c>
    </row>
    <row r="407" spans="4:5" ht="12.75">
      <c r="D407" s="56" t="s">
        <v>478</v>
      </c>
      <c r="E407" s="57" t="s">
        <v>477</v>
      </c>
    </row>
    <row r="408" spans="4:5" ht="12.75">
      <c r="D408" s="56" t="s">
        <v>424</v>
      </c>
      <c r="E408" s="57" t="s">
        <v>423</v>
      </c>
    </row>
    <row r="409" spans="4:5" ht="12.75">
      <c r="D409" s="56" t="s">
        <v>111</v>
      </c>
      <c r="E409" s="57" t="s">
        <v>110</v>
      </c>
    </row>
    <row r="410" spans="4:5" ht="12.75">
      <c r="D410" s="56" t="s">
        <v>416</v>
      </c>
      <c r="E410" s="57" t="s">
        <v>415</v>
      </c>
    </row>
    <row r="411" spans="4:5" ht="12.75">
      <c r="D411" s="56" t="s">
        <v>173</v>
      </c>
      <c r="E411" s="57" t="s">
        <v>172</v>
      </c>
    </row>
    <row r="412" spans="4:5" ht="12.75">
      <c r="D412" s="56" t="s">
        <v>211</v>
      </c>
      <c r="E412" s="57" t="s">
        <v>210</v>
      </c>
    </row>
    <row r="413" spans="4:5" ht="12.75">
      <c r="D413" s="56" t="s">
        <v>187</v>
      </c>
      <c r="E413" s="57" t="s">
        <v>186</v>
      </c>
    </row>
    <row r="414" spans="4:5" ht="12.75">
      <c r="D414" s="56" t="s">
        <v>278</v>
      </c>
      <c r="E414" s="57" t="s">
        <v>277</v>
      </c>
    </row>
    <row r="415" spans="4:5" ht="12.75">
      <c r="D415" s="56" t="s">
        <v>242</v>
      </c>
      <c r="E415" s="57" t="s">
        <v>241</v>
      </c>
    </row>
    <row r="416" spans="4:5" ht="12.75">
      <c r="D416" s="56" t="s">
        <v>151</v>
      </c>
      <c r="E416" s="57" t="s">
        <v>150</v>
      </c>
    </row>
    <row r="417" spans="4:5" ht="12.75">
      <c r="D417" s="56" t="s">
        <v>280</v>
      </c>
      <c r="E417" s="57" t="s">
        <v>279</v>
      </c>
    </row>
    <row r="418" spans="4:5" ht="12.75">
      <c r="D418" s="56" t="s">
        <v>99</v>
      </c>
      <c r="E418" s="57" t="s">
        <v>98</v>
      </c>
    </row>
    <row r="419" spans="4:5" ht="12.75">
      <c r="D419" s="56" t="s">
        <v>113</v>
      </c>
      <c r="E419" s="57" t="s">
        <v>112</v>
      </c>
    </row>
    <row r="420" spans="4:5" ht="12.75">
      <c r="D420" s="56" t="s">
        <v>606</v>
      </c>
      <c r="E420" s="57" t="s">
        <v>605</v>
      </c>
    </row>
    <row r="421" spans="4:5" ht="12.75">
      <c r="D421" s="56" t="s">
        <v>530</v>
      </c>
      <c r="E421" s="57" t="s">
        <v>529</v>
      </c>
    </row>
    <row r="422" spans="4:5" ht="12.75">
      <c r="D422" s="56" t="s">
        <v>282</v>
      </c>
      <c r="E422" s="57" t="s">
        <v>281</v>
      </c>
    </row>
    <row r="423" spans="4:5" ht="12.75">
      <c r="D423" s="56" t="s">
        <v>175</v>
      </c>
      <c r="E423" s="57" t="s">
        <v>174</v>
      </c>
    </row>
    <row r="424" spans="4:5" ht="12.75">
      <c r="D424" s="56" t="s">
        <v>412</v>
      </c>
      <c r="E424" s="57" t="s">
        <v>411</v>
      </c>
    </row>
    <row r="425" spans="4:5" ht="12.75">
      <c r="D425" s="56" t="s">
        <v>584</v>
      </c>
      <c r="E425" s="57" t="s">
        <v>583</v>
      </c>
    </row>
    <row r="426" spans="4:5" ht="12.75">
      <c r="D426" s="56" t="s">
        <v>572</v>
      </c>
      <c r="E426" s="57" t="s">
        <v>571</v>
      </c>
    </row>
    <row r="427" spans="4:5" ht="12.75">
      <c r="D427" s="56" t="s">
        <v>650</v>
      </c>
      <c r="E427" s="57" t="s">
        <v>649</v>
      </c>
    </row>
    <row r="428" spans="4:5" ht="12.75">
      <c r="D428" s="56" t="s">
        <v>608</v>
      </c>
      <c r="E428" s="57" t="s">
        <v>607</v>
      </c>
    </row>
    <row r="429" spans="4:5" ht="12.75">
      <c r="D429" s="56" t="s">
        <v>51</v>
      </c>
      <c r="E429" s="57" t="s">
        <v>50</v>
      </c>
    </row>
    <row r="430" spans="4:5" ht="12.75">
      <c r="D430" s="56" t="s">
        <v>492</v>
      </c>
      <c r="E430" s="57" t="s">
        <v>491</v>
      </c>
    </row>
    <row r="431" spans="4:5" ht="12.75">
      <c r="D431" s="56" t="s">
        <v>244</v>
      </c>
      <c r="E431" s="57" t="s">
        <v>243</v>
      </c>
    </row>
    <row r="432" spans="4:5" ht="12.75">
      <c r="D432" s="56" t="s">
        <v>460</v>
      </c>
      <c r="E432" s="57" t="s">
        <v>459</v>
      </c>
    </row>
    <row r="433" spans="4:5" ht="12.75">
      <c r="D433" s="56" t="s">
        <v>480</v>
      </c>
      <c r="E433" s="57" t="s">
        <v>479</v>
      </c>
    </row>
    <row r="434" spans="4:5" ht="12.75">
      <c r="D434" s="56" t="s">
        <v>147</v>
      </c>
      <c r="E434" s="57" t="s">
        <v>146</v>
      </c>
    </row>
    <row r="435" spans="4:5" ht="12.75">
      <c r="D435" s="56" t="s">
        <v>386</v>
      </c>
      <c r="E435" s="57" t="s">
        <v>385</v>
      </c>
    </row>
    <row r="436" spans="4:5" ht="12.75">
      <c r="D436" s="56" t="s">
        <v>246</v>
      </c>
      <c r="E436" s="57" t="s">
        <v>245</v>
      </c>
    </row>
    <row r="437" spans="4:5" ht="12.75">
      <c r="D437" s="56" t="s">
        <v>18</v>
      </c>
      <c r="E437" s="57" t="s">
        <v>17</v>
      </c>
    </row>
    <row r="438" spans="4:5" ht="12.75">
      <c r="D438" s="56" t="s">
        <v>115</v>
      </c>
      <c r="E438" s="57" t="s">
        <v>114</v>
      </c>
    </row>
    <row r="439" spans="4:5" ht="12.75">
      <c r="D439" s="56" t="s">
        <v>129</v>
      </c>
      <c r="E439" s="57" t="s">
        <v>128</v>
      </c>
    </row>
    <row r="440" spans="4:5" ht="12.75">
      <c r="D440" s="56" t="s">
        <v>308</v>
      </c>
      <c r="E440" s="57" t="s">
        <v>307</v>
      </c>
    </row>
    <row r="441" spans="4:5" ht="12.75">
      <c r="D441" s="56" t="s">
        <v>342</v>
      </c>
      <c r="E441" s="57" t="s">
        <v>341</v>
      </c>
    </row>
    <row r="442" spans="4:5" ht="12.75">
      <c r="D442" s="56" t="s">
        <v>414</v>
      </c>
      <c r="E442" s="57" t="s">
        <v>413</v>
      </c>
    </row>
    <row r="443" spans="4:5" ht="12.75">
      <c r="D443" s="56" t="s">
        <v>428</v>
      </c>
      <c r="E443" s="57" t="s">
        <v>427</v>
      </c>
    </row>
    <row r="444" spans="4:5" ht="12.75">
      <c r="D444" s="56" t="s">
        <v>610</v>
      </c>
      <c r="E444" s="57" t="s">
        <v>609</v>
      </c>
    </row>
    <row r="445" spans="4:5" ht="12.75">
      <c r="D445" s="56" t="s">
        <v>131</v>
      </c>
      <c r="E445" s="57" t="s">
        <v>130</v>
      </c>
    </row>
    <row r="446" spans="4:5" ht="12.75">
      <c r="D446" s="56" t="s">
        <v>532</v>
      </c>
      <c r="E446" s="57" t="s">
        <v>531</v>
      </c>
    </row>
    <row r="447" spans="4:5" ht="12.75">
      <c r="D447" s="56" t="s">
        <v>510</v>
      </c>
      <c r="E447" s="57" t="s">
        <v>509</v>
      </c>
    </row>
    <row r="448" spans="4:5" ht="12.75">
      <c r="D448" s="56" t="s">
        <v>213</v>
      </c>
      <c r="E448" s="57" t="s">
        <v>212</v>
      </c>
    </row>
    <row r="449" spans="4:5" ht="12.75">
      <c r="D449" s="56" t="s">
        <v>24</v>
      </c>
      <c r="E449" s="57" t="s">
        <v>23</v>
      </c>
    </row>
    <row r="450" spans="4:5" ht="12.75">
      <c r="D450" s="56" t="s">
        <v>542</v>
      </c>
      <c r="E450" s="57" t="s">
        <v>541</v>
      </c>
    </row>
    <row r="451" spans="4:5" ht="12.75">
      <c r="D451" s="56" t="s">
        <v>482</v>
      </c>
      <c r="E451" s="57" t="s">
        <v>481</v>
      </c>
    </row>
    <row r="452" spans="4:5" ht="12.75">
      <c r="D452" s="56" t="s">
        <v>26</v>
      </c>
      <c r="E452" s="57" t="s">
        <v>25</v>
      </c>
    </row>
    <row r="453" spans="4:5" ht="12.75">
      <c r="D453" s="56" t="s">
        <v>574</v>
      </c>
      <c r="E453" s="57" t="s">
        <v>573</v>
      </c>
    </row>
    <row r="454" spans="4:5" ht="12.75">
      <c r="D454" s="56" t="s">
        <v>221</v>
      </c>
      <c r="E454" s="57" t="s">
        <v>220</v>
      </c>
    </row>
    <row r="455" spans="4:5" ht="12.75">
      <c r="D455" s="56" t="s">
        <v>506</v>
      </c>
      <c r="E455" s="57" t="s">
        <v>505</v>
      </c>
    </row>
    <row r="456" spans="4:5" ht="12.75">
      <c r="D456" s="56" t="s">
        <v>223</v>
      </c>
      <c r="E456" s="57" t="s">
        <v>222</v>
      </c>
    </row>
    <row r="457" spans="4:5" ht="12.75">
      <c r="D457" s="56" t="s">
        <v>36</v>
      </c>
      <c r="E457" s="57" t="s">
        <v>35</v>
      </c>
    </row>
    <row r="458" spans="4:5" ht="12.75">
      <c r="D458" s="56" t="s">
        <v>310</v>
      </c>
      <c r="E458" s="57" t="s">
        <v>309</v>
      </c>
    </row>
    <row r="459" spans="4:5" ht="12.75">
      <c r="D459" s="56" t="s">
        <v>225</v>
      </c>
      <c r="E459" s="57" t="s">
        <v>224</v>
      </c>
    </row>
    <row r="460" spans="4:5" ht="12.75">
      <c r="D460" s="56" t="s">
        <v>358</v>
      </c>
      <c r="E460" s="57" t="s">
        <v>357</v>
      </c>
    </row>
  </sheetData>
  <sheetProtection/>
  <mergeCells count="1">
    <mergeCell ref="A1:I1"/>
  </mergeCells>
  <dataValidations count="1">
    <dataValidation type="list" allowBlank="1" showInputMessage="1" showErrorMessage="1" sqref="C4">
      <formula1>$D$110:$D$460</formula1>
    </dataValidation>
  </dataValidations>
  <printOptions/>
  <pageMargins left="0.75" right="0.75" top="1" bottom="1" header="0.5" footer="0.5"/>
  <pageSetup fitToHeight="1"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tabColor indexed="42"/>
  </sheetPr>
  <dimension ref="A1:AE366"/>
  <sheetViews>
    <sheetView showGridLines="0" tabSelected="1" workbookViewId="0" topLeftCell="A1">
      <pane xSplit="4" ySplit="11" topLeftCell="E12" activePane="bottomRight" state="frozen"/>
      <selection pane="topLeft" activeCell="A1" sqref="A1"/>
      <selection pane="topRight" activeCell="E1" sqref="E1"/>
      <selection pane="bottomLeft" activeCell="A12" sqref="A12"/>
      <selection pane="bottomRight" activeCell="E12" sqref="E12"/>
    </sheetView>
  </sheetViews>
  <sheetFormatPr defaultColWidth="9.140625" defaultRowHeight="12.75"/>
  <cols>
    <col min="1" max="1" width="2.421875" style="5" customWidth="1"/>
    <col min="2" max="2" width="25.57421875" style="6" customWidth="1"/>
    <col min="3" max="3" width="0.2890625" style="0" hidden="1" customWidth="1"/>
    <col min="4" max="4" width="2.00390625" style="0" hidden="1" customWidth="1"/>
    <col min="5" max="5" width="13.57421875" style="0" customWidth="1"/>
    <col min="6" max="6" width="12.57421875" style="0" customWidth="1"/>
    <col min="7" max="7" width="11.8515625" style="0" customWidth="1"/>
    <col min="8" max="8" width="11.140625" style="0" bestFit="1" customWidth="1"/>
    <col min="9" max="9" width="9.8515625" style="0" customWidth="1"/>
    <col min="10" max="10" width="10.421875" style="0" customWidth="1"/>
    <col min="11" max="11" width="10.00390625" style="0" customWidth="1"/>
    <col min="12" max="12" width="11.421875" style="0" customWidth="1"/>
    <col min="13" max="13" width="9.00390625" style="0" customWidth="1"/>
    <col min="14" max="14" width="10.00390625" style="0" customWidth="1"/>
    <col min="16" max="16" width="10.00390625" style="0" customWidth="1"/>
    <col min="17" max="17" width="12.140625" style="0" customWidth="1"/>
    <col min="18" max="18" width="12.00390625" style="0" customWidth="1"/>
    <col min="19" max="19" width="11.8515625" style="0" customWidth="1"/>
    <col min="20" max="20" width="12.140625" style="0" customWidth="1"/>
    <col min="21" max="21" width="11.7109375" style="0" customWidth="1"/>
    <col min="22" max="22" width="12.00390625" style="0" customWidth="1"/>
    <col min="23" max="23" width="11.7109375" style="0" customWidth="1"/>
    <col min="24" max="24" width="12.140625" style="0" customWidth="1"/>
    <col min="25" max="25" width="10.140625" style="0" customWidth="1"/>
    <col min="26" max="26" width="9.421875" style="0" customWidth="1"/>
    <col min="27" max="28" width="9.28125" style="0" customWidth="1"/>
    <col min="29" max="29" width="14.7109375" style="0" customWidth="1"/>
    <col min="30" max="30" width="2.57421875" style="0" customWidth="1"/>
  </cols>
  <sheetData>
    <row r="1" spans="1:30" ht="18">
      <c r="A1" s="9"/>
      <c r="B1" s="53" t="s">
        <v>750</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row>
    <row r="2" spans="1:30" ht="12.75">
      <c r="A2" s="9"/>
      <c r="B2" s="10"/>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row>
    <row r="3" spans="1:30" ht="12.75">
      <c r="A3" s="9"/>
      <c r="B3" s="54" t="s">
        <v>751</v>
      </c>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ht="13.5" thickBot="1">
      <c r="A4" s="9"/>
      <c r="B4" s="10"/>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row>
    <row r="5" spans="1:30" ht="6.75" customHeight="1">
      <c r="A5" s="12"/>
      <c r="B5" s="13"/>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5"/>
    </row>
    <row r="6" spans="1:30" s="2" customFormat="1" ht="48.75" customHeight="1">
      <c r="A6" s="39"/>
      <c r="B6" s="32"/>
      <c r="C6" s="16" t="s">
        <v>653</v>
      </c>
      <c r="D6" s="16" t="s">
        <v>654</v>
      </c>
      <c r="E6" s="32" t="s">
        <v>752</v>
      </c>
      <c r="F6" s="32" t="s">
        <v>753</v>
      </c>
      <c r="G6" s="32" t="s">
        <v>686</v>
      </c>
      <c r="H6" s="32" t="s">
        <v>669</v>
      </c>
      <c r="I6" s="32" t="s">
        <v>670</v>
      </c>
      <c r="J6" s="32" t="s">
        <v>708</v>
      </c>
      <c r="K6" s="32" t="s">
        <v>705</v>
      </c>
      <c r="L6" s="32" t="s">
        <v>671</v>
      </c>
      <c r="M6" s="32" t="s">
        <v>706</v>
      </c>
      <c r="N6" s="32" t="s">
        <v>672</v>
      </c>
      <c r="O6" s="32" t="s">
        <v>673</v>
      </c>
      <c r="P6" s="32" t="s">
        <v>674</v>
      </c>
      <c r="Q6" s="32" t="s">
        <v>668</v>
      </c>
      <c r="R6" s="32" t="s">
        <v>675</v>
      </c>
      <c r="S6" s="32" t="s">
        <v>677</v>
      </c>
      <c r="T6" s="32" t="s">
        <v>678</v>
      </c>
      <c r="U6" s="32" t="s">
        <v>707</v>
      </c>
      <c r="V6" s="32" t="s">
        <v>679</v>
      </c>
      <c r="W6" s="32" t="s">
        <v>680</v>
      </c>
      <c r="X6" s="32" t="s">
        <v>681</v>
      </c>
      <c r="Y6" s="32" t="s">
        <v>683</v>
      </c>
      <c r="Z6" s="32" t="s">
        <v>684</v>
      </c>
      <c r="AA6" s="32" t="s">
        <v>0</v>
      </c>
      <c r="AB6" s="32" t="s">
        <v>754</v>
      </c>
      <c r="AC6" s="32" t="s">
        <v>685</v>
      </c>
      <c r="AD6" s="17"/>
    </row>
    <row r="7" spans="1:30" s="7" customFormat="1" ht="12.75">
      <c r="A7" s="40"/>
      <c r="B7" s="41"/>
      <c r="C7" s="18"/>
      <c r="D7" s="18"/>
      <c r="E7" s="33">
        <v>1</v>
      </c>
      <c r="F7" s="33">
        <v>2</v>
      </c>
      <c r="G7" s="33">
        <v>3</v>
      </c>
      <c r="H7" s="33">
        <v>4</v>
      </c>
      <c r="I7" s="33">
        <v>5</v>
      </c>
      <c r="J7" s="33">
        <v>6</v>
      </c>
      <c r="K7" s="33">
        <v>7</v>
      </c>
      <c r="L7" s="33">
        <v>8</v>
      </c>
      <c r="M7" s="33">
        <v>9</v>
      </c>
      <c r="N7" s="33">
        <v>10</v>
      </c>
      <c r="O7" s="33">
        <v>11</v>
      </c>
      <c r="P7" s="33">
        <v>12</v>
      </c>
      <c r="Q7" s="33">
        <v>13</v>
      </c>
      <c r="R7" s="33">
        <v>14</v>
      </c>
      <c r="S7" s="33">
        <v>15</v>
      </c>
      <c r="T7" s="33">
        <v>16</v>
      </c>
      <c r="U7" s="33">
        <v>17</v>
      </c>
      <c r="V7" s="33">
        <v>18</v>
      </c>
      <c r="W7" s="33">
        <v>19</v>
      </c>
      <c r="X7" s="33">
        <v>20</v>
      </c>
      <c r="Y7" s="33">
        <v>21</v>
      </c>
      <c r="Z7" s="33">
        <v>22</v>
      </c>
      <c r="AA7" s="33"/>
      <c r="AB7" s="33">
        <v>23</v>
      </c>
      <c r="AC7" s="33">
        <v>24</v>
      </c>
      <c r="AD7" s="19"/>
    </row>
    <row r="8" spans="1:30" s="1" customFormat="1" ht="22.5">
      <c r="A8" s="42"/>
      <c r="B8" s="43"/>
      <c r="C8" s="8"/>
      <c r="D8" s="8"/>
      <c r="E8" s="34"/>
      <c r="F8" s="34"/>
      <c r="G8" s="34"/>
      <c r="H8" s="34"/>
      <c r="I8" s="34"/>
      <c r="J8" s="34"/>
      <c r="K8" s="34"/>
      <c r="L8" s="34"/>
      <c r="M8" s="34"/>
      <c r="N8" s="34"/>
      <c r="O8" s="34"/>
      <c r="P8" s="34"/>
      <c r="Q8" s="34" t="s">
        <v>676</v>
      </c>
      <c r="R8" s="34" t="s">
        <v>709</v>
      </c>
      <c r="S8" s="34"/>
      <c r="T8" s="34"/>
      <c r="U8" s="34"/>
      <c r="V8" s="34"/>
      <c r="W8" s="34"/>
      <c r="X8" s="34" t="s">
        <v>682</v>
      </c>
      <c r="Y8" s="34" t="s">
        <v>713</v>
      </c>
      <c r="Z8" s="34" t="s">
        <v>715</v>
      </c>
      <c r="AA8" s="34"/>
      <c r="AB8" s="34"/>
      <c r="AC8" s="34" t="s">
        <v>755</v>
      </c>
      <c r="AD8" s="20"/>
    </row>
    <row r="9" spans="1:30" s="4" customFormat="1" ht="12.75">
      <c r="A9" s="44"/>
      <c r="B9" s="45"/>
      <c r="C9" s="22"/>
      <c r="D9" s="22"/>
      <c r="E9" s="35"/>
      <c r="F9" s="35"/>
      <c r="G9" s="35"/>
      <c r="H9" s="35"/>
      <c r="I9" s="35"/>
      <c r="J9" s="35"/>
      <c r="K9" s="35"/>
      <c r="L9" s="35"/>
      <c r="M9" s="35"/>
      <c r="N9" s="35"/>
      <c r="O9" s="35"/>
      <c r="P9" s="35"/>
      <c r="Q9" s="35"/>
      <c r="R9" s="35"/>
      <c r="S9" s="35"/>
      <c r="T9" s="35"/>
      <c r="U9" s="35"/>
      <c r="V9" s="35"/>
      <c r="W9" s="35"/>
      <c r="X9" s="35"/>
      <c r="Y9" s="35"/>
      <c r="Z9" s="35"/>
      <c r="AA9" s="35"/>
      <c r="AB9" s="35"/>
      <c r="AC9" s="35"/>
      <c r="AD9" s="23"/>
    </row>
    <row r="10" spans="1:30" s="4" customFormat="1" ht="12.75">
      <c r="A10" s="44"/>
      <c r="B10" s="45" t="s">
        <v>701</v>
      </c>
      <c r="C10" s="22"/>
      <c r="D10" s="22"/>
      <c r="E10" s="36">
        <v>1759075</v>
      </c>
      <c r="F10" s="36">
        <v>57178335514</v>
      </c>
      <c r="G10" s="36">
        <v>25730250981.299984</v>
      </c>
      <c r="H10" s="36">
        <v>367308618.54000014</v>
      </c>
      <c r="I10" s="36">
        <v>115237375.84999998</v>
      </c>
      <c r="J10" s="36">
        <v>405376400.55999994</v>
      </c>
      <c r="K10" s="36">
        <v>810314513.7700002</v>
      </c>
      <c r="L10" s="36">
        <v>1216102948.8899996</v>
      </c>
      <c r="M10" s="36">
        <v>17519010.430000022</v>
      </c>
      <c r="N10" s="36">
        <v>5779666.669999999</v>
      </c>
      <c r="O10" s="36">
        <v>22575164.430000007</v>
      </c>
      <c r="P10" s="36">
        <v>859882999.25</v>
      </c>
      <c r="Q10" s="36">
        <v>22951381835.72999</v>
      </c>
      <c r="R10" s="36">
        <v>21734958598.449978</v>
      </c>
      <c r="S10" s="36">
        <v>11714609.579999994</v>
      </c>
      <c r="T10" s="36">
        <v>28012302.32</v>
      </c>
      <c r="U10" s="36">
        <v>361503.04</v>
      </c>
      <c r="V10" s="36">
        <v>2097812.28</v>
      </c>
      <c r="W10" s="36">
        <v>1217403.63</v>
      </c>
      <c r="X10" s="36">
        <v>21691554967.670013</v>
      </c>
      <c r="Y10" s="36">
        <v>259823534.79000005</v>
      </c>
      <c r="Z10" s="36">
        <v>83997067.12999994</v>
      </c>
      <c r="AA10" s="36">
        <v>10271000</v>
      </c>
      <c r="AB10" s="36">
        <v>8329090.2</v>
      </c>
      <c r="AC10" s="36">
        <v>21329134266.15</v>
      </c>
      <c r="AD10" s="23"/>
    </row>
    <row r="11" spans="1:30" s="4" customFormat="1" ht="12.75">
      <c r="A11" s="44"/>
      <c r="B11" s="45"/>
      <c r="C11" s="22"/>
      <c r="D11" s="22"/>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23"/>
    </row>
    <row r="12" spans="1:29" ht="12.75">
      <c r="A12" s="46" t="s">
        <v>493</v>
      </c>
      <c r="B12" s="47" t="s">
        <v>494</v>
      </c>
      <c r="C12" s="24" t="s">
        <v>659</v>
      </c>
      <c r="D12" s="24" t="s">
        <v>658</v>
      </c>
      <c r="E12" s="92">
        <v>2068</v>
      </c>
      <c r="F12" s="92">
        <v>42954406</v>
      </c>
      <c r="G12" s="92">
        <v>19329482.7</v>
      </c>
      <c r="H12" s="92">
        <v>952329.37</v>
      </c>
      <c r="I12" s="92">
        <v>72815.26</v>
      </c>
      <c r="J12" s="92">
        <v>273959.19</v>
      </c>
      <c r="K12" s="92">
        <v>976882.2</v>
      </c>
      <c r="L12" s="92">
        <v>884412.32</v>
      </c>
      <c r="M12" s="92">
        <v>75562.67</v>
      </c>
      <c r="N12" s="92">
        <v>0</v>
      </c>
      <c r="O12" s="92">
        <v>0</v>
      </c>
      <c r="P12" s="92">
        <v>411691.98</v>
      </c>
      <c r="Q12" s="92">
        <v>16375378.61</v>
      </c>
      <c r="R12" s="92">
        <v>15507483.54</v>
      </c>
      <c r="S12" s="92">
        <v>8320.88</v>
      </c>
      <c r="T12" s="92">
        <v>7938</v>
      </c>
      <c r="U12" s="92">
        <v>614.01</v>
      </c>
      <c r="V12" s="92">
        <v>0</v>
      </c>
      <c r="W12" s="92">
        <v>0</v>
      </c>
      <c r="X12" s="92">
        <v>15490610.65</v>
      </c>
      <c r="Y12" s="92">
        <v>154906.11</v>
      </c>
      <c r="Z12" s="92">
        <v>86051.74</v>
      </c>
      <c r="AA12" s="92">
        <v>0</v>
      </c>
      <c r="AB12" s="92">
        <v>0</v>
      </c>
      <c r="AC12" s="92">
        <v>15249653</v>
      </c>
    </row>
    <row r="13" spans="1:30" ht="12.75">
      <c r="A13" s="46" t="s">
        <v>66</v>
      </c>
      <c r="B13" s="47" t="s">
        <v>67</v>
      </c>
      <c r="C13" s="24" t="s">
        <v>659</v>
      </c>
      <c r="D13" s="24" t="s">
        <v>660</v>
      </c>
      <c r="E13" s="92">
        <v>4576</v>
      </c>
      <c r="F13" s="92">
        <v>69369195</v>
      </c>
      <c r="G13" s="92">
        <v>31216137.75</v>
      </c>
      <c r="H13" s="92">
        <v>504504.27</v>
      </c>
      <c r="I13" s="92">
        <v>45457.69</v>
      </c>
      <c r="J13" s="92">
        <v>428474.66</v>
      </c>
      <c r="K13" s="92">
        <v>2513459.3</v>
      </c>
      <c r="L13" s="92">
        <v>1331631.16</v>
      </c>
      <c r="M13" s="92">
        <v>48108.32</v>
      </c>
      <c r="N13" s="92">
        <v>38098.16</v>
      </c>
      <c r="O13" s="92">
        <v>0</v>
      </c>
      <c r="P13" s="92">
        <v>927746</v>
      </c>
      <c r="Q13" s="92">
        <v>26326522.89</v>
      </c>
      <c r="R13" s="92">
        <v>24931217.18</v>
      </c>
      <c r="S13" s="92">
        <v>28592.39</v>
      </c>
      <c r="T13" s="92">
        <v>81594.34</v>
      </c>
      <c r="U13" s="92">
        <v>286.25</v>
      </c>
      <c r="V13" s="92">
        <v>1482.87</v>
      </c>
      <c r="W13" s="92">
        <v>0</v>
      </c>
      <c r="X13" s="92">
        <v>24819261.33</v>
      </c>
      <c r="Y13" s="92">
        <v>248192.61</v>
      </c>
      <c r="Z13" s="92">
        <v>182620.53</v>
      </c>
      <c r="AA13" s="92">
        <v>0</v>
      </c>
      <c r="AB13" s="92">
        <v>0</v>
      </c>
      <c r="AC13" s="92">
        <v>24388448</v>
      </c>
      <c r="AD13" s="26"/>
    </row>
    <row r="14" spans="1:30" ht="12.75">
      <c r="A14" s="46" t="s">
        <v>80</v>
      </c>
      <c r="B14" s="47" t="s">
        <v>81</v>
      </c>
      <c r="C14" s="24" t="s">
        <v>659</v>
      </c>
      <c r="D14" s="24" t="s">
        <v>662</v>
      </c>
      <c r="E14" s="92">
        <v>3699</v>
      </c>
      <c r="F14" s="92">
        <v>79264784</v>
      </c>
      <c r="G14" s="92">
        <v>35669152.8</v>
      </c>
      <c r="H14" s="92">
        <v>196524</v>
      </c>
      <c r="I14" s="92">
        <v>208380</v>
      </c>
      <c r="J14" s="92">
        <v>524871</v>
      </c>
      <c r="K14" s="92">
        <v>2249120</v>
      </c>
      <c r="L14" s="92">
        <v>1475727</v>
      </c>
      <c r="M14" s="92">
        <v>38665</v>
      </c>
      <c r="N14" s="92">
        <v>18220</v>
      </c>
      <c r="O14" s="92">
        <v>75100</v>
      </c>
      <c r="P14" s="92">
        <v>999823</v>
      </c>
      <c r="Q14" s="92">
        <v>31349224.8</v>
      </c>
      <c r="R14" s="92">
        <v>29687715.89</v>
      </c>
      <c r="S14" s="92">
        <v>15234</v>
      </c>
      <c r="T14" s="92">
        <v>29972</v>
      </c>
      <c r="U14" s="92">
        <v>0</v>
      </c>
      <c r="V14" s="92">
        <v>13633</v>
      </c>
      <c r="W14" s="92">
        <v>1492</v>
      </c>
      <c r="X14" s="92">
        <v>29627384.89</v>
      </c>
      <c r="Y14" s="92">
        <v>296273.85</v>
      </c>
      <c r="Z14" s="92">
        <v>154718</v>
      </c>
      <c r="AA14" s="92">
        <v>0</v>
      </c>
      <c r="AB14" s="92">
        <v>0</v>
      </c>
      <c r="AC14" s="92">
        <v>29176393</v>
      </c>
      <c r="AD14" s="26"/>
    </row>
    <row r="15" spans="1:30" ht="12.75">
      <c r="A15" s="46" t="s">
        <v>495</v>
      </c>
      <c r="B15" s="47" t="s">
        <v>496</v>
      </c>
      <c r="C15" s="24" t="s">
        <v>659</v>
      </c>
      <c r="D15" s="24" t="s">
        <v>658</v>
      </c>
      <c r="E15" s="92">
        <v>4241</v>
      </c>
      <c r="F15" s="92">
        <v>79226545</v>
      </c>
      <c r="G15" s="92">
        <v>35651945.25</v>
      </c>
      <c r="H15" s="92">
        <v>176807.77</v>
      </c>
      <c r="I15" s="92">
        <v>148314.88</v>
      </c>
      <c r="J15" s="92">
        <v>493209.29</v>
      </c>
      <c r="K15" s="92">
        <v>2623044.45</v>
      </c>
      <c r="L15" s="92">
        <v>1597024.98</v>
      </c>
      <c r="M15" s="92">
        <v>78146.68</v>
      </c>
      <c r="N15" s="92">
        <v>9366.1</v>
      </c>
      <c r="O15" s="92">
        <v>0</v>
      </c>
      <c r="P15" s="92">
        <v>1296697.01</v>
      </c>
      <c r="Q15" s="92">
        <v>30512382.43</v>
      </c>
      <c r="R15" s="92">
        <v>28895226.16</v>
      </c>
      <c r="S15" s="92">
        <v>22435.66</v>
      </c>
      <c r="T15" s="92">
        <v>10033.08</v>
      </c>
      <c r="U15" s="92">
        <v>501.93</v>
      </c>
      <c r="V15" s="92">
        <v>4282.59</v>
      </c>
      <c r="W15" s="92">
        <v>0</v>
      </c>
      <c r="X15" s="92">
        <v>28857972.9</v>
      </c>
      <c r="Y15" s="92">
        <v>288579.73</v>
      </c>
      <c r="Z15" s="92">
        <v>173563.4</v>
      </c>
      <c r="AA15" s="92">
        <v>0</v>
      </c>
      <c r="AB15" s="92">
        <v>0</v>
      </c>
      <c r="AC15" s="92">
        <v>28395830</v>
      </c>
      <c r="AD15" s="26"/>
    </row>
    <row r="16" spans="1:30" ht="12.75">
      <c r="A16" s="46" t="s">
        <v>391</v>
      </c>
      <c r="B16" s="47" t="s">
        <v>392</v>
      </c>
      <c r="C16" s="24" t="s">
        <v>659</v>
      </c>
      <c r="D16" s="24" t="s">
        <v>662</v>
      </c>
      <c r="E16" s="92">
        <v>2899</v>
      </c>
      <c r="F16" s="92">
        <v>77199169</v>
      </c>
      <c r="G16" s="92">
        <v>34739626.05</v>
      </c>
      <c r="H16" s="92">
        <v>143221.47</v>
      </c>
      <c r="I16" s="92">
        <v>474792.98</v>
      </c>
      <c r="J16" s="92">
        <v>527372.96</v>
      </c>
      <c r="K16" s="92">
        <v>1458498.05</v>
      </c>
      <c r="L16" s="92">
        <v>727554.52</v>
      </c>
      <c r="M16" s="92">
        <v>2125.12</v>
      </c>
      <c r="N16" s="92">
        <v>14667.46</v>
      </c>
      <c r="O16" s="92">
        <v>0</v>
      </c>
      <c r="P16" s="92">
        <v>538011.15</v>
      </c>
      <c r="Q16" s="92">
        <v>32857714.22</v>
      </c>
      <c r="R16" s="92">
        <v>31116255.37</v>
      </c>
      <c r="S16" s="92">
        <v>21055.84</v>
      </c>
      <c r="T16" s="92">
        <v>381914.43</v>
      </c>
      <c r="U16" s="92">
        <v>0</v>
      </c>
      <c r="V16" s="92">
        <v>7350.89</v>
      </c>
      <c r="W16" s="92">
        <v>3076.08</v>
      </c>
      <c r="X16" s="92">
        <v>30702858.13</v>
      </c>
      <c r="Y16" s="92">
        <v>307028.58</v>
      </c>
      <c r="Z16" s="92">
        <v>127315.99</v>
      </c>
      <c r="AA16" s="92">
        <v>0</v>
      </c>
      <c r="AB16" s="92">
        <v>0</v>
      </c>
      <c r="AC16" s="92">
        <v>30268514</v>
      </c>
      <c r="AD16" s="26"/>
    </row>
    <row r="17" spans="1:30" ht="12.75">
      <c r="A17" s="46" t="s">
        <v>259</v>
      </c>
      <c r="B17" s="47" t="s">
        <v>260</v>
      </c>
      <c r="C17" s="24" t="s">
        <v>659</v>
      </c>
      <c r="D17" s="24" t="s">
        <v>658</v>
      </c>
      <c r="E17" s="92">
        <v>4025</v>
      </c>
      <c r="F17" s="92">
        <v>113291011</v>
      </c>
      <c r="G17" s="92">
        <v>50980954.95</v>
      </c>
      <c r="H17" s="92">
        <v>182891.67</v>
      </c>
      <c r="I17" s="92">
        <v>127982.91</v>
      </c>
      <c r="J17" s="92">
        <v>780670.14</v>
      </c>
      <c r="K17" s="92">
        <v>1914157.12</v>
      </c>
      <c r="L17" s="92">
        <v>2373775.18</v>
      </c>
      <c r="M17" s="92">
        <v>78302.12</v>
      </c>
      <c r="N17" s="92">
        <v>33880.14</v>
      </c>
      <c r="O17" s="92">
        <v>143416.14</v>
      </c>
      <c r="P17" s="92">
        <v>2138317.34</v>
      </c>
      <c r="Q17" s="92">
        <v>45024868.29</v>
      </c>
      <c r="R17" s="92">
        <v>42638550.27</v>
      </c>
      <c r="S17" s="92">
        <v>42811.25</v>
      </c>
      <c r="T17" s="92">
        <v>30834.5</v>
      </c>
      <c r="U17" s="92">
        <v>3298.9</v>
      </c>
      <c r="V17" s="92">
        <v>11153.69</v>
      </c>
      <c r="W17" s="92">
        <v>24628.95</v>
      </c>
      <c r="X17" s="92">
        <v>42525822.98</v>
      </c>
      <c r="Y17" s="92">
        <v>425258.23</v>
      </c>
      <c r="Z17" s="92">
        <v>178948.44</v>
      </c>
      <c r="AA17" s="92">
        <v>0</v>
      </c>
      <c r="AB17" s="92">
        <v>0</v>
      </c>
      <c r="AC17" s="92">
        <v>41921616</v>
      </c>
      <c r="AD17" s="26"/>
    </row>
    <row r="18" spans="1:30" ht="12.75">
      <c r="A18" s="46" t="s">
        <v>29</v>
      </c>
      <c r="B18" s="47" t="s">
        <v>30</v>
      </c>
      <c r="C18" s="24" t="s">
        <v>659</v>
      </c>
      <c r="D18" s="24" t="s">
        <v>658</v>
      </c>
      <c r="E18" s="92">
        <v>4855</v>
      </c>
      <c r="F18" s="92">
        <v>126421694</v>
      </c>
      <c r="G18" s="92">
        <v>56889762.3</v>
      </c>
      <c r="H18" s="92">
        <v>619728</v>
      </c>
      <c r="I18" s="92">
        <v>508420</v>
      </c>
      <c r="J18" s="92">
        <v>933801</v>
      </c>
      <c r="K18" s="92">
        <v>2434849</v>
      </c>
      <c r="L18" s="92">
        <v>2594291</v>
      </c>
      <c r="M18" s="92">
        <v>14309</v>
      </c>
      <c r="N18" s="92">
        <v>52842</v>
      </c>
      <c r="O18" s="92">
        <v>80000</v>
      </c>
      <c r="P18" s="92">
        <v>2210382</v>
      </c>
      <c r="Q18" s="92">
        <v>50325582.3</v>
      </c>
      <c r="R18" s="92">
        <v>47658326.44</v>
      </c>
      <c r="S18" s="92">
        <v>27300</v>
      </c>
      <c r="T18" s="92">
        <v>321775</v>
      </c>
      <c r="U18" s="92">
        <v>0</v>
      </c>
      <c r="V18" s="92">
        <v>0</v>
      </c>
      <c r="W18" s="92">
        <v>0</v>
      </c>
      <c r="X18" s="92">
        <v>47309251.44</v>
      </c>
      <c r="Y18" s="92">
        <v>473092.51</v>
      </c>
      <c r="Z18" s="92">
        <v>226914.46</v>
      </c>
      <c r="AA18" s="92">
        <v>0</v>
      </c>
      <c r="AB18" s="92">
        <v>0</v>
      </c>
      <c r="AC18" s="92">
        <v>46609244</v>
      </c>
      <c r="AD18" s="26"/>
    </row>
    <row r="19" spans="1:30" ht="12.75">
      <c r="A19" s="46" t="s">
        <v>447</v>
      </c>
      <c r="B19" s="47" t="s">
        <v>448</v>
      </c>
      <c r="C19" s="24" t="s">
        <v>659</v>
      </c>
      <c r="D19" s="24" t="s">
        <v>657</v>
      </c>
      <c r="E19" s="92">
        <v>3077</v>
      </c>
      <c r="F19" s="92">
        <v>58377990</v>
      </c>
      <c r="G19" s="92">
        <v>26270095.5</v>
      </c>
      <c r="H19" s="92">
        <v>194206.28</v>
      </c>
      <c r="I19" s="92">
        <v>24581.49</v>
      </c>
      <c r="J19" s="92">
        <v>414298.82</v>
      </c>
      <c r="K19" s="92">
        <v>1314206.74</v>
      </c>
      <c r="L19" s="92">
        <v>1432935.56</v>
      </c>
      <c r="M19" s="92">
        <v>50863.69</v>
      </c>
      <c r="N19" s="92">
        <v>87457.87</v>
      </c>
      <c r="O19" s="92">
        <v>0</v>
      </c>
      <c r="P19" s="92">
        <v>962401.35</v>
      </c>
      <c r="Q19" s="92">
        <v>22666904.32</v>
      </c>
      <c r="R19" s="92">
        <v>21465558.39</v>
      </c>
      <c r="S19" s="92">
        <v>9331.77</v>
      </c>
      <c r="T19" s="92">
        <v>1470.03</v>
      </c>
      <c r="U19" s="92">
        <v>1670.79</v>
      </c>
      <c r="V19" s="92">
        <v>54443.85</v>
      </c>
      <c r="W19" s="92">
        <v>15804.37</v>
      </c>
      <c r="X19" s="92">
        <v>21382837.58</v>
      </c>
      <c r="Y19" s="92">
        <v>213828.38</v>
      </c>
      <c r="Z19" s="92">
        <v>126220.75</v>
      </c>
      <c r="AA19" s="92">
        <v>0</v>
      </c>
      <c r="AB19" s="92">
        <v>0</v>
      </c>
      <c r="AC19" s="92">
        <v>21042788</v>
      </c>
      <c r="AD19" s="26"/>
    </row>
    <row r="20" spans="1:30" ht="12.75">
      <c r="A20" s="46" t="s">
        <v>611</v>
      </c>
      <c r="B20" s="47" t="s">
        <v>612</v>
      </c>
      <c r="C20" s="24" t="s">
        <v>666</v>
      </c>
      <c r="D20" s="24" t="s">
        <v>667</v>
      </c>
      <c r="E20" s="92">
        <v>4119</v>
      </c>
      <c r="F20" s="92">
        <v>145570811</v>
      </c>
      <c r="G20" s="92">
        <v>65506864.95</v>
      </c>
      <c r="H20" s="92">
        <v>2446907.2</v>
      </c>
      <c r="I20" s="92">
        <v>133756.06</v>
      </c>
      <c r="J20" s="92">
        <v>984484.24</v>
      </c>
      <c r="K20" s="92">
        <v>1908497.28</v>
      </c>
      <c r="L20" s="92">
        <v>1715115.54</v>
      </c>
      <c r="M20" s="92">
        <v>15260.56</v>
      </c>
      <c r="N20" s="92">
        <v>0</v>
      </c>
      <c r="O20" s="92">
        <v>0</v>
      </c>
      <c r="P20" s="92">
        <v>1555008.71</v>
      </c>
      <c r="Q20" s="92">
        <v>58984315.96</v>
      </c>
      <c r="R20" s="92">
        <v>55858147.21</v>
      </c>
      <c r="S20" s="92">
        <v>52677.98</v>
      </c>
      <c r="T20" s="92">
        <v>17813.7</v>
      </c>
      <c r="U20" s="92">
        <v>953.78</v>
      </c>
      <c r="V20" s="92">
        <v>0</v>
      </c>
      <c r="W20" s="92">
        <v>0</v>
      </c>
      <c r="X20" s="92">
        <v>55786701.75</v>
      </c>
      <c r="Y20" s="92">
        <v>836800.53</v>
      </c>
      <c r="Z20" s="92">
        <v>205274.62</v>
      </c>
      <c r="AA20" s="92">
        <v>0</v>
      </c>
      <c r="AB20" s="92">
        <v>0</v>
      </c>
      <c r="AC20" s="92">
        <v>54744627</v>
      </c>
      <c r="AD20" s="26"/>
    </row>
    <row r="21" spans="1:30" ht="12.75">
      <c r="A21" s="46" t="s">
        <v>613</v>
      </c>
      <c r="B21" s="47" t="s">
        <v>614</v>
      </c>
      <c r="C21" s="24" t="s">
        <v>666</v>
      </c>
      <c r="D21" s="24" t="s">
        <v>667</v>
      </c>
      <c r="E21" s="92">
        <v>8226</v>
      </c>
      <c r="F21" s="92">
        <v>286948298</v>
      </c>
      <c r="G21" s="92">
        <v>129126734.1</v>
      </c>
      <c r="H21" s="92">
        <v>1905508.96</v>
      </c>
      <c r="I21" s="92">
        <v>260867.97</v>
      </c>
      <c r="J21" s="92">
        <v>1809180.08</v>
      </c>
      <c r="K21" s="92">
        <v>2581262.33</v>
      </c>
      <c r="L21" s="92">
        <v>8717387.83</v>
      </c>
      <c r="M21" s="92">
        <v>213556.24</v>
      </c>
      <c r="N21" s="92">
        <v>0</v>
      </c>
      <c r="O21" s="92">
        <v>0</v>
      </c>
      <c r="P21" s="92">
        <v>933840.9</v>
      </c>
      <c r="Q21" s="92">
        <v>116845225.89</v>
      </c>
      <c r="R21" s="92">
        <v>110652428.92</v>
      </c>
      <c r="S21" s="92">
        <v>167899.27</v>
      </c>
      <c r="T21" s="92">
        <v>74378.25</v>
      </c>
      <c r="U21" s="92">
        <v>0</v>
      </c>
      <c r="V21" s="92">
        <v>0</v>
      </c>
      <c r="W21" s="92">
        <v>0</v>
      </c>
      <c r="X21" s="92">
        <v>110410151.4</v>
      </c>
      <c r="Y21" s="92">
        <v>1656152.27</v>
      </c>
      <c r="Z21" s="92">
        <v>422849.04</v>
      </c>
      <c r="AA21" s="92">
        <v>0</v>
      </c>
      <c r="AB21" s="92">
        <v>0</v>
      </c>
      <c r="AC21" s="92">
        <v>108331150</v>
      </c>
      <c r="AD21" s="26"/>
    </row>
    <row r="22" spans="1:30" ht="12.75">
      <c r="A22" s="46" t="s">
        <v>543</v>
      </c>
      <c r="B22" s="47" t="s">
        <v>544</v>
      </c>
      <c r="C22" s="24" t="s">
        <v>665</v>
      </c>
      <c r="D22" s="24" t="s">
        <v>664</v>
      </c>
      <c r="E22" s="92">
        <v>6514</v>
      </c>
      <c r="F22" s="92">
        <v>137893917</v>
      </c>
      <c r="G22" s="92">
        <v>62052262.65</v>
      </c>
      <c r="H22" s="92">
        <v>289121.67</v>
      </c>
      <c r="I22" s="92">
        <v>65315.99</v>
      </c>
      <c r="J22" s="92">
        <v>908438.08</v>
      </c>
      <c r="K22" s="92">
        <v>3793177.21</v>
      </c>
      <c r="L22" s="92">
        <v>2417728.76</v>
      </c>
      <c r="M22" s="92">
        <v>51909.72</v>
      </c>
      <c r="N22" s="92">
        <v>4631.52</v>
      </c>
      <c r="O22" s="92">
        <v>0</v>
      </c>
      <c r="P22" s="92">
        <v>2631812.86</v>
      </c>
      <c r="Q22" s="92">
        <v>53837634.98</v>
      </c>
      <c r="R22" s="92">
        <v>50984240.33</v>
      </c>
      <c r="S22" s="92">
        <v>59765.22</v>
      </c>
      <c r="T22" s="92">
        <v>30579.83</v>
      </c>
      <c r="U22" s="92">
        <v>0</v>
      </c>
      <c r="V22" s="92">
        <v>468.02</v>
      </c>
      <c r="W22" s="92">
        <v>0</v>
      </c>
      <c r="X22" s="92">
        <v>50893427.26</v>
      </c>
      <c r="Y22" s="92">
        <v>712507.98</v>
      </c>
      <c r="Z22" s="92">
        <v>271905.36</v>
      </c>
      <c r="AA22" s="92">
        <v>0</v>
      </c>
      <c r="AB22" s="92">
        <v>55000</v>
      </c>
      <c r="AC22" s="92">
        <v>49854014</v>
      </c>
      <c r="AD22" s="26"/>
    </row>
    <row r="23" spans="1:30" ht="12.75">
      <c r="A23" s="46" t="s">
        <v>68</v>
      </c>
      <c r="B23" s="47" t="s">
        <v>69</v>
      </c>
      <c r="C23" s="24" t="s">
        <v>659</v>
      </c>
      <c r="D23" s="24" t="s">
        <v>660</v>
      </c>
      <c r="E23" s="92">
        <v>2304</v>
      </c>
      <c r="F23" s="92">
        <v>57965830</v>
      </c>
      <c r="G23" s="92">
        <v>26084623.5</v>
      </c>
      <c r="H23" s="92">
        <v>448917.58</v>
      </c>
      <c r="I23" s="92">
        <v>29717.22</v>
      </c>
      <c r="J23" s="92">
        <v>402162.44</v>
      </c>
      <c r="K23" s="92">
        <v>1102662.78</v>
      </c>
      <c r="L23" s="92">
        <v>1010699.17</v>
      </c>
      <c r="M23" s="92">
        <v>86719.4</v>
      </c>
      <c r="N23" s="92">
        <v>687</v>
      </c>
      <c r="O23" s="92">
        <v>8658.64</v>
      </c>
      <c r="P23" s="92">
        <v>416830.68</v>
      </c>
      <c r="Q23" s="92">
        <v>23441327.91</v>
      </c>
      <c r="R23" s="92">
        <v>22198937.53</v>
      </c>
      <c r="S23" s="92">
        <v>12753.67</v>
      </c>
      <c r="T23" s="92">
        <v>63362.38</v>
      </c>
      <c r="U23" s="92">
        <v>3401.7</v>
      </c>
      <c r="V23" s="92">
        <v>487.13</v>
      </c>
      <c r="W23" s="92">
        <v>0</v>
      </c>
      <c r="X23" s="92">
        <v>22118932.65</v>
      </c>
      <c r="Y23" s="92">
        <v>221189.33</v>
      </c>
      <c r="Z23" s="92">
        <v>99537.44</v>
      </c>
      <c r="AA23" s="92">
        <v>0</v>
      </c>
      <c r="AB23" s="92">
        <v>0</v>
      </c>
      <c r="AC23" s="92">
        <v>21798206</v>
      </c>
      <c r="AD23" s="26"/>
    </row>
    <row r="24" spans="1:30" ht="12.75">
      <c r="A24" s="46" t="s">
        <v>152</v>
      </c>
      <c r="B24" s="47" t="s">
        <v>153</v>
      </c>
      <c r="C24" s="24" t="s">
        <v>659</v>
      </c>
      <c r="D24" s="24" t="s">
        <v>657</v>
      </c>
      <c r="E24" s="92">
        <v>4624</v>
      </c>
      <c r="F24" s="92">
        <v>192287252</v>
      </c>
      <c r="G24" s="92">
        <v>86529263.4</v>
      </c>
      <c r="H24" s="92">
        <v>245411.66</v>
      </c>
      <c r="I24" s="92">
        <v>896855.91</v>
      </c>
      <c r="J24" s="92">
        <v>1370660.65</v>
      </c>
      <c r="K24" s="92">
        <v>1845096.3</v>
      </c>
      <c r="L24" s="92">
        <v>2910626.27</v>
      </c>
      <c r="M24" s="92">
        <v>29387.06</v>
      </c>
      <c r="N24" s="92">
        <v>3228.9</v>
      </c>
      <c r="O24" s="92">
        <v>38419.81</v>
      </c>
      <c r="P24" s="92">
        <v>2445086</v>
      </c>
      <c r="Q24" s="92">
        <v>81279523.96</v>
      </c>
      <c r="R24" s="92">
        <v>76971709.19</v>
      </c>
      <c r="S24" s="92">
        <v>1694.32</v>
      </c>
      <c r="T24" s="92">
        <v>17349.23</v>
      </c>
      <c r="U24" s="92">
        <v>0</v>
      </c>
      <c r="V24" s="92">
        <v>0</v>
      </c>
      <c r="W24" s="92">
        <v>0</v>
      </c>
      <c r="X24" s="92">
        <v>76952665.64</v>
      </c>
      <c r="Y24" s="92">
        <v>769526.66</v>
      </c>
      <c r="Z24" s="92">
        <v>241360.06</v>
      </c>
      <c r="AA24" s="92">
        <v>0</v>
      </c>
      <c r="AB24" s="92">
        <v>0</v>
      </c>
      <c r="AC24" s="92">
        <v>75941779</v>
      </c>
      <c r="AD24" s="26"/>
    </row>
    <row r="25" spans="1:30" ht="12.75">
      <c r="A25" s="46" t="s">
        <v>192</v>
      </c>
      <c r="B25" s="47" t="s">
        <v>193</v>
      </c>
      <c r="C25" s="24" t="s">
        <v>659</v>
      </c>
      <c r="D25" s="24" t="s">
        <v>658</v>
      </c>
      <c r="E25" s="92">
        <v>4009</v>
      </c>
      <c r="F25" s="92">
        <v>180617774</v>
      </c>
      <c r="G25" s="92">
        <v>81277998.3</v>
      </c>
      <c r="H25" s="92">
        <v>1619219.46</v>
      </c>
      <c r="I25" s="92">
        <v>288848.93</v>
      </c>
      <c r="J25" s="92">
        <v>1302754.79</v>
      </c>
      <c r="K25" s="92">
        <v>1246459.45</v>
      </c>
      <c r="L25" s="92">
        <v>2671887.82</v>
      </c>
      <c r="M25" s="92">
        <v>9012.61</v>
      </c>
      <c r="N25" s="92">
        <v>35569.48</v>
      </c>
      <c r="O25" s="92">
        <v>696474.45</v>
      </c>
      <c r="P25" s="92">
        <v>2055549.63</v>
      </c>
      <c r="Q25" s="92">
        <v>74535429.12</v>
      </c>
      <c r="R25" s="92">
        <v>70585051.38</v>
      </c>
      <c r="S25" s="92">
        <v>81690.43</v>
      </c>
      <c r="T25" s="92">
        <v>101546.96</v>
      </c>
      <c r="U25" s="92">
        <v>563.29</v>
      </c>
      <c r="V25" s="92">
        <v>72382.04</v>
      </c>
      <c r="W25" s="92">
        <v>0</v>
      </c>
      <c r="X25" s="92">
        <v>70328868.66</v>
      </c>
      <c r="Y25" s="92">
        <v>703288.69</v>
      </c>
      <c r="Z25" s="92">
        <v>206325.17</v>
      </c>
      <c r="AA25" s="92">
        <v>0</v>
      </c>
      <c r="AB25" s="92">
        <v>0</v>
      </c>
      <c r="AC25" s="92">
        <v>69419255</v>
      </c>
      <c r="AD25" s="26"/>
    </row>
    <row r="26" spans="1:30" ht="12.75">
      <c r="A26" s="46" t="s">
        <v>393</v>
      </c>
      <c r="B26" s="47" t="s">
        <v>394</v>
      </c>
      <c r="C26" s="24" t="s">
        <v>659</v>
      </c>
      <c r="D26" s="24" t="s">
        <v>662</v>
      </c>
      <c r="E26" s="92">
        <v>3611</v>
      </c>
      <c r="F26" s="92">
        <v>116233585</v>
      </c>
      <c r="G26" s="92">
        <v>52305113.25</v>
      </c>
      <c r="H26" s="92">
        <v>6515722</v>
      </c>
      <c r="I26" s="92">
        <v>400400</v>
      </c>
      <c r="J26" s="92">
        <v>828385.93</v>
      </c>
      <c r="K26" s="92">
        <v>1870686.23</v>
      </c>
      <c r="L26" s="92">
        <v>1861440</v>
      </c>
      <c r="M26" s="92">
        <v>4122</v>
      </c>
      <c r="N26" s="92">
        <v>31863</v>
      </c>
      <c r="O26" s="92">
        <v>0</v>
      </c>
      <c r="P26" s="92">
        <v>1235635</v>
      </c>
      <c r="Q26" s="92">
        <v>42014430.95</v>
      </c>
      <c r="R26" s="92">
        <v>39787666.11</v>
      </c>
      <c r="S26" s="92">
        <v>27576</v>
      </c>
      <c r="T26" s="92">
        <v>77420</v>
      </c>
      <c r="U26" s="92">
        <v>258</v>
      </c>
      <c r="V26" s="92">
        <v>23897</v>
      </c>
      <c r="W26" s="92">
        <v>2352</v>
      </c>
      <c r="X26" s="92">
        <v>39656163.11</v>
      </c>
      <c r="Y26" s="92">
        <v>396561.63</v>
      </c>
      <c r="Z26" s="92">
        <v>165232.13</v>
      </c>
      <c r="AA26" s="92">
        <v>0</v>
      </c>
      <c r="AB26" s="92">
        <v>0</v>
      </c>
      <c r="AC26" s="92">
        <v>39094369</v>
      </c>
      <c r="AD26" s="26"/>
    </row>
    <row r="27" spans="1:30" ht="12.75">
      <c r="A27" s="46" t="s">
        <v>1</v>
      </c>
      <c r="B27" s="47" t="s">
        <v>2</v>
      </c>
      <c r="C27" s="24" t="s">
        <v>655</v>
      </c>
      <c r="D27" s="24" t="s">
        <v>656</v>
      </c>
      <c r="E27" s="92">
        <v>5702</v>
      </c>
      <c r="F27" s="92">
        <v>167771922</v>
      </c>
      <c r="G27" s="92">
        <v>75497364.9</v>
      </c>
      <c r="H27" s="92">
        <v>552127.21</v>
      </c>
      <c r="I27" s="92">
        <v>91444.09</v>
      </c>
      <c r="J27" s="92">
        <v>1159162.84</v>
      </c>
      <c r="K27" s="92">
        <v>3014422.11</v>
      </c>
      <c r="L27" s="92">
        <v>5988818.35</v>
      </c>
      <c r="M27" s="92">
        <v>141967.17</v>
      </c>
      <c r="N27" s="92">
        <v>20635.5</v>
      </c>
      <c r="O27" s="92">
        <v>56785.2</v>
      </c>
      <c r="P27" s="92">
        <v>3137834.61</v>
      </c>
      <c r="Q27" s="92">
        <v>63835381.68</v>
      </c>
      <c r="R27" s="92">
        <v>60452106.45</v>
      </c>
      <c r="S27" s="92">
        <v>9901.66</v>
      </c>
      <c r="T27" s="92">
        <v>16826</v>
      </c>
      <c r="U27" s="92">
        <v>4202.98</v>
      </c>
      <c r="V27" s="92">
        <v>7111.25</v>
      </c>
      <c r="W27" s="92">
        <v>18578.27</v>
      </c>
      <c r="X27" s="92">
        <v>60395486.29</v>
      </c>
      <c r="Y27" s="92">
        <v>664350.35</v>
      </c>
      <c r="Z27" s="92">
        <v>262990.44</v>
      </c>
      <c r="AA27" s="92">
        <v>0</v>
      </c>
      <c r="AB27" s="92">
        <v>0</v>
      </c>
      <c r="AC27" s="92">
        <v>59468146</v>
      </c>
      <c r="AD27" s="26"/>
    </row>
    <row r="28" spans="1:30" ht="12.75">
      <c r="A28" s="46" t="s">
        <v>11</v>
      </c>
      <c r="B28" s="47" t="s">
        <v>12</v>
      </c>
      <c r="C28" s="24" t="s">
        <v>655</v>
      </c>
      <c r="D28" s="24" t="s">
        <v>657</v>
      </c>
      <c r="E28" s="92">
        <v>4965</v>
      </c>
      <c r="F28" s="92">
        <v>159942456</v>
      </c>
      <c r="G28" s="92">
        <v>71974105.2</v>
      </c>
      <c r="H28" s="92">
        <v>1363828.16</v>
      </c>
      <c r="I28" s="92">
        <v>371527.24</v>
      </c>
      <c r="J28" s="92">
        <v>1129282.34</v>
      </c>
      <c r="K28" s="92">
        <v>2426419.45</v>
      </c>
      <c r="L28" s="92">
        <v>4129196.95</v>
      </c>
      <c r="M28" s="92">
        <v>145192.11</v>
      </c>
      <c r="N28" s="92">
        <v>35785.72</v>
      </c>
      <c r="O28" s="92">
        <v>0</v>
      </c>
      <c r="P28" s="92">
        <v>2812194.55</v>
      </c>
      <c r="Q28" s="92">
        <v>62562297.84</v>
      </c>
      <c r="R28" s="92">
        <v>59246496.05</v>
      </c>
      <c r="S28" s="92">
        <v>32003.79</v>
      </c>
      <c r="T28" s="92">
        <v>41020.06</v>
      </c>
      <c r="U28" s="92">
        <v>261.82</v>
      </c>
      <c r="V28" s="92">
        <v>24295.21</v>
      </c>
      <c r="W28" s="92">
        <v>19156.09</v>
      </c>
      <c r="X28" s="92">
        <v>59129759.08</v>
      </c>
      <c r="Y28" s="92">
        <v>650427.35</v>
      </c>
      <c r="Z28" s="92">
        <v>232568.32</v>
      </c>
      <c r="AA28" s="92">
        <v>0</v>
      </c>
      <c r="AB28" s="92">
        <v>0</v>
      </c>
      <c r="AC28" s="92">
        <v>58246763</v>
      </c>
      <c r="AD28" s="26"/>
    </row>
    <row r="29" spans="1:30" ht="12.75">
      <c r="A29" s="46" t="s">
        <v>615</v>
      </c>
      <c r="B29" s="47" t="s">
        <v>616</v>
      </c>
      <c r="C29" s="24" t="s">
        <v>666</v>
      </c>
      <c r="D29" s="24" t="s">
        <v>667</v>
      </c>
      <c r="E29" s="92">
        <v>5444</v>
      </c>
      <c r="F29" s="92">
        <v>168437964</v>
      </c>
      <c r="G29" s="92">
        <v>75797083.8</v>
      </c>
      <c r="H29" s="92">
        <v>282992.53</v>
      </c>
      <c r="I29" s="92">
        <v>746551.77</v>
      </c>
      <c r="J29" s="92">
        <v>1119145.18</v>
      </c>
      <c r="K29" s="92">
        <v>3317077.06</v>
      </c>
      <c r="L29" s="92">
        <v>4078358.19</v>
      </c>
      <c r="M29" s="92">
        <v>93651.84</v>
      </c>
      <c r="N29" s="92">
        <v>0</v>
      </c>
      <c r="O29" s="92">
        <v>0</v>
      </c>
      <c r="P29" s="92">
        <v>2933837.34</v>
      </c>
      <c r="Q29" s="92">
        <v>66956863.79</v>
      </c>
      <c r="R29" s="92">
        <v>63408150.01</v>
      </c>
      <c r="S29" s="92">
        <v>0</v>
      </c>
      <c r="T29" s="92">
        <v>274.73</v>
      </c>
      <c r="U29" s="92">
        <v>0</v>
      </c>
      <c r="V29" s="92">
        <v>0</v>
      </c>
      <c r="W29" s="92">
        <v>0</v>
      </c>
      <c r="X29" s="92">
        <v>63407875.28</v>
      </c>
      <c r="Y29" s="92">
        <v>951118.13</v>
      </c>
      <c r="Z29" s="92">
        <v>262859.2</v>
      </c>
      <c r="AA29" s="92">
        <v>0</v>
      </c>
      <c r="AB29" s="92">
        <v>0</v>
      </c>
      <c r="AC29" s="92">
        <v>62193898</v>
      </c>
      <c r="AD29" s="26"/>
    </row>
    <row r="30" spans="1:30" ht="12.75">
      <c r="A30" s="46" t="s">
        <v>561</v>
      </c>
      <c r="B30" s="47" t="s">
        <v>562</v>
      </c>
      <c r="C30" s="24" t="s">
        <v>665</v>
      </c>
      <c r="D30" s="24" t="s">
        <v>663</v>
      </c>
      <c r="E30" s="92">
        <v>44405</v>
      </c>
      <c r="F30" s="92">
        <v>1046460026</v>
      </c>
      <c r="G30" s="92">
        <v>470907011.7</v>
      </c>
      <c r="H30" s="92">
        <v>2198502.42</v>
      </c>
      <c r="I30" s="92">
        <v>4409046.89</v>
      </c>
      <c r="J30" s="92">
        <v>7294805.63</v>
      </c>
      <c r="K30" s="92">
        <v>15940690.68</v>
      </c>
      <c r="L30" s="92">
        <v>21244951.22</v>
      </c>
      <c r="M30" s="92">
        <v>91948.08</v>
      </c>
      <c r="N30" s="92">
        <v>0</v>
      </c>
      <c r="O30" s="92">
        <v>654535.28</v>
      </c>
      <c r="P30" s="92">
        <v>28227272.54</v>
      </c>
      <c r="Q30" s="92">
        <v>414252964</v>
      </c>
      <c r="R30" s="92">
        <v>392297556.91</v>
      </c>
      <c r="S30" s="92">
        <v>3903.33</v>
      </c>
      <c r="T30" s="92">
        <v>660488.67</v>
      </c>
      <c r="U30" s="92">
        <v>0</v>
      </c>
      <c r="V30" s="92">
        <v>0</v>
      </c>
      <c r="W30" s="92">
        <v>0</v>
      </c>
      <c r="X30" s="92">
        <v>391633164.91</v>
      </c>
      <c r="Y30" s="92">
        <v>5482864.31</v>
      </c>
      <c r="Z30" s="92">
        <v>1910011.64</v>
      </c>
      <c r="AA30" s="92">
        <v>0</v>
      </c>
      <c r="AB30" s="92">
        <v>625891.73</v>
      </c>
      <c r="AC30" s="92">
        <v>383614397</v>
      </c>
      <c r="AD30" s="26"/>
    </row>
    <row r="31" spans="1:30" ht="12.75">
      <c r="A31" s="46" t="s">
        <v>315</v>
      </c>
      <c r="B31" s="47" t="s">
        <v>316</v>
      </c>
      <c r="C31" s="24" t="s">
        <v>659</v>
      </c>
      <c r="D31" s="24" t="s">
        <v>662</v>
      </c>
      <c r="E31" s="92">
        <v>2009</v>
      </c>
      <c r="F31" s="92">
        <v>93620434</v>
      </c>
      <c r="G31" s="92">
        <v>42129195.3</v>
      </c>
      <c r="H31" s="92">
        <v>64947.9</v>
      </c>
      <c r="I31" s="92">
        <v>263293.76</v>
      </c>
      <c r="J31" s="92">
        <v>724142.83</v>
      </c>
      <c r="K31" s="92">
        <v>895683.31</v>
      </c>
      <c r="L31" s="92">
        <v>503507.83</v>
      </c>
      <c r="M31" s="92">
        <v>28886.08</v>
      </c>
      <c r="N31" s="92">
        <v>996.16</v>
      </c>
      <c r="O31" s="92">
        <v>250000</v>
      </c>
      <c r="P31" s="92">
        <v>295586.37</v>
      </c>
      <c r="Q31" s="92">
        <v>41077024.24</v>
      </c>
      <c r="R31" s="92">
        <v>38899941.96</v>
      </c>
      <c r="S31" s="92">
        <v>11819.37</v>
      </c>
      <c r="T31" s="92">
        <v>5242.13</v>
      </c>
      <c r="U31" s="92">
        <v>786.19</v>
      </c>
      <c r="V31" s="92">
        <v>0</v>
      </c>
      <c r="W31" s="92">
        <v>0</v>
      </c>
      <c r="X31" s="92">
        <v>38882094.27</v>
      </c>
      <c r="Y31" s="92">
        <v>388820.94</v>
      </c>
      <c r="Z31" s="92">
        <v>100629.46</v>
      </c>
      <c r="AA31" s="92">
        <v>0</v>
      </c>
      <c r="AB31" s="92">
        <v>0</v>
      </c>
      <c r="AC31" s="92">
        <v>38392644</v>
      </c>
      <c r="AD31" s="26"/>
    </row>
    <row r="32" spans="1:30" ht="12.75">
      <c r="A32" s="46" t="s">
        <v>283</v>
      </c>
      <c r="B32" s="47" t="s">
        <v>284</v>
      </c>
      <c r="C32" s="24" t="s">
        <v>655</v>
      </c>
      <c r="D32" s="24" t="s">
        <v>660</v>
      </c>
      <c r="E32" s="92">
        <v>5992</v>
      </c>
      <c r="F32" s="92">
        <v>126588640</v>
      </c>
      <c r="G32" s="92">
        <v>56964888</v>
      </c>
      <c r="H32" s="92">
        <v>453716.03</v>
      </c>
      <c r="I32" s="92">
        <v>140960.83</v>
      </c>
      <c r="J32" s="92">
        <v>855371.21</v>
      </c>
      <c r="K32" s="92">
        <v>3743628.23</v>
      </c>
      <c r="L32" s="92">
        <v>2705771.71</v>
      </c>
      <c r="M32" s="92">
        <v>70412.91</v>
      </c>
      <c r="N32" s="92">
        <v>0</v>
      </c>
      <c r="O32" s="92">
        <v>249010.35</v>
      </c>
      <c r="P32" s="92">
        <v>3086714.76</v>
      </c>
      <c r="Q32" s="92">
        <v>47651966.05</v>
      </c>
      <c r="R32" s="92">
        <v>45126411.85</v>
      </c>
      <c r="S32" s="92">
        <v>15794.34</v>
      </c>
      <c r="T32" s="92">
        <v>35642.3</v>
      </c>
      <c r="U32" s="92">
        <v>2566.52</v>
      </c>
      <c r="V32" s="92">
        <v>1949.36</v>
      </c>
      <c r="W32" s="92">
        <v>0</v>
      </c>
      <c r="X32" s="92">
        <v>45070459.33</v>
      </c>
      <c r="Y32" s="92">
        <v>495775.05</v>
      </c>
      <c r="Z32" s="92">
        <v>250032.45</v>
      </c>
      <c r="AA32" s="92">
        <v>0</v>
      </c>
      <c r="AB32" s="92">
        <v>0</v>
      </c>
      <c r="AC32" s="92">
        <v>44324652</v>
      </c>
      <c r="AD32" s="26"/>
    </row>
    <row r="33" spans="1:30" ht="12.75">
      <c r="A33" s="46" t="s">
        <v>285</v>
      </c>
      <c r="B33" s="47" t="s">
        <v>286</v>
      </c>
      <c r="C33" s="24" t="s">
        <v>655</v>
      </c>
      <c r="D33" s="24" t="s">
        <v>660</v>
      </c>
      <c r="E33" s="92">
        <v>6763</v>
      </c>
      <c r="F33" s="92">
        <v>130175450</v>
      </c>
      <c r="G33" s="92">
        <v>58578952.5</v>
      </c>
      <c r="H33" s="92">
        <v>1065368.99</v>
      </c>
      <c r="I33" s="92">
        <v>167685.37</v>
      </c>
      <c r="J33" s="92">
        <v>833379.64</v>
      </c>
      <c r="K33" s="92">
        <v>5147462.69</v>
      </c>
      <c r="L33" s="92">
        <v>1578354.15</v>
      </c>
      <c r="M33" s="92">
        <v>0</v>
      </c>
      <c r="N33" s="92">
        <v>0</v>
      </c>
      <c r="O33" s="92">
        <v>0</v>
      </c>
      <c r="P33" s="92">
        <v>1066987</v>
      </c>
      <c r="Q33" s="92">
        <v>50721844.68</v>
      </c>
      <c r="R33" s="92">
        <v>48033586.91</v>
      </c>
      <c r="S33" s="92">
        <v>1665.36</v>
      </c>
      <c r="T33" s="92">
        <v>28663.19</v>
      </c>
      <c r="U33" s="92">
        <v>0</v>
      </c>
      <c r="V33" s="92">
        <v>0</v>
      </c>
      <c r="W33" s="92">
        <v>0</v>
      </c>
      <c r="X33" s="92">
        <v>48003258.36</v>
      </c>
      <c r="Y33" s="92">
        <v>528035.84</v>
      </c>
      <c r="Z33" s="92">
        <v>278035.38</v>
      </c>
      <c r="AA33" s="92">
        <v>0</v>
      </c>
      <c r="AB33" s="92">
        <v>0</v>
      </c>
      <c r="AC33" s="92">
        <v>47197187</v>
      </c>
      <c r="AD33" s="26"/>
    </row>
    <row r="34" spans="1:30" ht="12.75">
      <c r="A34" s="46" t="s">
        <v>82</v>
      </c>
      <c r="B34" s="47" t="s">
        <v>83</v>
      </c>
      <c r="C34" s="24" t="s">
        <v>659</v>
      </c>
      <c r="D34" s="24" t="s">
        <v>662</v>
      </c>
      <c r="E34" s="92">
        <v>2226</v>
      </c>
      <c r="F34" s="92">
        <v>50186201</v>
      </c>
      <c r="G34" s="92">
        <v>22583790.45</v>
      </c>
      <c r="H34" s="92">
        <v>139821.42</v>
      </c>
      <c r="I34" s="92">
        <v>319497.3</v>
      </c>
      <c r="J34" s="92">
        <v>349002.65</v>
      </c>
      <c r="K34" s="92">
        <v>1020987.89</v>
      </c>
      <c r="L34" s="92">
        <v>396895.25</v>
      </c>
      <c r="M34" s="92">
        <v>3657.98</v>
      </c>
      <c r="N34" s="92">
        <v>16333.44</v>
      </c>
      <c r="O34" s="92">
        <v>0</v>
      </c>
      <c r="P34" s="92">
        <v>406496.01</v>
      </c>
      <c r="Q34" s="92">
        <v>21268098.41</v>
      </c>
      <c r="R34" s="92">
        <v>20140889.19</v>
      </c>
      <c r="S34" s="92">
        <v>776.22</v>
      </c>
      <c r="T34" s="92">
        <v>22635.41</v>
      </c>
      <c r="U34" s="92">
        <v>0</v>
      </c>
      <c r="V34" s="92">
        <v>0</v>
      </c>
      <c r="W34" s="92">
        <v>0</v>
      </c>
      <c r="X34" s="92">
        <v>20117477.56</v>
      </c>
      <c r="Y34" s="92">
        <v>201174.78</v>
      </c>
      <c r="Z34" s="92">
        <v>93922.83</v>
      </c>
      <c r="AA34" s="92">
        <v>0</v>
      </c>
      <c r="AB34" s="92">
        <v>0</v>
      </c>
      <c r="AC34" s="92">
        <v>19822380</v>
      </c>
      <c r="AD34" s="26"/>
    </row>
    <row r="35" spans="1:30" ht="12.75">
      <c r="A35" s="46" t="s">
        <v>513</v>
      </c>
      <c r="B35" s="47" t="s">
        <v>514</v>
      </c>
      <c r="C35" s="24" t="s">
        <v>665</v>
      </c>
      <c r="D35" s="24" t="s">
        <v>660</v>
      </c>
      <c r="E35" s="92">
        <v>9222</v>
      </c>
      <c r="F35" s="92">
        <v>235853644</v>
      </c>
      <c r="G35" s="92">
        <v>106134139.8</v>
      </c>
      <c r="H35" s="92">
        <v>229002.98</v>
      </c>
      <c r="I35" s="92">
        <v>1297345.54</v>
      </c>
      <c r="J35" s="92">
        <v>1616350.51</v>
      </c>
      <c r="K35" s="92">
        <v>5939920.12</v>
      </c>
      <c r="L35" s="92">
        <v>5060357.21</v>
      </c>
      <c r="M35" s="92">
        <v>79038.1</v>
      </c>
      <c r="N35" s="92">
        <v>0</v>
      </c>
      <c r="O35" s="92">
        <v>216383.64</v>
      </c>
      <c r="P35" s="92">
        <v>2660913.93</v>
      </c>
      <c r="Q35" s="92">
        <v>94862219.87</v>
      </c>
      <c r="R35" s="92">
        <v>89834522.22</v>
      </c>
      <c r="S35" s="92">
        <v>170687.29</v>
      </c>
      <c r="T35" s="92">
        <v>155970.62</v>
      </c>
      <c r="U35" s="92">
        <v>0</v>
      </c>
      <c r="V35" s="92">
        <v>0</v>
      </c>
      <c r="W35" s="92">
        <v>0</v>
      </c>
      <c r="X35" s="92">
        <v>89507864.31</v>
      </c>
      <c r="Y35" s="92">
        <v>1253110.1</v>
      </c>
      <c r="Z35" s="92">
        <v>405807.12</v>
      </c>
      <c r="AA35" s="92">
        <v>0</v>
      </c>
      <c r="AB35" s="92">
        <v>0</v>
      </c>
      <c r="AC35" s="92">
        <v>87848947</v>
      </c>
      <c r="AD35" s="26"/>
    </row>
    <row r="36" spans="1:30" ht="12.75">
      <c r="A36" s="46" t="s">
        <v>329</v>
      </c>
      <c r="B36" s="47" t="s">
        <v>330</v>
      </c>
      <c r="C36" s="24" t="s">
        <v>659</v>
      </c>
      <c r="D36" s="24" t="s">
        <v>662</v>
      </c>
      <c r="E36" s="92">
        <v>2062</v>
      </c>
      <c r="F36" s="92">
        <v>48379595</v>
      </c>
      <c r="G36" s="92">
        <v>21770817.75</v>
      </c>
      <c r="H36" s="92">
        <v>59268.62</v>
      </c>
      <c r="I36" s="92">
        <v>31180.82</v>
      </c>
      <c r="J36" s="92">
        <v>332127.32</v>
      </c>
      <c r="K36" s="92">
        <v>1102208.51</v>
      </c>
      <c r="L36" s="92">
        <v>900704.23</v>
      </c>
      <c r="M36" s="92">
        <v>32743.59</v>
      </c>
      <c r="N36" s="92">
        <v>22783.12</v>
      </c>
      <c r="O36" s="92">
        <v>0</v>
      </c>
      <c r="P36" s="92">
        <v>687396</v>
      </c>
      <c r="Q36" s="92">
        <v>19329021.82</v>
      </c>
      <c r="R36" s="92">
        <v>18304583.66</v>
      </c>
      <c r="S36" s="92">
        <v>17018.71</v>
      </c>
      <c r="T36" s="92">
        <v>22482.8</v>
      </c>
      <c r="U36" s="92">
        <v>8179.82</v>
      </c>
      <c r="V36" s="92">
        <v>1332.77</v>
      </c>
      <c r="W36" s="92">
        <v>0</v>
      </c>
      <c r="X36" s="92">
        <v>18255569.56</v>
      </c>
      <c r="Y36" s="92">
        <v>182555.7</v>
      </c>
      <c r="Z36" s="92">
        <v>87623.74</v>
      </c>
      <c r="AA36" s="92">
        <v>0</v>
      </c>
      <c r="AB36" s="92">
        <v>0</v>
      </c>
      <c r="AC36" s="92">
        <v>17985390</v>
      </c>
      <c r="AD36" s="26"/>
    </row>
    <row r="37" spans="1:30" ht="12.75">
      <c r="A37" s="46" t="s">
        <v>118</v>
      </c>
      <c r="B37" s="47" t="s">
        <v>119</v>
      </c>
      <c r="C37" s="24" t="s">
        <v>655</v>
      </c>
      <c r="D37" s="24" t="s">
        <v>656</v>
      </c>
      <c r="E37" s="92">
        <v>7209</v>
      </c>
      <c r="F37" s="92">
        <v>170009070</v>
      </c>
      <c r="G37" s="92">
        <v>76504081.5</v>
      </c>
      <c r="H37" s="92">
        <v>524497.37</v>
      </c>
      <c r="I37" s="92">
        <v>461023</v>
      </c>
      <c r="J37" s="92">
        <v>1148714.24</v>
      </c>
      <c r="K37" s="92">
        <v>3739828.1</v>
      </c>
      <c r="L37" s="92">
        <v>4251659.41</v>
      </c>
      <c r="M37" s="92">
        <v>69616</v>
      </c>
      <c r="N37" s="92">
        <v>0</v>
      </c>
      <c r="O37" s="92">
        <v>0</v>
      </c>
      <c r="P37" s="92">
        <v>1003154.59</v>
      </c>
      <c r="Q37" s="92">
        <v>68525063.27</v>
      </c>
      <c r="R37" s="92">
        <v>64893234.92</v>
      </c>
      <c r="S37" s="92">
        <v>39767.27</v>
      </c>
      <c r="T37" s="92">
        <v>22534.73</v>
      </c>
      <c r="U37" s="92">
        <v>2610.6</v>
      </c>
      <c r="V37" s="92">
        <v>0</v>
      </c>
      <c r="W37" s="92">
        <v>0</v>
      </c>
      <c r="X37" s="92">
        <v>64828322.32</v>
      </c>
      <c r="Y37" s="92">
        <v>713111.55</v>
      </c>
      <c r="Z37" s="92">
        <v>309571.72</v>
      </c>
      <c r="AA37" s="92">
        <v>0</v>
      </c>
      <c r="AB37" s="92">
        <v>0</v>
      </c>
      <c r="AC37" s="92">
        <v>63805639</v>
      </c>
      <c r="AD37" s="26"/>
    </row>
    <row r="38" spans="1:30" ht="12.75">
      <c r="A38" s="46" t="s">
        <v>15</v>
      </c>
      <c r="B38" s="47" t="s">
        <v>16</v>
      </c>
      <c r="C38" s="24" t="s">
        <v>655</v>
      </c>
      <c r="D38" s="24" t="s">
        <v>658</v>
      </c>
      <c r="E38" s="92">
        <v>2461</v>
      </c>
      <c r="F38" s="92">
        <v>133211570</v>
      </c>
      <c r="G38" s="92">
        <v>59945206.5</v>
      </c>
      <c r="H38" s="92">
        <v>315156.06</v>
      </c>
      <c r="I38" s="92">
        <v>141442.53</v>
      </c>
      <c r="J38" s="92">
        <v>992360.04</v>
      </c>
      <c r="K38" s="92">
        <v>770947.26</v>
      </c>
      <c r="L38" s="92">
        <v>1664283.59</v>
      </c>
      <c r="M38" s="92">
        <v>2271.68</v>
      </c>
      <c r="N38" s="92">
        <v>0</v>
      </c>
      <c r="O38" s="92">
        <v>241626.6</v>
      </c>
      <c r="P38" s="92">
        <v>1472938.29</v>
      </c>
      <c r="Q38" s="92">
        <v>56611785.59</v>
      </c>
      <c r="R38" s="92">
        <v>53611360.95</v>
      </c>
      <c r="S38" s="92">
        <v>15306.88</v>
      </c>
      <c r="T38" s="92">
        <v>39391.69</v>
      </c>
      <c r="U38" s="92">
        <v>0</v>
      </c>
      <c r="V38" s="92">
        <v>0</v>
      </c>
      <c r="W38" s="92">
        <v>0</v>
      </c>
      <c r="X38" s="92">
        <v>53556662.38</v>
      </c>
      <c r="Y38" s="92">
        <v>589123.29</v>
      </c>
      <c r="Z38" s="92">
        <v>143411.83</v>
      </c>
      <c r="AA38" s="92">
        <v>0</v>
      </c>
      <c r="AB38" s="92">
        <v>0</v>
      </c>
      <c r="AC38" s="92">
        <v>52824127</v>
      </c>
      <c r="AD38" s="26"/>
    </row>
    <row r="39" spans="1:30" ht="12.75">
      <c r="A39" s="46" t="s">
        <v>575</v>
      </c>
      <c r="B39" s="47" t="s">
        <v>576</v>
      </c>
      <c r="C39" s="24" t="s">
        <v>665</v>
      </c>
      <c r="D39" s="24" t="s">
        <v>664</v>
      </c>
      <c r="E39" s="92">
        <v>17412</v>
      </c>
      <c r="F39" s="92">
        <v>385172709</v>
      </c>
      <c r="G39" s="92">
        <v>173327719.05</v>
      </c>
      <c r="H39" s="92">
        <v>1155113.1</v>
      </c>
      <c r="I39" s="92">
        <v>366041.49</v>
      </c>
      <c r="J39" s="92">
        <v>2755922.59</v>
      </c>
      <c r="K39" s="92">
        <v>11511267.48</v>
      </c>
      <c r="L39" s="92">
        <v>9054988.52</v>
      </c>
      <c r="M39" s="92">
        <v>114995.84</v>
      </c>
      <c r="N39" s="92">
        <v>12168.43</v>
      </c>
      <c r="O39" s="92">
        <v>0</v>
      </c>
      <c r="P39" s="92">
        <v>10118264.42</v>
      </c>
      <c r="Q39" s="92">
        <v>144482885.34</v>
      </c>
      <c r="R39" s="92">
        <v>136825292.42</v>
      </c>
      <c r="S39" s="92">
        <v>5168.5</v>
      </c>
      <c r="T39" s="92">
        <v>445108.57</v>
      </c>
      <c r="U39" s="92">
        <v>1385.45</v>
      </c>
      <c r="V39" s="92">
        <v>0</v>
      </c>
      <c r="W39" s="92">
        <v>11852.57</v>
      </c>
      <c r="X39" s="92">
        <v>136361777.33</v>
      </c>
      <c r="Y39" s="92">
        <v>1909064.88</v>
      </c>
      <c r="Z39" s="92">
        <v>735324.11</v>
      </c>
      <c r="AA39" s="92">
        <v>0</v>
      </c>
      <c r="AB39" s="92">
        <v>0</v>
      </c>
      <c r="AC39" s="92">
        <v>133717388</v>
      </c>
      <c r="AD39" s="26"/>
    </row>
    <row r="40" spans="1:30" ht="12.75">
      <c r="A40" s="46" t="s">
        <v>154</v>
      </c>
      <c r="B40" s="47" t="s">
        <v>155</v>
      </c>
      <c r="C40" s="24" t="s">
        <v>659</v>
      </c>
      <c r="D40" s="24" t="s">
        <v>657</v>
      </c>
      <c r="E40" s="92">
        <v>4318</v>
      </c>
      <c r="F40" s="92">
        <v>103219677</v>
      </c>
      <c r="G40" s="92">
        <v>46448854.65</v>
      </c>
      <c r="H40" s="92">
        <v>248934.65</v>
      </c>
      <c r="I40" s="92">
        <v>106981.22</v>
      </c>
      <c r="J40" s="92">
        <v>666817.32</v>
      </c>
      <c r="K40" s="92">
        <v>2322132.76</v>
      </c>
      <c r="L40" s="92">
        <v>1489635.27</v>
      </c>
      <c r="M40" s="92">
        <v>89629.17</v>
      </c>
      <c r="N40" s="92">
        <v>16715.94</v>
      </c>
      <c r="O40" s="92">
        <v>0</v>
      </c>
      <c r="P40" s="92">
        <v>1119980.5</v>
      </c>
      <c r="Q40" s="92">
        <v>41935624.9</v>
      </c>
      <c r="R40" s="92">
        <v>39713036.78</v>
      </c>
      <c r="S40" s="92">
        <v>18193.6</v>
      </c>
      <c r="T40" s="92">
        <v>399180.2</v>
      </c>
      <c r="U40" s="92">
        <v>148.28</v>
      </c>
      <c r="V40" s="92">
        <v>1579.24</v>
      </c>
      <c r="W40" s="92">
        <v>0</v>
      </c>
      <c r="X40" s="92">
        <v>39293935.46</v>
      </c>
      <c r="Y40" s="92">
        <v>392939.35</v>
      </c>
      <c r="Z40" s="92">
        <v>186235.3</v>
      </c>
      <c r="AA40" s="92">
        <v>0</v>
      </c>
      <c r="AB40" s="92">
        <v>0</v>
      </c>
      <c r="AC40" s="92">
        <v>38714761</v>
      </c>
      <c r="AD40" s="26"/>
    </row>
    <row r="41" spans="1:30" ht="12.75">
      <c r="A41" s="46" t="s">
        <v>343</v>
      </c>
      <c r="B41" s="47" t="s">
        <v>344</v>
      </c>
      <c r="C41" s="24" t="s">
        <v>659</v>
      </c>
      <c r="D41" s="24" t="s">
        <v>657</v>
      </c>
      <c r="E41" s="92">
        <v>4077</v>
      </c>
      <c r="F41" s="92">
        <v>74431068</v>
      </c>
      <c r="G41" s="92">
        <v>33493980.6</v>
      </c>
      <c r="H41" s="92">
        <v>522321.98</v>
      </c>
      <c r="I41" s="92">
        <v>204329.46</v>
      </c>
      <c r="J41" s="92">
        <v>468400.12</v>
      </c>
      <c r="K41" s="92">
        <v>2283844.29</v>
      </c>
      <c r="L41" s="92">
        <v>1080667.94</v>
      </c>
      <c r="M41" s="92">
        <v>3167.92</v>
      </c>
      <c r="N41" s="92">
        <v>84347.83</v>
      </c>
      <c r="O41" s="92">
        <v>155780.13</v>
      </c>
      <c r="P41" s="92">
        <v>1291002</v>
      </c>
      <c r="Q41" s="92">
        <v>28745578.09</v>
      </c>
      <c r="R41" s="92">
        <v>27222062.45</v>
      </c>
      <c r="S41" s="92">
        <v>7339.76</v>
      </c>
      <c r="T41" s="92">
        <v>0</v>
      </c>
      <c r="U41" s="92">
        <v>17.75</v>
      </c>
      <c r="V41" s="92">
        <v>8919.77</v>
      </c>
      <c r="W41" s="92">
        <v>0</v>
      </c>
      <c r="X41" s="92">
        <v>27205785.17</v>
      </c>
      <c r="Y41" s="92">
        <v>272057.85</v>
      </c>
      <c r="Z41" s="92">
        <v>166283.25</v>
      </c>
      <c r="AA41" s="92">
        <v>0</v>
      </c>
      <c r="AB41" s="92">
        <v>0</v>
      </c>
      <c r="AC41" s="92">
        <v>26767444</v>
      </c>
      <c r="AD41" s="26"/>
    </row>
    <row r="42" spans="1:30" ht="12.75">
      <c r="A42" s="46" t="s">
        <v>617</v>
      </c>
      <c r="B42" s="47" t="s">
        <v>618</v>
      </c>
      <c r="C42" s="24" t="s">
        <v>666</v>
      </c>
      <c r="D42" s="24" t="s">
        <v>667</v>
      </c>
      <c r="E42" s="92">
        <v>8242</v>
      </c>
      <c r="F42" s="92">
        <v>270274826</v>
      </c>
      <c r="G42" s="92">
        <v>121623671.7</v>
      </c>
      <c r="H42" s="92">
        <v>1255822.05</v>
      </c>
      <c r="I42" s="92">
        <v>308651.97</v>
      </c>
      <c r="J42" s="92">
        <v>1751500.17</v>
      </c>
      <c r="K42" s="92">
        <v>3193293.49</v>
      </c>
      <c r="L42" s="92">
        <v>6288670.4</v>
      </c>
      <c r="M42" s="92">
        <v>23687.76</v>
      </c>
      <c r="N42" s="92">
        <v>0</v>
      </c>
      <c r="O42" s="92">
        <v>1209.03</v>
      </c>
      <c r="P42" s="92">
        <v>5265666.08</v>
      </c>
      <c r="Q42" s="92">
        <v>107655475.03</v>
      </c>
      <c r="R42" s="92">
        <v>101949734.85</v>
      </c>
      <c r="S42" s="92">
        <v>135385.67</v>
      </c>
      <c r="T42" s="92">
        <v>13627.84</v>
      </c>
      <c r="U42" s="92">
        <v>585.1</v>
      </c>
      <c r="V42" s="92">
        <v>0</v>
      </c>
      <c r="W42" s="92">
        <v>0</v>
      </c>
      <c r="X42" s="92">
        <v>101800136.24</v>
      </c>
      <c r="Y42" s="92">
        <v>1527002.04</v>
      </c>
      <c r="Z42" s="92">
        <v>417384.21</v>
      </c>
      <c r="AA42" s="92">
        <v>0</v>
      </c>
      <c r="AB42" s="92">
        <v>0</v>
      </c>
      <c r="AC42" s="92">
        <v>99855750</v>
      </c>
      <c r="AD42" s="26"/>
    </row>
    <row r="43" spans="1:30" ht="12.75">
      <c r="A43" s="46" t="s">
        <v>156</v>
      </c>
      <c r="B43" s="47" t="s">
        <v>157</v>
      </c>
      <c r="C43" s="24" t="s">
        <v>659</v>
      </c>
      <c r="D43" s="24" t="s">
        <v>657</v>
      </c>
      <c r="E43" s="92">
        <v>2105</v>
      </c>
      <c r="F43" s="92">
        <v>76366283</v>
      </c>
      <c r="G43" s="92">
        <v>34364827.35</v>
      </c>
      <c r="H43" s="92">
        <v>155322.91</v>
      </c>
      <c r="I43" s="92">
        <v>38867.13</v>
      </c>
      <c r="J43" s="92">
        <v>536847.74</v>
      </c>
      <c r="K43" s="92">
        <v>839919.58</v>
      </c>
      <c r="L43" s="92">
        <v>2016554.3</v>
      </c>
      <c r="M43" s="92">
        <v>40578.8</v>
      </c>
      <c r="N43" s="92">
        <v>5295.15</v>
      </c>
      <c r="O43" s="92">
        <v>16861.28</v>
      </c>
      <c r="P43" s="92">
        <v>338144.18</v>
      </c>
      <c r="Q43" s="92">
        <v>31527866.02</v>
      </c>
      <c r="R43" s="92">
        <v>29856889.12</v>
      </c>
      <c r="S43" s="92">
        <v>21455.58</v>
      </c>
      <c r="T43" s="92">
        <v>43497.42</v>
      </c>
      <c r="U43" s="92">
        <v>1268.08</v>
      </c>
      <c r="V43" s="92">
        <v>2940.86</v>
      </c>
      <c r="W43" s="92">
        <v>11285.16</v>
      </c>
      <c r="X43" s="92">
        <v>29776442.02</v>
      </c>
      <c r="Y43" s="92">
        <v>297764.42</v>
      </c>
      <c r="Z43" s="92">
        <v>105924.87</v>
      </c>
      <c r="AA43" s="92">
        <v>0</v>
      </c>
      <c r="AB43" s="92">
        <v>0</v>
      </c>
      <c r="AC43" s="92">
        <v>29372753</v>
      </c>
      <c r="AD43" s="26"/>
    </row>
    <row r="44" spans="1:30" ht="12.75">
      <c r="A44" s="46" t="s">
        <v>136</v>
      </c>
      <c r="B44" s="47" t="s">
        <v>137</v>
      </c>
      <c r="C44" s="24" t="s">
        <v>655</v>
      </c>
      <c r="D44" s="24" t="s">
        <v>658</v>
      </c>
      <c r="E44" s="92">
        <v>9474</v>
      </c>
      <c r="F44" s="92">
        <v>267626439</v>
      </c>
      <c r="G44" s="92">
        <v>120431897.55</v>
      </c>
      <c r="H44" s="92">
        <v>913966.09</v>
      </c>
      <c r="I44" s="92">
        <v>321704.4</v>
      </c>
      <c r="J44" s="92">
        <v>1834144</v>
      </c>
      <c r="K44" s="92">
        <v>5124214.65</v>
      </c>
      <c r="L44" s="92">
        <v>7762159.05</v>
      </c>
      <c r="M44" s="92">
        <v>54072.44</v>
      </c>
      <c r="N44" s="92">
        <v>0</v>
      </c>
      <c r="O44" s="92">
        <v>0</v>
      </c>
      <c r="P44" s="92">
        <v>3291467.5</v>
      </c>
      <c r="Q44" s="92">
        <v>105441866.22</v>
      </c>
      <c r="R44" s="92">
        <v>99853447.31</v>
      </c>
      <c r="S44" s="92">
        <v>30434.2</v>
      </c>
      <c r="T44" s="92">
        <v>48283.02</v>
      </c>
      <c r="U44" s="92">
        <v>622.97</v>
      </c>
      <c r="V44" s="92">
        <v>0</v>
      </c>
      <c r="W44" s="92">
        <v>0</v>
      </c>
      <c r="X44" s="92">
        <v>99774107.12</v>
      </c>
      <c r="Y44" s="92">
        <v>1097515.18</v>
      </c>
      <c r="Z44" s="92">
        <v>417476.58</v>
      </c>
      <c r="AA44" s="92">
        <v>0</v>
      </c>
      <c r="AB44" s="92">
        <v>0</v>
      </c>
      <c r="AC44" s="92">
        <v>98259115</v>
      </c>
      <c r="AD44" s="26"/>
    </row>
    <row r="45" spans="1:30" ht="12.75">
      <c r="A45" s="46" t="s">
        <v>3</v>
      </c>
      <c r="B45" s="47" t="s">
        <v>4</v>
      </c>
      <c r="C45" s="24" t="s">
        <v>655</v>
      </c>
      <c r="D45" s="24" t="s">
        <v>656</v>
      </c>
      <c r="E45" s="92">
        <v>14931</v>
      </c>
      <c r="F45" s="92">
        <v>532445154</v>
      </c>
      <c r="G45" s="92">
        <v>239600319.3</v>
      </c>
      <c r="H45" s="92">
        <v>436689.66</v>
      </c>
      <c r="I45" s="92">
        <v>521896.69</v>
      </c>
      <c r="J45" s="92">
        <v>3799543.06</v>
      </c>
      <c r="K45" s="92">
        <v>6361851.85</v>
      </c>
      <c r="L45" s="92">
        <v>13606490.42</v>
      </c>
      <c r="M45" s="92">
        <v>154411.95</v>
      </c>
      <c r="N45" s="92">
        <v>0</v>
      </c>
      <c r="O45" s="92">
        <v>78947.7</v>
      </c>
      <c r="P45" s="92">
        <v>11093889.97</v>
      </c>
      <c r="Q45" s="92">
        <v>212189477.5</v>
      </c>
      <c r="R45" s="92">
        <v>200943435.19</v>
      </c>
      <c r="S45" s="92">
        <v>54474.42</v>
      </c>
      <c r="T45" s="92">
        <v>496695.21</v>
      </c>
      <c r="U45" s="92">
        <v>2159.01</v>
      </c>
      <c r="V45" s="92">
        <v>0</v>
      </c>
      <c r="W45" s="92">
        <v>0</v>
      </c>
      <c r="X45" s="92">
        <v>200390106.55</v>
      </c>
      <c r="Y45" s="92">
        <v>2204291.17</v>
      </c>
      <c r="Z45" s="92">
        <v>720371.46</v>
      </c>
      <c r="AA45" s="92">
        <v>0</v>
      </c>
      <c r="AB45" s="92">
        <v>2725889</v>
      </c>
      <c r="AC45" s="92">
        <v>194739555</v>
      </c>
      <c r="AD45" s="26"/>
    </row>
    <row r="46" spans="1:30" ht="12.75">
      <c r="A46" s="46" t="s">
        <v>345</v>
      </c>
      <c r="B46" s="47" t="s">
        <v>346</v>
      </c>
      <c r="C46" s="24" t="s">
        <v>659</v>
      </c>
      <c r="D46" s="24" t="s">
        <v>657</v>
      </c>
      <c r="E46" s="92">
        <v>3212</v>
      </c>
      <c r="F46" s="92">
        <v>71919030</v>
      </c>
      <c r="G46" s="92">
        <v>32363563.5</v>
      </c>
      <c r="H46" s="92">
        <v>240411</v>
      </c>
      <c r="I46" s="92">
        <v>108219.36</v>
      </c>
      <c r="J46" s="92">
        <v>476579.52</v>
      </c>
      <c r="K46" s="92">
        <v>1985366.27</v>
      </c>
      <c r="L46" s="92">
        <v>798020.84</v>
      </c>
      <c r="M46" s="92">
        <v>34139.32</v>
      </c>
      <c r="N46" s="92">
        <v>51474.02</v>
      </c>
      <c r="O46" s="92">
        <v>10000</v>
      </c>
      <c r="P46" s="92">
        <v>256133.73</v>
      </c>
      <c r="Q46" s="92">
        <v>29572817.2</v>
      </c>
      <c r="R46" s="92">
        <v>28005457.89</v>
      </c>
      <c r="S46" s="92">
        <v>3172.59</v>
      </c>
      <c r="T46" s="92">
        <v>36234.54</v>
      </c>
      <c r="U46" s="92">
        <v>0</v>
      </c>
      <c r="V46" s="92">
        <v>38605.51</v>
      </c>
      <c r="W46" s="92">
        <v>6672.07</v>
      </c>
      <c r="X46" s="92">
        <v>27920773.18</v>
      </c>
      <c r="Y46" s="92">
        <v>279207.73</v>
      </c>
      <c r="Z46" s="92">
        <v>135362.53</v>
      </c>
      <c r="AA46" s="92">
        <v>0</v>
      </c>
      <c r="AB46" s="92">
        <v>0</v>
      </c>
      <c r="AC46" s="92">
        <v>27506203</v>
      </c>
      <c r="AD46" s="26"/>
    </row>
    <row r="47" spans="1:30" ht="12.75">
      <c r="A47" s="46" t="s">
        <v>619</v>
      </c>
      <c r="B47" s="47" t="s">
        <v>620</v>
      </c>
      <c r="C47" s="24" t="s">
        <v>666</v>
      </c>
      <c r="D47" s="24" t="s">
        <v>667</v>
      </c>
      <c r="E47" s="92">
        <v>7298</v>
      </c>
      <c r="F47" s="92">
        <v>215055808</v>
      </c>
      <c r="G47" s="92">
        <v>96775113.6</v>
      </c>
      <c r="H47" s="92">
        <v>451383.16</v>
      </c>
      <c r="I47" s="92">
        <v>1073674.72</v>
      </c>
      <c r="J47" s="92">
        <v>1392339.71</v>
      </c>
      <c r="K47" s="92">
        <v>3922084.5</v>
      </c>
      <c r="L47" s="92">
        <v>6833221.68</v>
      </c>
      <c r="M47" s="92">
        <v>154595.16</v>
      </c>
      <c r="N47" s="92">
        <v>0</v>
      </c>
      <c r="O47" s="92">
        <v>0</v>
      </c>
      <c r="P47" s="92">
        <v>3366697.09</v>
      </c>
      <c r="Q47" s="92">
        <v>84513146.44</v>
      </c>
      <c r="R47" s="92">
        <v>80033949.68</v>
      </c>
      <c r="S47" s="92">
        <v>50277.12</v>
      </c>
      <c r="T47" s="92">
        <v>148516.94</v>
      </c>
      <c r="U47" s="92">
        <v>9662.2</v>
      </c>
      <c r="V47" s="92">
        <v>0</v>
      </c>
      <c r="W47" s="92">
        <v>0</v>
      </c>
      <c r="X47" s="92">
        <v>79825493.42</v>
      </c>
      <c r="Y47" s="92">
        <v>1197382.4</v>
      </c>
      <c r="Z47" s="92">
        <v>348589.45</v>
      </c>
      <c r="AA47" s="92">
        <v>0</v>
      </c>
      <c r="AB47" s="92">
        <v>0</v>
      </c>
      <c r="AC47" s="92">
        <v>78279522</v>
      </c>
      <c r="AD47" s="26"/>
    </row>
    <row r="48" spans="1:30" ht="12.75">
      <c r="A48" s="46" t="s">
        <v>216</v>
      </c>
      <c r="B48" s="47" t="s">
        <v>217</v>
      </c>
      <c r="C48" s="24" t="s">
        <v>659</v>
      </c>
      <c r="D48" s="24" t="s">
        <v>663</v>
      </c>
      <c r="E48" s="92">
        <v>2902</v>
      </c>
      <c r="F48" s="92">
        <v>69081977</v>
      </c>
      <c r="G48" s="92">
        <v>31086889.65</v>
      </c>
      <c r="H48" s="92">
        <v>330255</v>
      </c>
      <c r="I48" s="92">
        <v>38106</v>
      </c>
      <c r="J48" s="92">
        <v>522655.81</v>
      </c>
      <c r="K48" s="92">
        <v>1443961.49</v>
      </c>
      <c r="L48" s="92">
        <v>1410295.78</v>
      </c>
      <c r="M48" s="92">
        <v>14729.28</v>
      </c>
      <c r="N48" s="92">
        <v>3217.45</v>
      </c>
      <c r="O48" s="92">
        <v>0</v>
      </c>
      <c r="P48" s="92">
        <v>908693.89</v>
      </c>
      <c r="Q48" s="92">
        <v>27536498.57</v>
      </c>
      <c r="R48" s="92">
        <v>26077064.15</v>
      </c>
      <c r="S48" s="92">
        <v>26339.27</v>
      </c>
      <c r="T48" s="92">
        <v>74321.82</v>
      </c>
      <c r="U48" s="92">
        <v>832.42</v>
      </c>
      <c r="V48" s="92">
        <v>1099.2</v>
      </c>
      <c r="W48" s="92">
        <v>0</v>
      </c>
      <c r="X48" s="92">
        <v>25974471.44</v>
      </c>
      <c r="Y48" s="92">
        <v>259744.71</v>
      </c>
      <c r="Z48" s="92">
        <v>123645.39</v>
      </c>
      <c r="AA48" s="92">
        <v>0</v>
      </c>
      <c r="AB48" s="92">
        <v>0</v>
      </c>
      <c r="AC48" s="92">
        <v>25591081</v>
      </c>
      <c r="AD48" s="26"/>
    </row>
    <row r="49" spans="1:30" ht="12.75">
      <c r="A49" s="46" t="s">
        <v>227</v>
      </c>
      <c r="B49" s="47" t="s">
        <v>228</v>
      </c>
      <c r="C49" s="24" t="s">
        <v>659</v>
      </c>
      <c r="D49" s="24" t="s">
        <v>657</v>
      </c>
      <c r="E49" s="92">
        <v>2200</v>
      </c>
      <c r="F49" s="92">
        <v>95590525</v>
      </c>
      <c r="G49" s="92">
        <v>43015736.25</v>
      </c>
      <c r="H49" s="92">
        <v>1423309.81</v>
      </c>
      <c r="I49" s="92">
        <v>384308.75</v>
      </c>
      <c r="J49" s="92">
        <v>764724.2</v>
      </c>
      <c r="K49" s="92">
        <v>1036825.97</v>
      </c>
      <c r="L49" s="92">
        <v>1577807.2</v>
      </c>
      <c r="M49" s="92">
        <v>68571.76</v>
      </c>
      <c r="N49" s="92">
        <v>0</v>
      </c>
      <c r="O49" s="92">
        <v>5936.84</v>
      </c>
      <c r="P49" s="92">
        <v>690198.43</v>
      </c>
      <c r="Q49" s="92">
        <v>39362119.19</v>
      </c>
      <c r="R49" s="92">
        <v>37275926.87</v>
      </c>
      <c r="S49" s="92">
        <v>19318.07</v>
      </c>
      <c r="T49" s="92">
        <v>19540.2</v>
      </c>
      <c r="U49" s="92">
        <v>741.51</v>
      </c>
      <c r="V49" s="92">
        <v>0</v>
      </c>
      <c r="W49" s="92">
        <v>0</v>
      </c>
      <c r="X49" s="92">
        <v>37236327.09</v>
      </c>
      <c r="Y49" s="92">
        <v>372363.27</v>
      </c>
      <c r="Z49" s="92">
        <v>116425.86</v>
      </c>
      <c r="AA49" s="92">
        <v>0</v>
      </c>
      <c r="AB49" s="92">
        <v>0</v>
      </c>
      <c r="AC49" s="92">
        <v>36747538</v>
      </c>
      <c r="AD49" s="26"/>
    </row>
    <row r="50" spans="1:30" ht="12.75">
      <c r="A50" s="46" t="s">
        <v>395</v>
      </c>
      <c r="B50" s="47" t="s">
        <v>396</v>
      </c>
      <c r="C50" s="24" t="s">
        <v>659</v>
      </c>
      <c r="D50" s="24" t="s">
        <v>662</v>
      </c>
      <c r="E50" s="92">
        <v>2529</v>
      </c>
      <c r="F50" s="92">
        <v>60984595</v>
      </c>
      <c r="G50" s="92">
        <v>27443067.75</v>
      </c>
      <c r="H50" s="92">
        <v>54738.16</v>
      </c>
      <c r="I50" s="92">
        <v>651888.94</v>
      </c>
      <c r="J50" s="92">
        <v>399036.41</v>
      </c>
      <c r="K50" s="92">
        <v>1295647.43</v>
      </c>
      <c r="L50" s="92">
        <v>767500.7</v>
      </c>
      <c r="M50" s="92">
        <v>0</v>
      </c>
      <c r="N50" s="92">
        <v>2624.35</v>
      </c>
      <c r="O50" s="92">
        <v>0</v>
      </c>
      <c r="P50" s="92">
        <v>476121.05</v>
      </c>
      <c r="Q50" s="92">
        <v>25897361.41</v>
      </c>
      <c r="R50" s="92">
        <v>24524801.26</v>
      </c>
      <c r="S50" s="92">
        <v>8360.95</v>
      </c>
      <c r="T50" s="92">
        <v>47933.69</v>
      </c>
      <c r="U50" s="92">
        <v>0</v>
      </c>
      <c r="V50" s="92">
        <v>1968.25</v>
      </c>
      <c r="W50" s="92">
        <v>0</v>
      </c>
      <c r="X50" s="92">
        <v>24466538.37</v>
      </c>
      <c r="Y50" s="92">
        <v>244665.38</v>
      </c>
      <c r="Z50" s="92">
        <v>108960.12</v>
      </c>
      <c r="AA50" s="92">
        <v>0</v>
      </c>
      <c r="AB50" s="92">
        <v>0</v>
      </c>
      <c r="AC50" s="92">
        <v>24112913</v>
      </c>
      <c r="AD50" s="26"/>
    </row>
    <row r="51" spans="1:30" ht="12.75">
      <c r="A51" s="46" t="s">
        <v>287</v>
      </c>
      <c r="B51" s="47" t="s">
        <v>288</v>
      </c>
      <c r="C51" s="24" t="s">
        <v>659</v>
      </c>
      <c r="D51" s="24" t="s">
        <v>660</v>
      </c>
      <c r="E51" s="92">
        <v>3567</v>
      </c>
      <c r="F51" s="92">
        <v>72451134</v>
      </c>
      <c r="G51" s="92">
        <v>32603010.3</v>
      </c>
      <c r="H51" s="92">
        <v>277575.1</v>
      </c>
      <c r="I51" s="92">
        <v>73434.48</v>
      </c>
      <c r="J51" s="92">
        <v>487639.5</v>
      </c>
      <c r="K51" s="92">
        <v>2041017.77</v>
      </c>
      <c r="L51" s="92">
        <v>1731159.71</v>
      </c>
      <c r="M51" s="92">
        <v>21379.44</v>
      </c>
      <c r="N51" s="92">
        <v>2598.35</v>
      </c>
      <c r="O51" s="92">
        <v>0</v>
      </c>
      <c r="P51" s="92">
        <v>1449383.05</v>
      </c>
      <c r="Q51" s="92">
        <v>27640970.86</v>
      </c>
      <c r="R51" s="92">
        <v>26175999.4</v>
      </c>
      <c r="S51" s="92">
        <v>6826.71</v>
      </c>
      <c r="T51" s="92">
        <v>40448.04</v>
      </c>
      <c r="U51" s="92">
        <v>0</v>
      </c>
      <c r="V51" s="92">
        <v>0</v>
      </c>
      <c r="W51" s="92">
        <v>0</v>
      </c>
      <c r="X51" s="92">
        <v>26128724.65</v>
      </c>
      <c r="Y51" s="92">
        <v>261287.25</v>
      </c>
      <c r="Z51" s="92">
        <v>147888.79</v>
      </c>
      <c r="AA51" s="92">
        <v>0</v>
      </c>
      <c r="AB51" s="92">
        <v>0</v>
      </c>
      <c r="AC51" s="92">
        <v>25719549</v>
      </c>
      <c r="AD51" s="26"/>
    </row>
    <row r="52" spans="1:30" ht="12.75">
      <c r="A52" s="46" t="s">
        <v>515</v>
      </c>
      <c r="B52" s="47" t="s">
        <v>516</v>
      </c>
      <c r="C52" s="24" t="s">
        <v>665</v>
      </c>
      <c r="D52" s="24" t="s">
        <v>660</v>
      </c>
      <c r="E52" s="92">
        <v>5451</v>
      </c>
      <c r="F52" s="92">
        <v>132641901</v>
      </c>
      <c r="G52" s="92">
        <v>59688855.45</v>
      </c>
      <c r="H52" s="92">
        <v>601206.68</v>
      </c>
      <c r="I52" s="92">
        <v>371738.75</v>
      </c>
      <c r="J52" s="92">
        <v>1601135.2</v>
      </c>
      <c r="K52" s="92">
        <v>3431647.97</v>
      </c>
      <c r="L52" s="92">
        <v>1783890.74</v>
      </c>
      <c r="M52" s="92">
        <v>54850.08</v>
      </c>
      <c r="N52" s="92">
        <v>0</v>
      </c>
      <c r="O52" s="92">
        <v>0</v>
      </c>
      <c r="P52" s="92">
        <v>451549</v>
      </c>
      <c r="Q52" s="92">
        <v>55338584.93</v>
      </c>
      <c r="R52" s="92">
        <v>52405639.93</v>
      </c>
      <c r="S52" s="92">
        <v>63909.94</v>
      </c>
      <c r="T52" s="92">
        <v>54919.65</v>
      </c>
      <c r="U52" s="92">
        <v>3128.73</v>
      </c>
      <c r="V52" s="92">
        <v>0</v>
      </c>
      <c r="W52" s="92">
        <v>0</v>
      </c>
      <c r="X52" s="92">
        <v>52283681.61</v>
      </c>
      <c r="Y52" s="92">
        <v>731971.54</v>
      </c>
      <c r="Z52" s="92">
        <v>237603.62</v>
      </c>
      <c r="AA52" s="92">
        <v>0</v>
      </c>
      <c r="AB52" s="92">
        <v>0</v>
      </c>
      <c r="AC52" s="92">
        <v>51314106</v>
      </c>
      <c r="AD52" s="26"/>
    </row>
    <row r="53" spans="1:30" ht="12.75">
      <c r="A53" s="46" t="s">
        <v>577</v>
      </c>
      <c r="B53" s="47" t="s">
        <v>578</v>
      </c>
      <c r="C53" s="24" t="s">
        <v>665</v>
      </c>
      <c r="D53" s="24" t="s">
        <v>664</v>
      </c>
      <c r="E53" s="92">
        <v>8563</v>
      </c>
      <c r="F53" s="92">
        <v>154574051</v>
      </c>
      <c r="G53" s="92">
        <v>69558322.95</v>
      </c>
      <c r="H53" s="92">
        <v>341315.18</v>
      </c>
      <c r="I53" s="92">
        <v>69413.54</v>
      </c>
      <c r="J53" s="92">
        <v>987650.04</v>
      </c>
      <c r="K53" s="92">
        <v>5041567.98</v>
      </c>
      <c r="L53" s="92">
        <v>2832452.98</v>
      </c>
      <c r="M53" s="92">
        <v>129347.99</v>
      </c>
      <c r="N53" s="92">
        <v>11762.41</v>
      </c>
      <c r="O53" s="92">
        <v>4234.21</v>
      </c>
      <c r="P53" s="92">
        <v>2280026.13</v>
      </c>
      <c r="Q53" s="92">
        <v>59974679.65</v>
      </c>
      <c r="R53" s="92">
        <v>56796021.63</v>
      </c>
      <c r="S53" s="92">
        <v>58447.34</v>
      </c>
      <c r="T53" s="92">
        <v>197954.21</v>
      </c>
      <c r="U53" s="92">
        <v>0</v>
      </c>
      <c r="V53" s="92">
        <v>3490.82</v>
      </c>
      <c r="W53" s="92">
        <v>0</v>
      </c>
      <c r="X53" s="92">
        <v>56536129.26</v>
      </c>
      <c r="Y53" s="92">
        <v>791505.81</v>
      </c>
      <c r="Z53" s="92">
        <v>350136.23</v>
      </c>
      <c r="AA53" s="92">
        <v>0</v>
      </c>
      <c r="AB53" s="92">
        <v>0</v>
      </c>
      <c r="AC53" s="92">
        <v>55394487</v>
      </c>
      <c r="AD53" s="26"/>
    </row>
    <row r="54" spans="1:30" ht="12.75">
      <c r="A54" s="46" t="s">
        <v>39</v>
      </c>
      <c r="B54" s="47" t="s">
        <v>40</v>
      </c>
      <c r="C54" s="24" t="s">
        <v>659</v>
      </c>
      <c r="D54" s="24" t="s">
        <v>657</v>
      </c>
      <c r="E54" s="92">
        <v>3981</v>
      </c>
      <c r="F54" s="92">
        <v>258523666</v>
      </c>
      <c r="G54" s="92">
        <v>116335649.7</v>
      </c>
      <c r="H54" s="92">
        <v>449219.84</v>
      </c>
      <c r="I54" s="92">
        <v>502083.26</v>
      </c>
      <c r="J54" s="92">
        <v>1963122.45</v>
      </c>
      <c r="K54" s="92">
        <v>1100174.55</v>
      </c>
      <c r="L54" s="92">
        <v>19455475.48</v>
      </c>
      <c r="M54" s="92">
        <v>16469.68</v>
      </c>
      <c r="N54" s="92">
        <v>0</v>
      </c>
      <c r="O54" s="92">
        <v>40000</v>
      </c>
      <c r="P54" s="92">
        <v>1408212.68</v>
      </c>
      <c r="Q54" s="92">
        <v>96331303.18</v>
      </c>
      <c r="R54" s="92">
        <v>91225744.11</v>
      </c>
      <c r="S54" s="92">
        <v>41217.03</v>
      </c>
      <c r="T54" s="92">
        <v>17105.25</v>
      </c>
      <c r="U54" s="92">
        <v>0</v>
      </c>
      <c r="V54" s="92">
        <v>0</v>
      </c>
      <c r="W54" s="92">
        <v>0</v>
      </c>
      <c r="X54" s="92">
        <v>91167421.83</v>
      </c>
      <c r="Y54" s="92">
        <v>911674.22</v>
      </c>
      <c r="Z54" s="92">
        <v>231209.57</v>
      </c>
      <c r="AA54" s="92">
        <v>0</v>
      </c>
      <c r="AB54" s="92">
        <v>0</v>
      </c>
      <c r="AC54" s="92">
        <v>90024538</v>
      </c>
      <c r="AD54" s="26"/>
    </row>
    <row r="55" spans="1:30" ht="12.75">
      <c r="A55" s="46" t="s">
        <v>587</v>
      </c>
      <c r="B55" s="47" t="s">
        <v>588</v>
      </c>
      <c r="C55" s="24" t="s">
        <v>666</v>
      </c>
      <c r="D55" s="24" t="s">
        <v>667</v>
      </c>
      <c r="E55" s="92">
        <v>16567</v>
      </c>
      <c r="F55" s="92">
        <v>1248158643</v>
      </c>
      <c r="G55" s="92">
        <v>561671389.35</v>
      </c>
      <c r="H55" s="92">
        <v>7462763.05</v>
      </c>
      <c r="I55" s="92">
        <v>144712.08</v>
      </c>
      <c r="J55" s="92">
        <v>9251438.64</v>
      </c>
      <c r="K55" s="92">
        <v>2245416.15</v>
      </c>
      <c r="L55" s="92">
        <v>49985008.77</v>
      </c>
      <c r="M55" s="92">
        <v>13098.8</v>
      </c>
      <c r="N55" s="92">
        <v>0</v>
      </c>
      <c r="O55" s="92">
        <v>0</v>
      </c>
      <c r="P55" s="92">
        <v>11069345.32</v>
      </c>
      <c r="Q55" s="92">
        <v>500291907.98</v>
      </c>
      <c r="R55" s="92">
        <v>473776436.86</v>
      </c>
      <c r="S55" s="92">
        <v>128832.98</v>
      </c>
      <c r="T55" s="92">
        <v>51819.44</v>
      </c>
      <c r="U55" s="92">
        <v>0</v>
      </c>
      <c r="V55" s="92">
        <v>0</v>
      </c>
      <c r="W55" s="92">
        <v>0</v>
      </c>
      <c r="X55" s="92">
        <v>473595784.44</v>
      </c>
      <c r="Y55" s="92">
        <v>6156745.2</v>
      </c>
      <c r="Z55" s="92">
        <v>1208876.27</v>
      </c>
      <c r="AA55" s="92">
        <v>0</v>
      </c>
      <c r="AB55" s="92">
        <v>0</v>
      </c>
      <c r="AC55" s="92">
        <v>466230163</v>
      </c>
      <c r="AD55" s="26"/>
    </row>
    <row r="56" spans="1:30" ht="12.75">
      <c r="A56" s="46" t="s">
        <v>431</v>
      </c>
      <c r="B56" s="47" t="s">
        <v>432</v>
      </c>
      <c r="C56" s="24" t="s">
        <v>659</v>
      </c>
      <c r="D56" s="24" t="s">
        <v>663</v>
      </c>
      <c r="E56" s="92">
        <v>3208</v>
      </c>
      <c r="F56" s="92">
        <v>84917670</v>
      </c>
      <c r="G56" s="92">
        <v>38212951.5</v>
      </c>
      <c r="H56" s="92">
        <v>2251036</v>
      </c>
      <c r="I56" s="92">
        <v>23424</v>
      </c>
      <c r="J56" s="92">
        <v>555797.6</v>
      </c>
      <c r="K56" s="92">
        <v>1834771.1</v>
      </c>
      <c r="L56" s="92">
        <v>885663.06</v>
      </c>
      <c r="M56" s="92">
        <v>787.76</v>
      </c>
      <c r="N56" s="92">
        <v>0</v>
      </c>
      <c r="O56" s="92">
        <v>0</v>
      </c>
      <c r="P56" s="92">
        <v>833983.57</v>
      </c>
      <c r="Q56" s="92">
        <v>32985931.61</v>
      </c>
      <c r="R56" s="92">
        <v>31237677.23</v>
      </c>
      <c r="S56" s="92">
        <v>3314.66</v>
      </c>
      <c r="T56" s="92">
        <v>7041.37</v>
      </c>
      <c r="U56" s="92">
        <v>12.31</v>
      </c>
      <c r="V56" s="92">
        <v>0</v>
      </c>
      <c r="W56" s="92">
        <v>0</v>
      </c>
      <c r="X56" s="92">
        <v>31227308.89</v>
      </c>
      <c r="Y56" s="92">
        <v>312273.09</v>
      </c>
      <c r="Z56" s="92">
        <v>139490.01</v>
      </c>
      <c r="AA56" s="92">
        <v>0</v>
      </c>
      <c r="AB56" s="92">
        <v>0</v>
      </c>
      <c r="AC56" s="92">
        <v>30775546</v>
      </c>
      <c r="AD56" s="26"/>
    </row>
    <row r="57" spans="1:30" ht="12.75">
      <c r="A57" s="46" t="s">
        <v>261</v>
      </c>
      <c r="B57" s="47" t="s">
        <v>262</v>
      </c>
      <c r="C57" s="24" t="s">
        <v>659</v>
      </c>
      <c r="D57" s="24" t="s">
        <v>658</v>
      </c>
      <c r="E57" s="92">
        <v>5236</v>
      </c>
      <c r="F57" s="92">
        <v>135548756</v>
      </c>
      <c r="G57" s="92">
        <v>60996940.2</v>
      </c>
      <c r="H57" s="92">
        <v>77734.7</v>
      </c>
      <c r="I57" s="92">
        <v>317862</v>
      </c>
      <c r="J57" s="92">
        <v>934429.52</v>
      </c>
      <c r="K57" s="92">
        <v>2541046.99</v>
      </c>
      <c r="L57" s="92">
        <v>5953645.08</v>
      </c>
      <c r="M57" s="92">
        <v>94492.73</v>
      </c>
      <c r="N57" s="92">
        <v>12811.36</v>
      </c>
      <c r="O57" s="92">
        <v>0</v>
      </c>
      <c r="P57" s="92">
        <v>1060758</v>
      </c>
      <c r="Q57" s="92">
        <v>52508742.86</v>
      </c>
      <c r="R57" s="92">
        <v>49725779.49</v>
      </c>
      <c r="S57" s="92">
        <v>54290.21</v>
      </c>
      <c r="T57" s="92">
        <v>46713.04</v>
      </c>
      <c r="U57" s="92">
        <v>1079.74</v>
      </c>
      <c r="V57" s="92">
        <v>0</v>
      </c>
      <c r="W57" s="92">
        <v>7689.92</v>
      </c>
      <c r="X57" s="92">
        <v>49616006.58</v>
      </c>
      <c r="Y57" s="92">
        <v>496160.07</v>
      </c>
      <c r="Z57" s="92">
        <v>228868.49</v>
      </c>
      <c r="AA57" s="92">
        <v>0</v>
      </c>
      <c r="AB57" s="92">
        <v>0</v>
      </c>
      <c r="AC57" s="92">
        <v>48890978</v>
      </c>
      <c r="AD57" s="26"/>
    </row>
    <row r="58" spans="1:30" ht="12.75">
      <c r="A58" s="46" t="s">
        <v>70</v>
      </c>
      <c r="B58" s="47" t="s">
        <v>71</v>
      </c>
      <c r="C58" s="24" t="s">
        <v>659</v>
      </c>
      <c r="D58" s="24" t="s">
        <v>660</v>
      </c>
      <c r="E58" s="92">
        <v>4208</v>
      </c>
      <c r="F58" s="92">
        <v>104639922</v>
      </c>
      <c r="G58" s="92">
        <v>47087964.9</v>
      </c>
      <c r="H58" s="92">
        <v>394331.71</v>
      </c>
      <c r="I58" s="92">
        <v>55470.37</v>
      </c>
      <c r="J58" s="92">
        <v>714383.66</v>
      </c>
      <c r="K58" s="92">
        <v>1934157.01</v>
      </c>
      <c r="L58" s="92">
        <v>3048898.47</v>
      </c>
      <c r="M58" s="92">
        <v>67051.2</v>
      </c>
      <c r="N58" s="92">
        <v>32025.63</v>
      </c>
      <c r="O58" s="92">
        <v>0</v>
      </c>
      <c r="P58" s="92">
        <v>1294236.2</v>
      </c>
      <c r="Q58" s="92">
        <v>41087118.71</v>
      </c>
      <c r="R58" s="92">
        <v>38909501.42</v>
      </c>
      <c r="S58" s="92">
        <v>14620.03</v>
      </c>
      <c r="T58" s="92">
        <v>48754.33</v>
      </c>
      <c r="U58" s="92">
        <v>251.9</v>
      </c>
      <c r="V58" s="92">
        <v>0</v>
      </c>
      <c r="W58" s="92">
        <v>3569.2</v>
      </c>
      <c r="X58" s="92">
        <v>38842305.96</v>
      </c>
      <c r="Y58" s="92">
        <v>388423.06</v>
      </c>
      <c r="Z58" s="92">
        <v>181389.51</v>
      </c>
      <c r="AA58" s="92">
        <v>0</v>
      </c>
      <c r="AB58" s="92">
        <v>0</v>
      </c>
      <c r="AC58" s="92">
        <v>38272493</v>
      </c>
      <c r="AD58" s="26"/>
    </row>
    <row r="59" spans="1:30" ht="12.75">
      <c r="A59" s="46" t="s">
        <v>158</v>
      </c>
      <c r="B59" s="47" t="s">
        <v>159</v>
      </c>
      <c r="C59" s="24" t="s">
        <v>659</v>
      </c>
      <c r="D59" s="24" t="s">
        <v>657</v>
      </c>
      <c r="E59" s="92">
        <v>1950</v>
      </c>
      <c r="F59" s="92">
        <v>38790425</v>
      </c>
      <c r="G59" s="92">
        <v>17455691.25</v>
      </c>
      <c r="H59" s="92">
        <v>224755.63</v>
      </c>
      <c r="I59" s="92">
        <v>54760.64</v>
      </c>
      <c r="J59" s="92">
        <v>237589.96</v>
      </c>
      <c r="K59" s="92">
        <v>1459031.96</v>
      </c>
      <c r="L59" s="92">
        <v>1077351.27</v>
      </c>
      <c r="M59" s="92">
        <v>8683.68</v>
      </c>
      <c r="N59" s="92">
        <v>0</v>
      </c>
      <c r="O59" s="92">
        <v>0</v>
      </c>
      <c r="P59" s="92">
        <v>128535.9</v>
      </c>
      <c r="Q59" s="92">
        <v>14849683.41</v>
      </c>
      <c r="R59" s="92">
        <v>14062650.19</v>
      </c>
      <c r="S59" s="92">
        <v>12189.31</v>
      </c>
      <c r="T59" s="92">
        <v>23838.18</v>
      </c>
      <c r="U59" s="92">
        <v>542.73</v>
      </c>
      <c r="V59" s="92">
        <v>0</v>
      </c>
      <c r="W59" s="92">
        <v>0</v>
      </c>
      <c r="X59" s="92">
        <v>14026079.97</v>
      </c>
      <c r="Y59" s="92">
        <v>140260.8</v>
      </c>
      <c r="Z59" s="92">
        <v>81506.02</v>
      </c>
      <c r="AA59" s="92">
        <v>0</v>
      </c>
      <c r="AB59" s="92">
        <v>0</v>
      </c>
      <c r="AC59" s="92">
        <v>13804313</v>
      </c>
      <c r="AD59" s="26"/>
    </row>
    <row r="60" spans="1:30" ht="12.75">
      <c r="A60" s="46" t="s">
        <v>13</v>
      </c>
      <c r="B60" s="47" t="s">
        <v>14</v>
      </c>
      <c r="C60" s="24" t="s">
        <v>655</v>
      </c>
      <c r="D60" s="24" t="s">
        <v>657</v>
      </c>
      <c r="E60" s="92">
        <v>6918</v>
      </c>
      <c r="F60" s="92">
        <v>201751280</v>
      </c>
      <c r="G60" s="92">
        <v>90788076</v>
      </c>
      <c r="H60" s="92">
        <v>922326</v>
      </c>
      <c r="I60" s="92">
        <v>413850</v>
      </c>
      <c r="J60" s="92">
        <v>1375984.37</v>
      </c>
      <c r="K60" s="92">
        <v>3467517.65</v>
      </c>
      <c r="L60" s="92">
        <v>4813824.06</v>
      </c>
      <c r="M60" s="92">
        <v>107393.18</v>
      </c>
      <c r="N60" s="92">
        <v>47558.75</v>
      </c>
      <c r="O60" s="92">
        <v>50000</v>
      </c>
      <c r="P60" s="92">
        <v>2082478.41</v>
      </c>
      <c r="Q60" s="92">
        <v>81086812.32</v>
      </c>
      <c r="R60" s="92">
        <v>76789211.27</v>
      </c>
      <c r="S60" s="92">
        <v>70783.11</v>
      </c>
      <c r="T60" s="92">
        <v>204315.77</v>
      </c>
      <c r="U60" s="92">
        <v>0</v>
      </c>
      <c r="V60" s="92">
        <v>22378.75</v>
      </c>
      <c r="W60" s="92">
        <v>11508.02</v>
      </c>
      <c r="X60" s="92">
        <v>76480225.62</v>
      </c>
      <c r="Y60" s="92">
        <v>841282.48</v>
      </c>
      <c r="Z60" s="92">
        <v>316897.23</v>
      </c>
      <c r="AA60" s="92">
        <v>0</v>
      </c>
      <c r="AB60" s="92">
        <v>0</v>
      </c>
      <c r="AC60" s="92">
        <v>75322046</v>
      </c>
      <c r="AD60" s="26"/>
    </row>
    <row r="61" spans="1:30" ht="12.75">
      <c r="A61" s="46" t="s">
        <v>317</v>
      </c>
      <c r="B61" s="47" t="s">
        <v>318</v>
      </c>
      <c r="C61" s="24" t="s">
        <v>659</v>
      </c>
      <c r="D61" s="24" t="s">
        <v>662</v>
      </c>
      <c r="E61" s="92">
        <v>4525</v>
      </c>
      <c r="F61" s="92">
        <v>116979169</v>
      </c>
      <c r="G61" s="92">
        <v>52640626.05</v>
      </c>
      <c r="H61" s="92">
        <v>188471.42</v>
      </c>
      <c r="I61" s="92">
        <v>279360.89</v>
      </c>
      <c r="J61" s="92">
        <v>791123.28</v>
      </c>
      <c r="K61" s="92">
        <v>2635895.64</v>
      </c>
      <c r="L61" s="92">
        <v>4029163.3</v>
      </c>
      <c r="M61" s="92">
        <v>14861.1</v>
      </c>
      <c r="N61" s="92">
        <v>1109.19</v>
      </c>
      <c r="O61" s="92">
        <v>115695.24</v>
      </c>
      <c r="P61" s="92">
        <v>1611166.15</v>
      </c>
      <c r="Q61" s="92">
        <v>45114748.18</v>
      </c>
      <c r="R61" s="92">
        <v>42723666.53</v>
      </c>
      <c r="S61" s="92">
        <v>15397.87</v>
      </c>
      <c r="T61" s="92">
        <v>124371.95</v>
      </c>
      <c r="U61" s="92">
        <v>97.9</v>
      </c>
      <c r="V61" s="92">
        <v>0</v>
      </c>
      <c r="W61" s="92">
        <v>0</v>
      </c>
      <c r="X61" s="92">
        <v>42583798.81</v>
      </c>
      <c r="Y61" s="92">
        <v>425837.99</v>
      </c>
      <c r="Z61" s="92">
        <v>195836.54</v>
      </c>
      <c r="AA61" s="92">
        <v>0</v>
      </c>
      <c r="AB61" s="92">
        <v>0</v>
      </c>
      <c r="AC61" s="92">
        <v>41962124</v>
      </c>
      <c r="AD61" s="26"/>
    </row>
    <row r="62" spans="1:30" ht="12.75">
      <c r="A62" s="46" t="s">
        <v>160</v>
      </c>
      <c r="B62" s="47" t="s">
        <v>161</v>
      </c>
      <c r="C62" s="24" t="s">
        <v>659</v>
      </c>
      <c r="D62" s="24" t="s">
        <v>657</v>
      </c>
      <c r="E62" s="92">
        <v>4562</v>
      </c>
      <c r="F62" s="92">
        <v>192267846</v>
      </c>
      <c r="G62" s="92">
        <v>86520530.7</v>
      </c>
      <c r="H62" s="92">
        <v>527168.55</v>
      </c>
      <c r="I62" s="92">
        <v>253027.86</v>
      </c>
      <c r="J62" s="92">
        <v>1401144.58</v>
      </c>
      <c r="K62" s="92">
        <v>1827714.5</v>
      </c>
      <c r="L62" s="92">
        <v>3898241.57</v>
      </c>
      <c r="M62" s="92">
        <v>30687.66</v>
      </c>
      <c r="N62" s="92">
        <v>9251.65</v>
      </c>
      <c r="O62" s="92">
        <v>22837.26</v>
      </c>
      <c r="P62" s="92">
        <v>2410276.53</v>
      </c>
      <c r="Q62" s="92">
        <v>79448525.42</v>
      </c>
      <c r="R62" s="92">
        <v>75237753.57</v>
      </c>
      <c r="S62" s="92">
        <v>1501.33</v>
      </c>
      <c r="T62" s="92">
        <v>53449.74</v>
      </c>
      <c r="U62" s="92">
        <v>0</v>
      </c>
      <c r="V62" s="92">
        <v>1097.48</v>
      </c>
      <c r="W62" s="92">
        <v>0</v>
      </c>
      <c r="X62" s="92">
        <v>75181705.02</v>
      </c>
      <c r="Y62" s="92">
        <v>751817.05</v>
      </c>
      <c r="Z62" s="92">
        <v>224387.63</v>
      </c>
      <c r="AA62" s="92">
        <v>0</v>
      </c>
      <c r="AB62" s="92">
        <v>0</v>
      </c>
      <c r="AC62" s="92">
        <v>74205500</v>
      </c>
      <c r="AD62" s="26"/>
    </row>
    <row r="63" spans="1:30" ht="12.75">
      <c r="A63" s="46" t="s">
        <v>176</v>
      </c>
      <c r="B63" s="47" t="s">
        <v>177</v>
      </c>
      <c r="C63" s="24" t="s">
        <v>659</v>
      </c>
      <c r="D63" s="24" t="s">
        <v>656</v>
      </c>
      <c r="E63" s="92">
        <v>3956</v>
      </c>
      <c r="F63" s="92">
        <v>136964869</v>
      </c>
      <c r="G63" s="92">
        <v>61634191.05</v>
      </c>
      <c r="H63" s="92">
        <v>184739</v>
      </c>
      <c r="I63" s="92">
        <v>89749</v>
      </c>
      <c r="J63" s="92">
        <v>999735</v>
      </c>
      <c r="K63" s="92">
        <v>1777230</v>
      </c>
      <c r="L63" s="92">
        <v>3504519</v>
      </c>
      <c r="M63" s="92">
        <v>25619</v>
      </c>
      <c r="N63" s="92">
        <v>0</v>
      </c>
      <c r="O63" s="92">
        <v>259128</v>
      </c>
      <c r="P63" s="92">
        <v>2060200</v>
      </c>
      <c r="Q63" s="92">
        <v>54912240.05</v>
      </c>
      <c r="R63" s="92">
        <v>52001891.33</v>
      </c>
      <c r="S63" s="92">
        <v>3498</v>
      </c>
      <c r="T63" s="92">
        <v>5518</v>
      </c>
      <c r="U63" s="92">
        <v>0</v>
      </c>
      <c r="V63" s="92">
        <v>0</v>
      </c>
      <c r="W63" s="92">
        <v>0</v>
      </c>
      <c r="X63" s="92">
        <v>51992875.33</v>
      </c>
      <c r="Y63" s="92">
        <v>519928.75</v>
      </c>
      <c r="Z63" s="92">
        <v>185703.43</v>
      </c>
      <c r="AA63" s="92">
        <v>0</v>
      </c>
      <c r="AB63" s="92">
        <v>0</v>
      </c>
      <c r="AC63" s="92">
        <v>51287243</v>
      </c>
      <c r="AD63" s="26"/>
    </row>
    <row r="64" spans="1:30" ht="12.75">
      <c r="A64" s="46" t="s">
        <v>405</v>
      </c>
      <c r="B64" s="47" t="s">
        <v>406</v>
      </c>
      <c r="C64" s="24" t="s">
        <v>659</v>
      </c>
      <c r="D64" s="24" t="s">
        <v>658</v>
      </c>
      <c r="E64" s="92">
        <v>4415</v>
      </c>
      <c r="F64" s="92">
        <v>164235620</v>
      </c>
      <c r="G64" s="92">
        <v>73906029</v>
      </c>
      <c r="H64" s="92">
        <v>232986</v>
      </c>
      <c r="I64" s="92">
        <v>796006.94</v>
      </c>
      <c r="J64" s="92">
        <v>1173172.5</v>
      </c>
      <c r="K64" s="92">
        <v>1560258.66</v>
      </c>
      <c r="L64" s="92">
        <v>1796963.78</v>
      </c>
      <c r="M64" s="92">
        <v>49852.35</v>
      </c>
      <c r="N64" s="92">
        <v>53234.43</v>
      </c>
      <c r="O64" s="92">
        <v>0</v>
      </c>
      <c r="P64" s="92">
        <v>1895634</v>
      </c>
      <c r="Q64" s="92">
        <v>70286279.22</v>
      </c>
      <c r="R64" s="92">
        <v>66561106.42</v>
      </c>
      <c r="S64" s="92">
        <v>14362.42</v>
      </c>
      <c r="T64" s="92">
        <v>207090.65</v>
      </c>
      <c r="U64" s="92">
        <v>0</v>
      </c>
      <c r="V64" s="92">
        <v>38637.66</v>
      </c>
      <c r="W64" s="92">
        <v>12761.02</v>
      </c>
      <c r="X64" s="92">
        <v>66288254.67</v>
      </c>
      <c r="Y64" s="92">
        <v>662882.55</v>
      </c>
      <c r="Z64" s="92">
        <v>217751.42</v>
      </c>
      <c r="AA64" s="92">
        <v>0</v>
      </c>
      <c r="AB64" s="92">
        <v>0</v>
      </c>
      <c r="AC64" s="92">
        <v>65407621</v>
      </c>
      <c r="AD64" s="26"/>
    </row>
    <row r="65" spans="1:30" ht="12.75">
      <c r="A65" s="46" t="s">
        <v>52</v>
      </c>
      <c r="B65" s="47" t="s">
        <v>53</v>
      </c>
      <c r="C65" s="24" t="s">
        <v>655</v>
      </c>
      <c r="D65" s="24" t="s">
        <v>660</v>
      </c>
      <c r="E65" s="92">
        <v>12708</v>
      </c>
      <c r="F65" s="92">
        <v>338685380</v>
      </c>
      <c r="G65" s="92">
        <v>152408421</v>
      </c>
      <c r="H65" s="92">
        <v>814284.69</v>
      </c>
      <c r="I65" s="92">
        <v>394918.64</v>
      </c>
      <c r="J65" s="92">
        <v>2310695.29</v>
      </c>
      <c r="K65" s="92">
        <v>6335685.01</v>
      </c>
      <c r="L65" s="92">
        <v>5044930.64</v>
      </c>
      <c r="M65" s="92">
        <v>71164.77</v>
      </c>
      <c r="N65" s="92">
        <v>27908.33</v>
      </c>
      <c r="O65" s="92">
        <v>111339.8</v>
      </c>
      <c r="P65" s="92">
        <v>5422534.81</v>
      </c>
      <c r="Q65" s="92">
        <v>137286186.88</v>
      </c>
      <c r="R65" s="92">
        <v>130010018.98</v>
      </c>
      <c r="S65" s="92">
        <v>47056.4</v>
      </c>
      <c r="T65" s="92">
        <v>71503.22</v>
      </c>
      <c r="U65" s="92">
        <v>718.5</v>
      </c>
      <c r="V65" s="92">
        <v>11764.22</v>
      </c>
      <c r="W65" s="92">
        <v>7552.29</v>
      </c>
      <c r="X65" s="92">
        <v>129871424.35</v>
      </c>
      <c r="Y65" s="92">
        <v>1428585.67</v>
      </c>
      <c r="Z65" s="92">
        <v>562286.07</v>
      </c>
      <c r="AA65" s="92">
        <v>0</v>
      </c>
      <c r="AB65" s="92">
        <v>0</v>
      </c>
      <c r="AC65" s="92">
        <v>127880553</v>
      </c>
      <c r="AD65" s="26"/>
    </row>
    <row r="66" spans="1:30" ht="12.75">
      <c r="A66" s="46" t="s">
        <v>54</v>
      </c>
      <c r="B66" s="47" t="s">
        <v>55</v>
      </c>
      <c r="C66" s="24" t="s">
        <v>655</v>
      </c>
      <c r="D66" s="24" t="s">
        <v>660</v>
      </c>
      <c r="E66" s="92">
        <v>10724</v>
      </c>
      <c r="F66" s="92">
        <v>379617843</v>
      </c>
      <c r="G66" s="92">
        <v>170828029.35</v>
      </c>
      <c r="H66" s="92">
        <v>959885.15</v>
      </c>
      <c r="I66" s="92">
        <v>433118.71</v>
      </c>
      <c r="J66" s="92">
        <v>2737078.38</v>
      </c>
      <c r="K66" s="92">
        <v>4738527.92</v>
      </c>
      <c r="L66" s="92">
        <v>5857839.52</v>
      </c>
      <c r="M66" s="92">
        <v>49758.95</v>
      </c>
      <c r="N66" s="92">
        <v>54472.1</v>
      </c>
      <c r="O66" s="92">
        <v>0</v>
      </c>
      <c r="P66" s="92">
        <v>6500026</v>
      </c>
      <c r="Q66" s="92">
        <v>155837716.8</v>
      </c>
      <c r="R66" s="92">
        <v>147578317.81</v>
      </c>
      <c r="S66" s="92">
        <v>179558.46</v>
      </c>
      <c r="T66" s="92">
        <v>636443.9</v>
      </c>
      <c r="U66" s="92">
        <v>1376.19</v>
      </c>
      <c r="V66" s="92">
        <v>40854.08</v>
      </c>
      <c r="W66" s="92">
        <v>0</v>
      </c>
      <c r="X66" s="92">
        <v>146720085.18</v>
      </c>
      <c r="Y66" s="92">
        <v>1613920.94</v>
      </c>
      <c r="Z66" s="92">
        <v>505791.2</v>
      </c>
      <c r="AA66" s="92">
        <v>0</v>
      </c>
      <c r="AB66" s="92">
        <v>0</v>
      </c>
      <c r="AC66" s="92">
        <v>144600373</v>
      </c>
      <c r="AD66" s="26"/>
    </row>
    <row r="67" spans="1:30" ht="12.75">
      <c r="A67" s="46" t="s">
        <v>84</v>
      </c>
      <c r="B67" s="47" t="s">
        <v>85</v>
      </c>
      <c r="C67" s="24" t="s">
        <v>659</v>
      </c>
      <c r="D67" s="24" t="s">
        <v>662</v>
      </c>
      <c r="E67" s="92">
        <v>3930</v>
      </c>
      <c r="F67" s="92">
        <v>87024014</v>
      </c>
      <c r="G67" s="92">
        <v>39160806.3</v>
      </c>
      <c r="H67" s="92">
        <v>189688.28</v>
      </c>
      <c r="I67" s="92">
        <v>452542.79</v>
      </c>
      <c r="J67" s="92">
        <v>575381.44</v>
      </c>
      <c r="K67" s="92">
        <v>2115486.4</v>
      </c>
      <c r="L67" s="92">
        <v>1031233.99</v>
      </c>
      <c r="M67" s="92">
        <v>16233.61</v>
      </c>
      <c r="N67" s="92">
        <v>3068.6</v>
      </c>
      <c r="O67" s="92">
        <v>0</v>
      </c>
      <c r="P67" s="92">
        <v>943288.65</v>
      </c>
      <c r="Q67" s="92">
        <v>35889731</v>
      </c>
      <c r="R67" s="92">
        <v>33987575.26</v>
      </c>
      <c r="S67" s="92">
        <v>7921.8</v>
      </c>
      <c r="T67" s="92">
        <v>18781.7</v>
      </c>
      <c r="U67" s="92">
        <v>183.66</v>
      </c>
      <c r="V67" s="92">
        <v>0</v>
      </c>
      <c r="W67" s="92">
        <v>0</v>
      </c>
      <c r="X67" s="92">
        <v>33960688.1</v>
      </c>
      <c r="Y67" s="92">
        <v>339606.88</v>
      </c>
      <c r="Z67" s="92">
        <v>165302.12</v>
      </c>
      <c r="AA67" s="92">
        <v>0</v>
      </c>
      <c r="AB67" s="92">
        <v>0</v>
      </c>
      <c r="AC67" s="92">
        <v>33455779</v>
      </c>
      <c r="AD67" s="26"/>
    </row>
    <row r="68" spans="1:30" ht="12.75">
      <c r="A68" s="46" t="s">
        <v>497</v>
      </c>
      <c r="B68" s="47" t="s">
        <v>498</v>
      </c>
      <c r="C68" s="24" t="s">
        <v>659</v>
      </c>
      <c r="D68" s="24" t="s">
        <v>658</v>
      </c>
      <c r="E68" s="92">
        <v>4493</v>
      </c>
      <c r="F68" s="92">
        <v>108048577</v>
      </c>
      <c r="G68" s="92">
        <v>48621859.65</v>
      </c>
      <c r="H68" s="92">
        <v>304244.06</v>
      </c>
      <c r="I68" s="92">
        <v>236447.9</v>
      </c>
      <c r="J68" s="92">
        <v>724864.67</v>
      </c>
      <c r="K68" s="92">
        <v>2337074.65</v>
      </c>
      <c r="L68" s="92">
        <v>2817566.28</v>
      </c>
      <c r="M68" s="92">
        <v>29382.83</v>
      </c>
      <c r="N68" s="92">
        <v>34945.06</v>
      </c>
      <c r="O68" s="92">
        <v>0</v>
      </c>
      <c r="P68" s="92">
        <v>814844</v>
      </c>
      <c r="Q68" s="92">
        <v>43245115.34</v>
      </c>
      <c r="R68" s="92">
        <v>40953124.23</v>
      </c>
      <c r="S68" s="92">
        <v>25000</v>
      </c>
      <c r="T68" s="92">
        <v>10000</v>
      </c>
      <c r="U68" s="92">
        <v>0</v>
      </c>
      <c r="V68" s="92">
        <v>25736.72</v>
      </c>
      <c r="W68" s="92">
        <v>8543.38</v>
      </c>
      <c r="X68" s="92">
        <v>40883844.13</v>
      </c>
      <c r="Y68" s="92">
        <v>408838.44</v>
      </c>
      <c r="Z68" s="92">
        <v>191791.79</v>
      </c>
      <c r="AA68" s="92">
        <v>0</v>
      </c>
      <c r="AB68" s="92">
        <v>0</v>
      </c>
      <c r="AC68" s="92">
        <v>40283214</v>
      </c>
      <c r="AD68" s="26"/>
    </row>
    <row r="69" spans="1:30" ht="12.75">
      <c r="A69" s="46" t="s">
        <v>31</v>
      </c>
      <c r="B69" s="47" t="s">
        <v>32</v>
      </c>
      <c r="C69" s="24" t="s">
        <v>659</v>
      </c>
      <c r="D69" s="24" t="s">
        <v>658</v>
      </c>
      <c r="E69" s="92">
        <v>2604</v>
      </c>
      <c r="F69" s="92">
        <v>54709548</v>
      </c>
      <c r="G69" s="92">
        <v>24619296.6</v>
      </c>
      <c r="H69" s="92">
        <v>174762.44</v>
      </c>
      <c r="I69" s="92">
        <v>315273.27</v>
      </c>
      <c r="J69" s="92">
        <v>333539.26</v>
      </c>
      <c r="K69" s="92">
        <v>1166609.05</v>
      </c>
      <c r="L69" s="92">
        <v>1982158.99</v>
      </c>
      <c r="M69" s="92">
        <v>23770.2</v>
      </c>
      <c r="N69" s="92">
        <v>19842.87</v>
      </c>
      <c r="O69" s="92">
        <v>0</v>
      </c>
      <c r="P69" s="92">
        <v>488845.09</v>
      </c>
      <c r="Q69" s="92">
        <v>21412120.49</v>
      </c>
      <c r="R69" s="92">
        <v>20277278.1</v>
      </c>
      <c r="S69" s="92">
        <v>24696.67</v>
      </c>
      <c r="T69" s="92">
        <v>33974</v>
      </c>
      <c r="U69" s="92">
        <v>636.05</v>
      </c>
      <c r="V69" s="92">
        <v>5374.44</v>
      </c>
      <c r="W69" s="92">
        <v>0</v>
      </c>
      <c r="X69" s="92">
        <v>20212596.94</v>
      </c>
      <c r="Y69" s="92">
        <v>202125.97</v>
      </c>
      <c r="Z69" s="92">
        <v>117113.9</v>
      </c>
      <c r="AA69" s="92">
        <v>0</v>
      </c>
      <c r="AB69" s="92">
        <v>0</v>
      </c>
      <c r="AC69" s="92">
        <v>19893357</v>
      </c>
      <c r="AD69" s="26"/>
    </row>
    <row r="70" spans="1:30" ht="12.75">
      <c r="A70" s="46" t="s">
        <v>289</v>
      </c>
      <c r="B70" s="47" t="s">
        <v>290</v>
      </c>
      <c r="C70" s="24" t="s">
        <v>659</v>
      </c>
      <c r="D70" s="24" t="s">
        <v>660</v>
      </c>
      <c r="E70" s="92">
        <v>3171</v>
      </c>
      <c r="F70" s="92">
        <v>68619741</v>
      </c>
      <c r="G70" s="92">
        <v>30878883.45</v>
      </c>
      <c r="H70" s="92">
        <v>247763.03</v>
      </c>
      <c r="I70" s="92">
        <v>64275.89</v>
      </c>
      <c r="J70" s="92">
        <v>455997.88</v>
      </c>
      <c r="K70" s="92">
        <v>1905653.17</v>
      </c>
      <c r="L70" s="92">
        <v>1769608.85</v>
      </c>
      <c r="M70" s="92">
        <v>26793.14</v>
      </c>
      <c r="N70" s="92">
        <v>6127.64</v>
      </c>
      <c r="O70" s="92">
        <v>0</v>
      </c>
      <c r="P70" s="92">
        <v>412149.26</v>
      </c>
      <c r="Q70" s="92">
        <v>27031062.13</v>
      </c>
      <c r="R70" s="92">
        <v>25598415.84</v>
      </c>
      <c r="S70" s="92">
        <v>2028.94</v>
      </c>
      <c r="T70" s="92">
        <v>0</v>
      </c>
      <c r="U70" s="92">
        <v>0</v>
      </c>
      <c r="V70" s="92">
        <v>0</v>
      </c>
      <c r="W70" s="92">
        <v>0</v>
      </c>
      <c r="X70" s="92">
        <v>25596386.9</v>
      </c>
      <c r="Y70" s="92">
        <v>255963.87</v>
      </c>
      <c r="Z70" s="92">
        <v>132853.05</v>
      </c>
      <c r="AA70" s="92">
        <v>0</v>
      </c>
      <c r="AB70" s="92">
        <v>0</v>
      </c>
      <c r="AC70" s="92">
        <v>25207570</v>
      </c>
      <c r="AD70" s="26"/>
    </row>
    <row r="71" spans="1:30" ht="12.75">
      <c r="A71" s="46" t="s">
        <v>120</v>
      </c>
      <c r="B71" s="47" t="s">
        <v>121</v>
      </c>
      <c r="C71" s="24" t="s">
        <v>659</v>
      </c>
      <c r="D71" s="24" t="s">
        <v>656</v>
      </c>
      <c r="E71" s="92">
        <v>1735</v>
      </c>
      <c r="F71" s="92">
        <v>44306530</v>
      </c>
      <c r="G71" s="92">
        <v>19937938.5</v>
      </c>
      <c r="H71" s="92">
        <v>81648.89</v>
      </c>
      <c r="I71" s="92">
        <v>82365.64</v>
      </c>
      <c r="J71" s="92">
        <v>297752.32</v>
      </c>
      <c r="K71" s="92">
        <v>1004848.91</v>
      </c>
      <c r="L71" s="92">
        <v>561277.92</v>
      </c>
      <c r="M71" s="92">
        <v>30999.17</v>
      </c>
      <c r="N71" s="92">
        <v>1558.39</v>
      </c>
      <c r="O71" s="92">
        <v>0</v>
      </c>
      <c r="P71" s="92">
        <v>188757.55</v>
      </c>
      <c r="Q71" s="92">
        <v>18448965.63</v>
      </c>
      <c r="R71" s="92">
        <v>17471170.45</v>
      </c>
      <c r="S71" s="92">
        <v>5893.39</v>
      </c>
      <c r="T71" s="92">
        <v>30451.27</v>
      </c>
      <c r="U71" s="92">
        <v>1392.43</v>
      </c>
      <c r="V71" s="92">
        <v>0</v>
      </c>
      <c r="W71" s="92">
        <v>20660.75</v>
      </c>
      <c r="X71" s="92">
        <v>17412772.61</v>
      </c>
      <c r="Y71" s="92">
        <v>174127.73</v>
      </c>
      <c r="Z71" s="92">
        <v>75628.53</v>
      </c>
      <c r="AA71" s="92">
        <v>0</v>
      </c>
      <c r="AB71" s="92">
        <v>0</v>
      </c>
      <c r="AC71" s="92">
        <v>17163016</v>
      </c>
      <c r="AD71" s="26"/>
    </row>
    <row r="72" spans="1:30" ht="12.75">
      <c r="A72" s="46" t="s">
        <v>585</v>
      </c>
      <c r="B72" s="47" t="s">
        <v>586</v>
      </c>
      <c r="C72" s="24" t="s">
        <v>666</v>
      </c>
      <c r="D72" s="24" t="s">
        <v>667</v>
      </c>
      <c r="E72" s="92">
        <v>16611</v>
      </c>
      <c r="F72" s="92">
        <v>1829452543</v>
      </c>
      <c r="G72" s="92">
        <v>823253644.35</v>
      </c>
      <c r="H72" s="92">
        <v>1858470.14</v>
      </c>
      <c r="I72" s="92">
        <v>855937.23</v>
      </c>
      <c r="J72" s="92">
        <v>14158905.94</v>
      </c>
      <c r="K72" s="92">
        <v>319235.28</v>
      </c>
      <c r="L72" s="92">
        <v>9361050.56</v>
      </c>
      <c r="M72" s="92">
        <v>0</v>
      </c>
      <c r="N72" s="92">
        <v>0</v>
      </c>
      <c r="O72" s="92">
        <v>40744.07</v>
      </c>
      <c r="P72" s="92">
        <v>36932864.1</v>
      </c>
      <c r="Q72" s="92">
        <v>789756123.37</v>
      </c>
      <c r="R72" s="92">
        <v>747899048.83</v>
      </c>
      <c r="S72" s="92">
        <v>29088.69</v>
      </c>
      <c r="T72" s="92">
        <v>601997.55</v>
      </c>
      <c r="U72" s="92">
        <v>0</v>
      </c>
      <c r="V72" s="92">
        <v>0</v>
      </c>
      <c r="W72" s="92">
        <v>0</v>
      </c>
      <c r="X72" s="92">
        <v>747267962.59</v>
      </c>
      <c r="Y72" s="92">
        <v>9714483.51</v>
      </c>
      <c r="Z72" s="92">
        <v>1641812.39</v>
      </c>
      <c r="AA72" s="92">
        <v>10271000</v>
      </c>
      <c r="AB72" s="92">
        <v>0</v>
      </c>
      <c r="AC72" s="92">
        <v>725640667</v>
      </c>
      <c r="AD72" s="26"/>
    </row>
    <row r="73" spans="1:30" ht="12.75">
      <c r="A73" s="46" t="s">
        <v>162</v>
      </c>
      <c r="B73" s="47" t="s">
        <v>163</v>
      </c>
      <c r="C73" s="24" t="s">
        <v>659</v>
      </c>
      <c r="D73" s="24" t="s">
        <v>657</v>
      </c>
      <c r="E73" s="92">
        <v>5374</v>
      </c>
      <c r="F73" s="92">
        <v>154896935</v>
      </c>
      <c r="G73" s="92">
        <v>69703620.75</v>
      </c>
      <c r="H73" s="92">
        <v>204452.39</v>
      </c>
      <c r="I73" s="92">
        <v>340741.17</v>
      </c>
      <c r="J73" s="92">
        <v>1095700.81</v>
      </c>
      <c r="K73" s="92">
        <v>2199145.98</v>
      </c>
      <c r="L73" s="92">
        <v>3866434.72</v>
      </c>
      <c r="M73" s="92">
        <v>49079.28</v>
      </c>
      <c r="N73" s="92">
        <v>19342.49</v>
      </c>
      <c r="O73" s="92">
        <v>44920.86</v>
      </c>
      <c r="P73" s="92">
        <v>2993134.22</v>
      </c>
      <c r="Q73" s="92">
        <v>61763552.79</v>
      </c>
      <c r="R73" s="92">
        <v>58490084.49</v>
      </c>
      <c r="S73" s="92">
        <v>24232.33</v>
      </c>
      <c r="T73" s="92">
        <v>22871.73</v>
      </c>
      <c r="U73" s="92">
        <v>2985.02</v>
      </c>
      <c r="V73" s="92">
        <v>14506.87</v>
      </c>
      <c r="W73" s="92">
        <v>0</v>
      </c>
      <c r="X73" s="92">
        <v>58425488.54</v>
      </c>
      <c r="Y73" s="92">
        <v>584254.89</v>
      </c>
      <c r="Z73" s="92">
        <v>240557.03</v>
      </c>
      <c r="AA73" s="92">
        <v>0</v>
      </c>
      <c r="AB73" s="92">
        <v>0</v>
      </c>
      <c r="AC73" s="92">
        <v>57600677</v>
      </c>
      <c r="AD73" s="26"/>
    </row>
    <row r="74" spans="1:30" ht="12.75">
      <c r="A74" s="46" t="s">
        <v>72</v>
      </c>
      <c r="B74" s="47" t="s">
        <v>73</v>
      </c>
      <c r="C74" s="24" t="s">
        <v>659</v>
      </c>
      <c r="D74" s="24" t="s">
        <v>660</v>
      </c>
      <c r="E74" s="92">
        <v>2333</v>
      </c>
      <c r="F74" s="92">
        <v>96322691</v>
      </c>
      <c r="G74" s="92">
        <v>43345210.95</v>
      </c>
      <c r="H74" s="92">
        <v>216142.15</v>
      </c>
      <c r="I74" s="92">
        <v>37498.65</v>
      </c>
      <c r="J74" s="92">
        <v>705390.28</v>
      </c>
      <c r="K74" s="92">
        <v>1115036.17</v>
      </c>
      <c r="L74" s="92">
        <v>938149.66</v>
      </c>
      <c r="M74" s="92">
        <v>62361.28</v>
      </c>
      <c r="N74" s="92">
        <v>25183.1</v>
      </c>
      <c r="O74" s="92">
        <v>0</v>
      </c>
      <c r="P74" s="92">
        <v>385337.24</v>
      </c>
      <c r="Q74" s="92">
        <v>41345890.28</v>
      </c>
      <c r="R74" s="92">
        <v>39154558.1</v>
      </c>
      <c r="S74" s="92">
        <v>0</v>
      </c>
      <c r="T74" s="92">
        <v>0</v>
      </c>
      <c r="U74" s="92">
        <v>0</v>
      </c>
      <c r="V74" s="92">
        <v>79.35</v>
      </c>
      <c r="W74" s="92">
        <v>0</v>
      </c>
      <c r="X74" s="92">
        <v>39154478.75</v>
      </c>
      <c r="Y74" s="92">
        <v>391544.79</v>
      </c>
      <c r="Z74" s="92">
        <v>113184.23</v>
      </c>
      <c r="AA74" s="92">
        <v>0</v>
      </c>
      <c r="AB74" s="92">
        <v>0</v>
      </c>
      <c r="AC74" s="92">
        <v>38649750</v>
      </c>
      <c r="AD74" s="26"/>
    </row>
    <row r="75" spans="1:30" ht="12.75">
      <c r="A75" s="46" t="s">
        <v>373</v>
      </c>
      <c r="B75" s="47" t="s">
        <v>374</v>
      </c>
      <c r="C75" s="24" t="s">
        <v>659</v>
      </c>
      <c r="D75" s="24" t="s">
        <v>662</v>
      </c>
      <c r="E75" s="92">
        <v>1712</v>
      </c>
      <c r="F75" s="92">
        <v>79984333</v>
      </c>
      <c r="G75" s="92">
        <v>35992949.85</v>
      </c>
      <c r="H75" s="92">
        <v>738178.57</v>
      </c>
      <c r="I75" s="92">
        <v>193638.25</v>
      </c>
      <c r="J75" s="92">
        <v>620254.58</v>
      </c>
      <c r="K75" s="92">
        <v>529860.17</v>
      </c>
      <c r="L75" s="92">
        <v>1553861.81</v>
      </c>
      <c r="M75" s="92">
        <v>952.6</v>
      </c>
      <c r="N75" s="92">
        <v>2381.5</v>
      </c>
      <c r="O75" s="92">
        <v>366246.95</v>
      </c>
      <c r="P75" s="92">
        <v>1703550.15</v>
      </c>
      <c r="Q75" s="92">
        <v>31911810.93</v>
      </c>
      <c r="R75" s="92">
        <v>30220484.95</v>
      </c>
      <c r="S75" s="92">
        <v>238</v>
      </c>
      <c r="T75" s="92">
        <v>4106</v>
      </c>
      <c r="U75" s="92">
        <v>0</v>
      </c>
      <c r="V75" s="92">
        <v>0</v>
      </c>
      <c r="W75" s="92">
        <v>57.23</v>
      </c>
      <c r="X75" s="92">
        <v>30216083.72</v>
      </c>
      <c r="Y75" s="92">
        <v>302160.84</v>
      </c>
      <c r="Z75" s="92">
        <v>86935.64</v>
      </c>
      <c r="AA75" s="92">
        <v>0</v>
      </c>
      <c r="AB75" s="92">
        <v>0</v>
      </c>
      <c r="AC75" s="92">
        <v>29826987</v>
      </c>
      <c r="AD75" s="26"/>
    </row>
    <row r="76" spans="1:30" ht="12.75">
      <c r="A76" s="46" t="s">
        <v>64</v>
      </c>
      <c r="B76" s="47" t="s">
        <v>65</v>
      </c>
      <c r="C76" s="24" t="s">
        <v>655</v>
      </c>
      <c r="D76" s="24" t="s">
        <v>656</v>
      </c>
      <c r="E76" s="92">
        <v>27548</v>
      </c>
      <c r="F76" s="92">
        <v>419417999</v>
      </c>
      <c r="G76" s="92">
        <v>188738099.55</v>
      </c>
      <c r="H76" s="92">
        <v>4955999.73</v>
      </c>
      <c r="I76" s="92">
        <v>293689.18</v>
      </c>
      <c r="J76" s="92">
        <v>3058727.22</v>
      </c>
      <c r="K76" s="92">
        <v>16644950.59</v>
      </c>
      <c r="L76" s="92">
        <v>10445408.39</v>
      </c>
      <c r="M76" s="92">
        <v>741422.16</v>
      </c>
      <c r="N76" s="92">
        <v>238559.88</v>
      </c>
      <c r="O76" s="92">
        <v>30692.24</v>
      </c>
      <c r="P76" s="92">
        <v>3493079.9</v>
      </c>
      <c r="Q76" s="92">
        <v>155540403.06</v>
      </c>
      <c r="R76" s="92">
        <v>147296761.7</v>
      </c>
      <c r="S76" s="92">
        <v>131718.32</v>
      </c>
      <c r="T76" s="92">
        <v>441893.67</v>
      </c>
      <c r="U76" s="92">
        <v>82660</v>
      </c>
      <c r="V76" s="92">
        <v>92276.74</v>
      </c>
      <c r="W76" s="92">
        <v>16716.46</v>
      </c>
      <c r="X76" s="92">
        <v>146531496.51</v>
      </c>
      <c r="Y76" s="92">
        <v>1611846.46</v>
      </c>
      <c r="Z76" s="92">
        <v>1096153.79</v>
      </c>
      <c r="AA76" s="92">
        <v>0</v>
      </c>
      <c r="AB76" s="92">
        <v>0</v>
      </c>
      <c r="AC76" s="92">
        <v>143823496</v>
      </c>
      <c r="AD76" s="26"/>
    </row>
    <row r="77" spans="1:30" ht="12.75">
      <c r="A77" s="46" t="s">
        <v>178</v>
      </c>
      <c r="B77" s="47" t="s">
        <v>179</v>
      </c>
      <c r="C77" s="24" t="s">
        <v>659</v>
      </c>
      <c r="D77" s="24" t="s">
        <v>656</v>
      </c>
      <c r="E77" s="92">
        <v>4339</v>
      </c>
      <c r="F77" s="92">
        <v>75619489</v>
      </c>
      <c r="G77" s="92">
        <v>34028770.05</v>
      </c>
      <c r="H77" s="92">
        <v>727</v>
      </c>
      <c r="I77" s="92">
        <v>42</v>
      </c>
      <c r="J77" s="92">
        <v>451391.08</v>
      </c>
      <c r="K77" s="92">
        <v>2019813.13</v>
      </c>
      <c r="L77" s="92">
        <v>1524581.79</v>
      </c>
      <c r="M77" s="92">
        <v>102714.48</v>
      </c>
      <c r="N77" s="92">
        <v>37355.59</v>
      </c>
      <c r="O77" s="92">
        <v>17257.82</v>
      </c>
      <c r="P77" s="92">
        <v>642966</v>
      </c>
      <c r="Q77" s="92">
        <v>30134787.32</v>
      </c>
      <c r="R77" s="92">
        <v>28537643.59</v>
      </c>
      <c r="S77" s="92">
        <v>4226.31</v>
      </c>
      <c r="T77" s="92">
        <v>6675.3</v>
      </c>
      <c r="U77" s="92">
        <v>51.3</v>
      </c>
      <c r="V77" s="92">
        <v>7291.02</v>
      </c>
      <c r="W77" s="92">
        <v>0</v>
      </c>
      <c r="X77" s="92">
        <v>28519399.66</v>
      </c>
      <c r="Y77" s="92">
        <v>285194</v>
      </c>
      <c r="Z77" s="92">
        <v>178777.58</v>
      </c>
      <c r="AA77" s="92">
        <v>0</v>
      </c>
      <c r="AB77" s="92">
        <v>0</v>
      </c>
      <c r="AC77" s="92">
        <v>28055428</v>
      </c>
      <c r="AD77" s="26"/>
    </row>
    <row r="78" spans="1:30" ht="12.75">
      <c r="A78" s="46" t="s">
        <v>563</v>
      </c>
      <c r="B78" s="47" t="s">
        <v>564</v>
      </c>
      <c r="C78" s="24" t="s">
        <v>665</v>
      </c>
      <c r="D78" s="24" t="s">
        <v>663</v>
      </c>
      <c r="E78" s="92">
        <v>7992</v>
      </c>
      <c r="F78" s="92">
        <v>298260235</v>
      </c>
      <c r="G78" s="92">
        <v>134217105.75</v>
      </c>
      <c r="H78" s="92">
        <v>250583.15</v>
      </c>
      <c r="I78" s="92">
        <v>704190.76</v>
      </c>
      <c r="J78" s="92">
        <v>2159162.05</v>
      </c>
      <c r="K78" s="92">
        <v>4050726.69</v>
      </c>
      <c r="L78" s="92">
        <v>10292042.01</v>
      </c>
      <c r="M78" s="92">
        <v>25648</v>
      </c>
      <c r="N78" s="92">
        <v>0</v>
      </c>
      <c r="O78" s="92">
        <v>15250.65</v>
      </c>
      <c r="P78" s="92">
        <v>3277264.93</v>
      </c>
      <c r="Q78" s="92">
        <v>119168943.13</v>
      </c>
      <c r="R78" s="92">
        <v>112852989.14</v>
      </c>
      <c r="S78" s="92">
        <v>200717.9</v>
      </c>
      <c r="T78" s="92">
        <v>196776.17</v>
      </c>
      <c r="U78" s="92">
        <v>1603</v>
      </c>
      <c r="V78" s="92">
        <v>0</v>
      </c>
      <c r="W78" s="92">
        <v>0</v>
      </c>
      <c r="X78" s="92">
        <v>112453892.07</v>
      </c>
      <c r="Y78" s="92">
        <v>1574354.49</v>
      </c>
      <c r="Z78" s="92">
        <v>380254.18</v>
      </c>
      <c r="AA78" s="92">
        <v>0</v>
      </c>
      <c r="AB78" s="92">
        <v>0</v>
      </c>
      <c r="AC78" s="92">
        <v>110499283</v>
      </c>
      <c r="AD78" s="26"/>
    </row>
    <row r="79" spans="1:30" ht="12.75">
      <c r="A79" s="46" t="s">
        <v>359</v>
      </c>
      <c r="B79" s="47" t="s">
        <v>360</v>
      </c>
      <c r="C79" s="24" t="s">
        <v>659</v>
      </c>
      <c r="D79" s="24" t="s">
        <v>664</v>
      </c>
      <c r="E79" s="92">
        <v>2993</v>
      </c>
      <c r="F79" s="92">
        <v>47104445</v>
      </c>
      <c r="G79" s="92">
        <v>21197000.25</v>
      </c>
      <c r="H79" s="92">
        <v>125218.65</v>
      </c>
      <c r="I79" s="92">
        <v>22876.96</v>
      </c>
      <c r="J79" s="92">
        <v>329641.09</v>
      </c>
      <c r="K79" s="92">
        <v>1310084.41</v>
      </c>
      <c r="L79" s="92">
        <v>1055313.71</v>
      </c>
      <c r="M79" s="92">
        <v>21587.24</v>
      </c>
      <c r="N79" s="92">
        <v>38877.52</v>
      </c>
      <c r="O79" s="92">
        <v>0</v>
      </c>
      <c r="P79" s="92">
        <v>363342.19</v>
      </c>
      <c r="Q79" s="92">
        <v>18635094.58</v>
      </c>
      <c r="R79" s="92">
        <v>17647434.57</v>
      </c>
      <c r="S79" s="92">
        <v>4946.98</v>
      </c>
      <c r="T79" s="92">
        <v>25363.55</v>
      </c>
      <c r="U79" s="92">
        <v>0</v>
      </c>
      <c r="V79" s="92">
        <v>24082.88</v>
      </c>
      <c r="W79" s="92">
        <v>14157.47</v>
      </c>
      <c r="X79" s="92">
        <v>17578883.69</v>
      </c>
      <c r="Y79" s="92">
        <v>175788.84</v>
      </c>
      <c r="Z79" s="92">
        <v>119597.71</v>
      </c>
      <c r="AA79" s="92">
        <v>0</v>
      </c>
      <c r="AB79" s="92">
        <v>0</v>
      </c>
      <c r="AC79" s="92">
        <v>17283497</v>
      </c>
      <c r="AD79" s="26"/>
    </row>
    <row r="80" spans="1:30" ht="12.75">
      <c r="A80" s="46" t="s">
        <v>499</v>
      </c>
      <c r="B80" s="47" t="s">
        <v>500</v>
      </c>
      <c r="C80" s="24" t="s">
        <v>659</v>
      </c>
      <c r="D80" s="24" t="s">
        <v>658</v>
      </c>
      <c r="E80" s="92">
        <v>3167</v>
      </c>
      <c r="F80" s="92">
        <v>263144961</v>
      </c>
      <c r="G80" s="92">
        <v>118415232.45</v>
      </c>
      <c r="H80" s="92">
        <v>187722.39</v>
      </c>
      <c r="I80" s="92">
        <v>1406481.12</v>
      </c>
      <c r="J80" s="92">
        <v>2021139.33</v>
      </c>
      <c r="K80" s="92">
        <v>630256.1</v>
      </c>
      <c r="L80" s="92">
        <v>2078385.34</v>
      </c>
      <c r="M80" s="92">
        <v>21544.32</v>
      </c>
      <c r="N80" s="92">
        <v>0</v>
      </c>
      <c r="O80" s="92">
        <v>304777.3</v>
      </c>
      <c r="P80" s="92">
        <v>7204078.48</v>
      </c>
      <c r="Q80" s="92">
        <v>111416088.97</v>
      </c>
      <c r="R80" s="92">
        <v>105511036.25</v>
      </c>
      <c r="S80" s="92">
        <v>66034.98</v>
      </c>
      <c r="T80" s="92">
        <v>30629.25</v>
      </c>
      <c r="U80" s="92">
        <v>390.73</v>
      </c>
      <c r="V80" s="92">
        <v>0</v>
      </c>
      <c r="W80" s="92">
        <v>0</v>
      </c>
      <c r="X80" s="92">
        <v>105413981.29</v>
      </c>
      <c r="Y80" s="92">
        <v>1054139.81</v>
      </c>
      <c r="Z80" s="92">
        <v>217931.04</v>
      </c>
      <c r="AA80" s="92">
        <v>0</v>
      </c>
      <c r="AB80" s="92">
        <v>0</v>
      </c>
      <c r="AC80" s="92">
        <v>104141910</v>
      </c>
      <c r="AD80" s="26"/>
    </row>
    <row r="81" spans="1:30" ht="12.75">
      <c r="A81" s="46" t="s">
        <v>621</v>
      </c>
      <c r="B81" s="47" t="s">
        <v>622</v>
      </c>
      <c r="C81" s="24" t="s">
        <v>666</v>
      </c>
      <c r="D81" s="24" t="s">
        <v>667</v>
      </c>
      <c r="E81" s="92">
        <v>8687</v>
      </c>
      <c r="F81" s="92">
        <v>296811936</v>
      </c>
      <c r="G81" s="92">
        <v>133565371.2</v>
      </c>
      <c r="H81" s="92">
        <v>939806.86</v>
      </c>
      <c r="I81" s="92">
        <v>1187951.09</v>
      </c>
      <c r="J81" s="92">
        <v>2026000.51</v>
      </c>
      <c r="K81" s="92">
        <v>4717634.04</v>
      </c>
      <c r="L81" s="92">
        <v>6941163.3</v>
      </c>
      <c r="M81" s="92">
        <v>126444.95</v>
      </c>
      <c r="N81" s="92">
        <v>0</v>
      </c>
      <c r="O81" s="92">
        <v>81934.98</v>
      </c>
      <c r="P81" s="92">
        <v>7337221.41</v>
      </c>
      <c r="Q81" s="92">
        <v>116635117.26</v>
      </c>
      <c r="R81" s="92">
        <v>110453456.05</v>
      </c>
      <c r="S81" s="92">
        <v>55261.66</v>
      </c>
      <c r="T81" s="92">
        <v>61778.08</v>
      </c>
      <c r="U81" s="92">
        <v>0</v>
      </c>
      <c r="V81" s="92">
        <v>0</v>
      </c>
      <c r="W81" s="92">
        <v>0</v>
      </c>
      <c r="X81" s="92">
        <v>110336416.31</v>
      </c>
      <c r="Y81" s="92">
        <v>1655046.24</v>
      </c>
      <c r="Z81" s="92">
        <v>429329.89</v>
      </c>
      <c r="AA81" s="92">
        <v>0</v>
      </c>
      <c r="AB81" s="92">
        <v>0</v>
      </c>
      <c r="AC81" s="92">
        <v>108252040</v>
      </c>
      <c r="AD81" s="26"/>
    </row>
    <row r="82" spans="1:30" ht="12.75">
      <c r="A82" s="46" t="s">
        <v>229</v>
      </c>
      <c r="B82" s="47" t="s">
        <v>230</v>
      </c>
      <c r="C82" s="24" t="s">
        <v>659</v>
      </c>
      <c r="D82" s="24" t="s">
        <v>657</v>
      </c>
      <c r="E82" s="92">
        <v>4364</v>
      </c>
      <c r="F82" s="92">
        <v>154286900</v>
      </c>
      <c r="G82" s="92">
        <v>69429105</v>
      </c>
      <c r="H82" s="92">
        <v>986404.22</v>
      </c>
      <c r="I82" s="92">
        <v>138037.4</v>
      </c>
      <c r="J82" s="92">
        <v>1104786.84</v>
      </c>
      <c r="K82" s="92">
        <v>1662301.75</v>
      </c>
      <c r="L82" s="92">
        <v>3055787.24</v>
      </c>
      <c r="M82" s="92">
        <v>76663.81</v>
      </c>
      <c r="N82" s="92">
        <v>3801.4</v>
      </c>
      <c r="O82" s="92">
        <v>0</v>
      </c>
      <c r="P82" s="92">
        <v>3356647.42</v>
      </c>
      <c r="Q82" s="92">
        <v>61530323.4</v>
      </c>
      <c r="R82" s="92">
        <v>58269216.26</v>
      </c>
      <c r="S82" s="92">
        <v>42114.59</v>
      </c>
      <c r="T82" s="92">
        <v>12213.28</v>
      </c>
      <c r="U82" s="92">
        <v>237.88</v>
      </c>
      <c r="V82" s="92">
        <v>0</v>
      </c>
      <c r="W82" s="92">
        <v>138.35</v>
      </c>
      <c r="X82" s="92">
        <v>58214512.16</v>
      </c>
      <c r="Y82" s="92">
        <v>582145.12</v>
      </c>
      <c r="Z82" s="92">
        <v>218436.12</v>
      </c>
      <c r="AA82" s="92">
        <v>0</v>
      </c>
      <c r="AB82" s="92">
        <v>0</v>
      </c>
      <c r="AC82" s="92">
        <v>57413931</v>
      </c>
      <c r="AD82" s="26"/>
    </row>
    <row r="83" spans="1:30" ht="12.75">
      <c r="A83" s="46" t="s">
        <v>132</v>
      </c>
      <c r="B83" s="47" t="s">
        <v>133</v>
      </c>
      <c r="C83" s="24" t="s">
        <v>655</v>
      </c>
      <c r="D83" s="24" t="s">
        <v>661</v>
      </c>
      <c r="E83" s="92">
        <v>3443</v>
      </c>
      <c r="F83" s="92">
        <v>87535477</v>
      </c>
      <c r="G83" s="92">
        <v>39390964.65</v>
      </c>
      <c r="H83" s="92">
        <v>154092.35</v>
      </c>
      <c r="I83" s="92">
        <v>131172.5</v>
      </c>
      <c r="J83" s="92">
        <v>519083.72</v>
      </c>
      <c r="K83" s="92">
        <v>1727834.72</v>
      </c>
      <c r="L83" s="92">
        <v>1994163.07</v>
      </c>
      <c r="M83" s="92">
        <v>34903.26</v>
      </c>
      <c r="N83" s="92">
        <v>2846.99</v>
      </c>
      <c r="O83" s="92">
        <v>0</v>
      </c>
      <c r="P83" s="92">
        <v>1331490.31</v>
      </c>
      <c r="Q83" s="92">
        <v>34795890.17</v>
      </c>
      <c r="R83" s="92">
        <v>32951707.99</v>
      </c>
      <c r="S83" s="92">
        <v>7068.48</v>
      </c>
      <c r="T83" s="92">
        <v>595.26</v>
      </c>
      <c r="U83" s="92">
        <v>0</v>
      </c>
      <c r="V83" s="92">
        <v>0</v>
      </c>
      <c r="W83" s="92">
        <v>0</v>
      </c>
      <c r="X83" s="92">
        <v>32944044.25</v>
      </c>
      <c r="Y83" s="92">
        <v>362384.49</v>
      </c>
      <c r="Z83" s="92">
        <v>148525.69</v>
      </c>
      <c r="AA83" s="92">
        <v>0</v>
      </c>
      <c r="AB83" s="92">
        <v>0</v>
      </c>
      <c r="AC83" s="92">
        <v>32433134</v>
      </c>
      <c r="AD83" s="26"/>
    </row>
    <row r="84" spans="1:30" ht="12.75">
      <c r="A84" s="46" t="s">
        <v>263</v>
      </c>
      <c r="B84" s="47" t="s">
        <v>264</v>
      </c>
      <c r="C84" s="24" t="s">
        <v>659</v>
      </c>
      <c r="D84" s="24" t="s">
        <v>658</v>
      </c>
      <c r="E84" s="92">
        <v>2934</v>
      </c>
      <c r="F84" s="92">
        <v>196286927</v>
      </c>
      <c r="G84" s="92">
        <v>88329117.15</v>
      </c>
      <c r="H84" s="92">
        <v>213886.29</v>
      </c>
      <c r="I84" s="92">
        <v>258888.83</v>
      </c>
      <c r="J84" s="92">
        <v>1534578.38</v>
      </c>
      <c r="K84" s="92">
        <v>1189281.06</v>
      </c>
      <c r="L84" s="92">
        <v>2023913.77</v>
      </c>
      <c r="M84" s="92">
        <v>48155.95</v>
      </c>
      <c r="N84" s="92">
        <v>629.75</v>
      </c>
      <c r="O84" s="92">
        <v>0</v>
      </c>
      <c r="P84" s="92">
        <v>2212765.34</v>
      </c>
      <c r="Q84" s="92">
        <v>84433952.2</v>
      </c>
      <c r="R84" s="92">
        <v>79958952.73</v>
      </c>
      <c r="S84" s="92">
        <v>10957.11</v>
      </c>
      <c r="T84" s="92">
        <v>1372.42</v>
      </c>
      <c r="U84" s="92">
        <v>1854.9</v>
      </c>
      <c r="V84" s="92">
        <v>0</v>
      </c>
      <c r="W84" s="92">
        <v>1616.93</v>
      </c>
      <c r="X84" s="92">
        <v>79943151.37</v>
      </c>
      <c r="Y84" s="92">
        <v>799431.51</v>
      </c>
      <c r="Z84" s="92">
        <v>179416.99</v>
      </c>
      <c r="AA84" s="92">
        <v>0</v>
      </c>
      <c r="AB84" s="92">
        <v>0</v>
      </c>
      <c r="AC84" s="92">
        <v>78964303</v>
      </c>
      <c r="AD84" s="26"/>
    </row>
    <row r="85" spans="1:30" ht="12.75">
      <c r="A85" s="46" t="s">
        <v>375</v>
      </c>
      <c r="B85" s="47" t="s">
        <v>376</v>
      </c>
      <c r="C85" s="24" t="s">
        <v>659</v>
      </c>
      <c r="D85" s="24" t="s">
        <v>662</v>
      </c>
      <c r="E85" s="92">
        <v>2419</v>
      </c>
      <c r="F85" s="92">
        <v>91632376</v>
      </c>
      <c r="G85" s="92">
        <v>41234569.2</v>
      </c>
      <c r="H85" s="92">
        <v>110455.3</v>
      </c>
      <c r="I85" s="92">
        <v>565678.75</v>
      </c>
      <c r="J85" s="92">
        <v>653508.94</v>
      </c>
      <c r="K85" s="92">
        <v>1084128.29</v>
      </c>
      <c r="L85" s="92">
        <v>1140523.4</v>
      </c>
      <c r="M85" s="92">
        <v>13879.9</v>
      </c>
      <c r="N85" s="92">
        <v>30132.21</v>
      </c>
      <c r="O85" s="92">
        <v>0</v>
      </c>
      <c r="P85" s="92">
        <v>758763.03</v>
      </c>
      <c r="Q85" s="92">
        <v>39315874.76</v>
      </c>
      <c r="R85" s="92">
        <v>37232133.4</v>
      </c>
      <c r="S85" s="92">
        <v>10520.28</v>
      </c>
      <c r="T85" s="92">
        <v>20585.84</v>
      </c>
      <c r="U85" s="92">
        <v>186.14</v>
      </c>
      <c r="V85" s="92">
        <v>278.24</v>
      </c>
      <c r="W85" s="92">
        <v>0</v>
      </c>
      <c r="X85" s="92">
        <v>37200562.9</v>
      </c>
      <c r="Y85" s="92">
        <v>372005.63</v>
      </c>
      <c r="Z85" s="92">
        <v>115727.29</v>
      </c>
      <c r="AA85" s="92">
        <v>0</v>
      </c>
      <c r="AB85" s="92">
        <v>0</v>
      </c>
      <c r="AC85" s="92">
        <v>36712830</v>
      </c>
      <c r="AD85" s="26"/>
    </row>
    <row r="86" spans="1:30" ht="12.75">
      <c r="A86" s="46" t="s">
        <v>78</v>
      </c>
      <c r="B86" s="47" t="s">
        <v>79</v>
      </c>
      <c r="C86" s="24" t="s">
        <v>655</v>
      </c>
      <c r="D86" s="24" t="s">
        <v>662</v>
      </c>
      <c r="E86" s="92">
        <v>7094</v>
      </c>
      <c r="F86" s="92">
        <v>211808686</v>
      </c>
      <c r="G86" s="92">
        <v>95313908.7</v>
      </c>
      <c r="H86" s="92">
        <v>686383.16</v>
      </c>
      <c r="I86" s="92">
        <v>758807.34</v>
      </c>
      <c r="J86" s="92">
        <v>1501888.22</v>
      </c>
      <c r="K86" s="92">
        <v>3229481.37</v>
      </c>
      <c r="L86" s="92">
        <v>4695419.48</v>
      </c>
      <c r="M86" s="92">
        <v>32060</v>
      </c>
      <c r="N86" s="92">
        <v>0</v>
      </c>
      <c r="O86" s="92">
        <v>92739</v>
      </c>
      <c r="P86" s="92">
        <v>1774369.54</v>
      </c>
      <c r="Q86" s="92">
        <v>87064151.71</v>
      </c>
      <c r="R86" s="92">
        <v>82449751.67</v>
      </c>
      <c r="S86" s="92">
        <v>14274.24</v>
      </c>
      <c r="T86" s="92">
        <v>118405.04</v>
      </c>
      <c r="U86" s="92">
        <v>1660.25</v>
      </c>
      <c r="V86" s="92">
        <v>0</v>
      </c>
      <c r="W86" s="92">
        <v>0</v>
      </c>
      <c r="X86" s="92">
        <v>82315412.14</v>
      </c>
      <c r="Y86" s="92">
        <v>905469.53</v>
      </c>
      <c r="Z86" s="92">
        <v>316347.1</v>
      </c>
      <c r="AA86" s="92">
        <v>0</v>
      </c>
      <c r="AB86" s="92">
        <v>0</v>
      </c>
      <c r="AC86" s="92">
        <v>81093596</v>
      </c>
      <c r="AD86" s="26"/>
    </row>
    <row r="87" spans="1:30" ht="12.75">
      <c r="A87" s="46" t="s">
        <v>86</v>
      </c>
      <c r="B87" s="47" t="s">
        <v>87</v>
      </c>
      <c r="C87" s="24" t="s">
        <v>659</v>
      </c>
      <c r="D87" s="24" t="s">
        <v>662</v>
      </c>
      <c r="E87" s="92">
        <v>3754</v>
      </c>
      <c r="F87" s="92">
        <v>46603167</v>
      </c>
      <c r="G87" s="92">
        <v>20971425.15</v>
      </c>
      <c r="H87" s="92">
        <v>290962.17</v>
      </c>
      <c r="I87" s="92">
        <v>188294.62</v>
      </c>
      <c r="J87" s="92">
        <v>254440.94</v>
      </c>
      <c r="K87" s="92">
        <v>1980322.26</v>
      </c>
      <c r="L87" s="92">
        <v>912777.36</v>
      </c>
      <c r="M87" s="92">
        <v>43894.22</v>
      </c>
      <c r="N87" s="92">
        <v>58942.46</v>
      </c>
      <c r="O87" s="92">
        <v>0</v>
      </c>
      <c r="P87" s="92">
        <v>397073.05</v>
      </c>
      <c r="Q87" s="92">
        <v>17730189.19</v>
      </c>
      <c r="R87" s="92">
        <v>16790489.16</v>
      </c>
      <c r="S87" s="92">
        <v>22964.39</v>
      </c>
      <c r="T87" s="92">
        <v>93371.79</v>
      </c>
      <c r="U87" s="92">
        <v>1071.69</v>
      </c>
      <c r="V87" s="92">
        <v>44206.85</v>
      </c>
      <c r="W87" s="92">
        <v>7212.35</v>
      </c>
      <c r="X87" s="92">
        <v>16621662.09</v>
      </c>
      <c r="Y87" s="92">
        <v>166216.62</v>
      </c>
      <c r="Z87" s="92">
        <v>145910.84</v>
      </c>
      <c r="AA87" s="92">
        <v>0</v>
      </c>
      <c r="AB87" s="92">
        <v>0</v>
      </c>
      <c r="AC87" s="92">
        <v>16309535</v>
      </c>
      <c r="AD87" s="26"/>
    </row>
    <row r="88" spans="1:30" ht="12.75">
      <c r="A88" s="46" t="s">
        <v>545</v>
      </c>
      <c r="B88" s="47" t="s">
        <v>546</v>
      </c>
      <c r="C88" s="24" t="s">
        <v>665</v>
      </c>
      <c r="D88" s="24" t="s">
        <v>664</v>
      </c>
      <c r="E88" s="92">
        <v>8441</v>
      </c>
      <c r="F88" s="92">
        <v>226591963</v>
      </c>
      <c r="G88" s="92">
        <v>101966383.35</v>
      </c>
      <c r="H88" s="92">
        <v>499222.92</v>
      </c>
      <c r="I88" s="92">
        <v>128827.33</v>
      </c>
      <c r="J88" s="92">
        <v>1573473.11</v>
      </c>
      <c r="K88" s="92">
        <v>4750463.26</v>
      </c>
      <c r="L88" s="92">
        <v>4596728.52</v>
      </c>
      <c r="M88" s="92">
        <v>27095.28</v>
      </c>
      <c r="N88" s="92">
        <v>9178.53</v>
      </c>
      <c r="O88" s="92">
        <v>36100.93</v>
      </c>
      <c r="P88" s="92">
        <v>3464047.64</v>
      </c>
      <c r="Q88" s="92">
        <v>90285846.71</v>
      </c>
      <c r="R88" s="92">
        <v>85500696.83</v>
      </c>
      <c r="S88" s="92">
        <v>59694.56</v>
      </c>
      <c r="T88" s="92">
        <v>107906.35</v>
      </c>
      <c r="U88" s="92">
        <v>0</v>
      </c>
      <c r="V88" s="92">
        <v>0</v>
      </c>
      <c r="W88" s="92">
        <v>0</v>
      </c>
      <c r="X88" s="92">
        <v>85333095.92</v>
      </c>
      <c r="Y88" s="92">
        <v>1194663.34</v>
      </c>
      <c r="Z88" s="92">
        <v>368066.06</v>
      </c>
      <c r="AA88" s="92">
        <v>0</v>
      </c>
      <c r="AB88" s="92">
        <v>0</v>
      </c>
      <c r="AC88" s="92">
        <v>83770367</v>
      </c>
      <c r="AD88" s="26"/>
    </row>
    <row r="89" spans="1:30" ht="12.75">
      <c r="A89" s="46" t="s">
        <v>265</v>
      </c>
      <c r="B89" s="47" t="s">
        <v>266</v>
      </c>
      <c r="C89" s="24" t="s">
        <v>659</v>
      </c>
      <c r="D89" s="24" t="s">
        <v>658</v>
      </c>
      <c r="E89" s="92">
        <v>3417</v>
      </c>
      <c r="F89" s="92">
        <v>91084667</v>
      </c>
      <c r="G89" s="92">
        <v>40988100.15</v>
      </c>
      <c r="H89" s="92">
        <v>602157.16</v>
      </c>
      <c r="I89" s="92">
        <v>58601.78</v>
      </c>
      <c r="J89" s="92">
        <v>606641.53</v>
      </c>
      <c r="K89" s="92">
        <v>1789314.97</v>
      </c>
      <c r="L89" s="92">
        <v>1703355.47</v>
      </c>
      <c r="M89" s="92">
        <v>60080.54</v>
      </c>
      <c r="N89" s="92">
        <v>23355.97</v>
      </c>
      <c r="O89" s="92">
        <v>1246813.65</v>
      </c>
      <c r="P89" s="92">
        <v>914329.65</v>
      </c>
      <c r="Q89" s="92">
        <v>35313936.05</v>
      </c>
      <c r="R89" s="92">
        <v>33442297.44</v>
      </c>
      <c r="S89" s="92">
        <v>37274.68</v>
      </c>
      <c r="T89" s="92">
        <v>31080.83</v>
      </c>
      <c r="U89" s="92">
        <v>0</v>
      </c>
      <c r="V89" s="92">
        <v>615.94</v>
      </c>
      <c r="W89" s="92">
        <v>0</v>
      </c>
      <c r="X89" s="92">
        <v>33373325.99</v>
      </c>
      <c r="Y89" s="92">
        <v>333733.26</v>
      </c>
      <c r="Z89" s="92">
        <v>150229.27</v>
      </c>
      <c r="AA89" s="92">
        <v>0</v>
      </c>
      <c r="AB89" s="92">
        <v>0</v>
      </c>
      <c r="AC89" s="92">
        <v>32889363</v>
      </c>
      <c r="AD89" s="26"/>
    </row>
    <row r="90" spans="1:30" ht="12.75">
      <c r="A90" s="46" t="s">
        <v>565</v>
      </c>
      <c r="B90" s="47" t="s">
        <v>566</v>
      </c>
      <c r="C90" s="24" t="s">
        <v>665</v>
      </c>
      <c r="D90" s="24" t="s">
        <v>663</v>
      </c>
      <c r="E90" s="92">
        <v>10198</v>
      </c>
      <c r="F90" s="92">
        <v>244273516</v>
      </c>
      <c r="G90" s="92">
        <v>109923082.2</v>
      </c>
      <c r="H90" s="92">
        <v>464557.8</v>
      </c>
      <c r="I90" s="92">
        <v>1030909.59</v>
      </c>
      <c r="J90" s="92">
        <v>1460107.48</v>
      </c>
      <c r="K90" s="92">
        <v>5117869.89</v>
      </c>
      <c r="L90" s="92">
        <v>3848386.14</v>
      </c>
      <c r="M90" s="92">
        <v>25134</v>
      </c>
      <c r="N90" s="92">
        <v>0</v>
      </c>
      <c r="O90" s="92">
        <v>130000</v>
      </c>
      <c r="P90" s="92">
        <v>4831385.83</v>
      </c>
      <c r="Q90" s="92">
        <v>97996765.61</v>
      </c>
      <c r="R90" s="92">
        <v>92802937.03</v>
      </c>
      <c r="S90" s="92">
        <v>116169.11</v>
      </c>
      <c r="T90" s="92">
        <v>23088.82</v>
      </c>
      <c r="U90" s="92">
        <v>1570.88</v>
      </c>
      <c r="V90" s="92">
        <v>0</v>
      </c>
      <c r="W90" s="92">
        <v>0</v>
      </c>
      <c r="X90" s="92">
        <v>92662108.22</v>
      </c>
      <c r="Y90" s="92">
        <v>1297269.52</v>
      </c>
      <c r="Z90" s="92">
        <v>439960.6</v>
      </c>
      <c r="AA90" s="92">
        <v>0</v>
      </c>
      <c r="AB90" s="92">
        <v>0</v>
      </c>
      <c r="AC90" s="92">
        <v>90924878</v>
      </c>
      <c r="AD90" s="26"/>
    </row>
    <row r="91" spans="1:30" ht="12.75">
      <c r="A91" s="46" t="s">
        <v>134</v>
      </c>
      <c r="B91" s="47" t="s">
        <v>135</v>
      </c>
      <c r="C91" s="24" t="s">
        <v>655</v>
      </c>
      <c r="D91" s="24" t="s">
        <v>661</v>
      </c>
      <c r="E91" s="92">
        <v>14592</v>
      </c>
      <c r="F91" s="92">
        <v>296223250</v>
      </c>
      <c r="G91" s="92">
        <v>133300462.5</v>
      </c>
      <c r="H91" s="92">
        <v>858374.48</v>
      </c>
      <c r="I91" s="92">
        <v>270935.35</v>
      </c>
      <c r="J91" s="92">
        <v>1978417.37</v>
      </c>
      <c r="K91" s="92">
        <v>7421577.76</v>
      </c>
      <c r="L91" s="92">
        <v>8253310.79</v>
      </c>
      <c r="M91" s="92">
        <v>201456.73</v>
      </c>
      <c r="N91" s="92">
        <v>92043.08</v>
      </c>
      <c r="O91" s="92">
        <v>10535.4</v>
      </c>
      <c r="P91" s="92">
        <v>2301155.34</v>
      </c>
      <c r="Q91" s="92">
        <v>116411361.64</v>
      </c>
      <c r="R91" s="92">
        <v>110241559.47</v>
      </c>
      <c r="S91" s="92">
        <v>92677.29</v>
      </c>
      <c r="T91" s="92">
        <v>16604.66</v>
      </c>
      <c r="U91" s="92">
        <v>174.4</v>
      </c>
      <c r="V91" s="92">
        <v>13226.96</v>
      </c>
      <c r="W91" s="92">
        <v>4178.36</v>
      </c>
      <c r="X91" s="92">
        <v>110114697.8</v>
      </c>
      <c r="Y91" s="92">
        <v>1211261.68</v>
      </c>
      <c r="Z91" s="92">
        <v>604935.06</v>
      </c>
      <c r="AA91" s="92">
        <v>0</v>
      </c>
      <c r="AB91" s="92">
        <v>0</v>
      </c>
      <c r="AC91" s="92">
        <v>108298501</v>
      </c>
      <c r="AD91" s="26"/>
    </row>
    <row r="92" spans="1:30" ht="12.75">
      <c r="A92" s="46" t="s">
        <v>623</v>
      </c>
      <c r="B92" s="47" t="s">
        <v>624</v>
      </c>
      <c r="C92" s="24" t="s">
        <v>666</v>
      </c>
      <c r="D92" s="24" t="s">
        <v>667</v>
      </c>
      <c r="E92" s="92">
        <v>9402</v>
      </c>
      <c r="F92" s="92">
        <v>351330994</v>
      </c>
      <c r="G92" s="92">
        <v>158098947.3</v>
      </c>
      <c r="H92" s="92">
        <v>505602.56</v>
      </c>
      <c r="I92" s="92">
        <v>315405</v>
      </c>
      <c r="J92" s="92">
        <v>2361335.92</v>
      </c>
      <c r="K92" s="92">
        <v>3476657.59</v>
      </c>
      <c r="L92" s="92">
        <v>7527912</v>
      </c>
      <c r="M92" s="92">
        <v>94868.9</v>
      </c>
      <c r="N92" s="92">
        <v>0</v>
      </c>
      <c r="O92" s="92">
        <v>473390</v>
      </c>
      <c r="P92" s="92">
        <v>4601646</v>
      </c>
      <c r="Q92" s="92">
        <v>144095611.17</v>
      </c>
      <c r="R92" s="92">
        <v>136458543.78</v>
      </c>
      <c r="S92" s="92">
        <v>131163</v>
      </c>
      <c r="T92" s="92">
        <v>77962</v>
      </c>
      <c r="U92" s="92">
        <v>0</v>
      </c>
      <c r="V92" s="92">
        <v>0</v>
      </c>
      <c r="W92" s="92">
        <v>0</v>
      </c>
      <c r="X92" s="92">
        <v>136249418.78</v>
      </c>
      <c r="Y92" s="92">
        <v>2043741.28</v>
      </c>
      <c r="Z92" s="92">
        <v>491823.52</v>
      </c>
      <c r="AA92" s="92">
        <v>0</v>
      </c>
      <c r="AB92" s="92">
        <v>0</v>
      </c>
      <c r="AC92" s="92">
        <v>133713854</v>
      </c>
      <c r="AD92" s="26"/>
    </row>
    <row r="93" spans="1:30" ht="12.75">
      <c r="A93" s="46" t="s">
        <v>41</v>
      </c>
      <c r="B93" s="47" t="s">
        <v>42</v>
      </c>
      <c r="C93" s="24" t="s">
        <v>659</v>
      </c>
      <c r="D93" s="24" t="s">
        <v>657</v>
      </c>
      <c r="E93" s="92">
        <v>2132</v>
      </c>
      <c r="F93" s="92">
        <v>45034537</v>
      </c>
      <c r="G93" s="92">
        <v>20265541.65</v>
      </c>
      <c r="H93" s="92">
        <v>217337.82</v>
      </c>
      <c r="I93" s="92">
        <v>98408.07</v>
      </c>
      <c r="J93" s="92">
        <v>286329.94</v>
      </c>
      <c r="K93" s="92">
        <v>1295177.74</v>
      </c>
      <c r="L93" s="92">
        <v>1429298.92</v>
      </c>
      <c r="M93" s="92">
        <v>13108.4</v>
      </c>
      <c r="N93" s="92">
        <v>34071.15</v>
      </c>
      <c r="O93" s="92">
        <v>9942.87</v>
      </c>
      <c r="P93" s="92">
        <v>593912</v>
      </c>
      <c r="Q93" s="92">
        <v>17057430.76</v>
      </c>
      <c r="R93" s="92">
        <v>16153386.93</v>
      </c>
      <c r="S93" s="92">
        <v>28228.27</v>
      </c>
      <c r="T93" s="92">
        <v>22370.44</v>
      </c>
      <c r="U93" s="92">
        <v>204.82</v>
      </c>
      <c r="V93" s="92">
        <v>10310.55</v>
      </c>
      <c r="W93" s="92">
        <v>0</v>
      </c>
      <c r="X93" s="92">
        <v>16092272.85</v>
      </c>
      <c r="Y93" s="92">
        <v>160922.73</v>
      </c>
      <c r="Z93" s="92">
        <v>92083.83</v>
      </c>
      <c r="AA93" s="92">
        <v>0</v>
      </c>
      <c r="AB93" s="92">
        <v>0</v>
      </c>
      <c r="AC93" s="92">
        <v>15839266</v>
      </c>
      <c r="AD93" s="26"/>
    </row>
    <row r="94" spans="1:30" ht="12.75">
      <c r="A94" s="46" t="s">
        <v>100</v>
      </c>
      <c r="B94" s="47" t="s">
        <v>101</v>
      </c>
      <c r="C94" s="24" t="s">
        <v>659</v>
      </c>
      <c r="D94" s="24" t="s">
        <v>656</v>
      </c>
      <c r="E94" s="92">
        <v>5721</v>
      </c>
      <c r="F94" s="92">
        <v>84662976</v>
      </c>
      <c r="G94" s="92">
        <v>38098339.2</v>
      </c>
      <c r="H94" s="92">
        <v>1044692.45</v>
      </c>
      <c r="I94" s="92">
        <v>35941.06</v>
      </c>
      <c r="J94" s="92">
        <v>484870.36</v>
      </c>
      <c r="K94" s="92">
        <v>3299537.77</v>
      </c>
      <c r="L94" s="92">
        <v>2077817.25</v>
      </c>
      <c r="M94" s="92">
        <v>115497.19</v>
      </c>
      <c r="N94" s="92">
        <v>48287.32</v>
      </c>
      <c r="O94" s="92">
        <v>0</v>
      </c>
      <c r="P94" s="92">
        <v>775186.64</v>
      </c>
      <c r="Q94" s="92">
        <v>31258132</v>
      </c>
      <c r="R94" s="92">
        <v>29601451</v>
      </c>
      <c r="S94" s="92">
        <v>30587.32</v>
      </c>
      <c r="T94" s="92">
        <v>5771.27</v>
      </c>
      <c r="U94" s="92">
        <v>4236.83</v>
      </c>
      <c r="V94" s="92">
        <v>11764.64</v>
      </c>
      <c r="W94" s="92">
        <v>0</v>
      </c>
      <c r="X94" s="92">
        <v>29549090.94</v>
      </c>
      <c r="Y94" s="92">
        <v>295490.91</v>
      </c>
      <c r="Z94" s="92">
        <v>226841.87</v>
      </c>
      <c r="AA94" s="92">
        <v>0</v>
      </c>
      <c r="AB94" s="92">
        <v>0</v>
      </c>
      <c r="AC94" s="92">
        <v>29026758</v>
      </c>
      <c r="AD94" s="26"/>
    </row>
    <row r="95" spans="1:30" ht="12.75">
      <c r="A95" s="46" t="s">
        <v>122</v>
      </c>
      <c r="B95" s="47" t="s">
        <v>123</v>
      </c>
      <c r="C95" s="24" t="s">
        <v>659</v>
      </c>
      <c r="D95" s="24" t="s">
        <v>656</v>
      </c>
      <c r="E95" s="92">
        <v>2629</v>
      </c>
      <c r="F95" s="92">
        <v>53944556</v>
      </c>
      <c r="G95" s="92">
        <v>24275050.2</v>
      </c>
      <c r="H95" s="92">
        <v>156693.96</v>
      </c>
      <c r="I95" s="92">
        <v>73858.15</v>
      </c>
      <c r="J95" s="92">
        <v>267742.52</v>
      </c>
      <c r="K95" s="92">
        <v>1619610.69</v>
      </c>
      <c r="L95" s="92">
        <v>704680.83</v>
      </c>
      <c r="M95" s="92">
        <v>0</v>
      </c>
      <c r="N95" s="92">
        <v>15164.86</v>
      </c>
      <c r="O95" s="92">
        <v>0</v>
      </c>
      <c r="P95" s="92">
        <v>461887.3</v>
      </c>
      <c r="Q95" s="92">
        <v>21658613.23</v>
      </c>
      <c r="R95" s="92">
        <v>20510706.73</v>
      </c>
      <c r="S95" s="92">
        <v>8153.38</v>
      </c>
      <c r="T95" s="92">
        <v>1120.67</v>
      </c>
      <c r="U95" s="92">
        <v>0</v>
      </c>
      <c r="V95" s="92">
        <v>10849.81</v>
      </c>
      <c r="W95" s="92">
        <v>6978.2</v>
      </c>
      <c r="X95" s="92">
        <v>20483604.67</v>
      </c>
      <c r="Y95" s="92">
        <v>204836.05</v>
      </c>
      <c r="Z95" s="92">
        <v>110226.26</v>
      </c>
      <c r="AA95" s="92">
        <v>0</v>
      </c>
      <c r="AB95" s="92">
        <v>0</v>
      </c>
      <c r="AC95" s="92">
        <v>20168542</v>
      </c>
      <c r="AD95" s="26"/>
    </row>
    <row r="96" spans="1:30" ht="12.75">
      <c r="A96" s="46" t="s">
        <v>194</v>
      </c>
      <c r="B96" s="47" t="s">
        <v>195</v>
      </c>
      <c r="C96" s="24" t="s">
        <v>659</v>
      </c>
      <c r="D96" s="24" t="s">
        <v>658</v>
      </c>
      <c r="E96" s="92">
        <v>3510</v>
      </c>
      <c r="F96" s="92">
        <v>74546766</v>
      </c>
      <c r="G96" s="92">
        <v>33546044.7</v>
      </c>
      <c r="H96" s="92">
        <v>450913</v>
      </c>
      <c r="I96" s="92">
        <v>66412</v>
      </c>
      <c r="J96" s="92">
        <v>466688</v>
      </c>
      <c r="K96" s="92">
        <v>2026041</v>
      </c>
      <c r="L96" s="92">
        <v>2000671</v>
      </c>
      <c r="M96" s="92">
        <v>47947</v>
      </c>
      <c r="N96" s="92">
        <v>24104</v>
      </c>
      <c r="O96" s="92">
        <v>10000</v>
      </c>
      <c r="P96" s="92">
        <v>1008532</v>
      </c>
      <c r="Q96" s="92">
        <v>28510936.7</v>
      </c>
      <c r="R96" s="92">
        <v>26999857.05</v>
      </c>
      <c r="S96" s="92">
        <v>40107</v>
      </c>
      <c r="T96" s="92">
        <v>2900</v>
      </c>
      <c r="U96" s="92">
        <v>3000</v>
      </c>
      <c r="V96" s="92">
        <v>18078</v>
      </c>
      <c r="W96" s="92">
        <v>0</v>
      </c>
      <c r="X96" s="92">
        <v>26935772.05</v>
      </c>
      <c r="Y96" s="92">
        <v>269357.72</v>
      </c>
      <c r="Z96" s="92">
        <v>152164</v>
      </c>
      <c r="AA96" s="92">
        <v>0</v>
      </c>
      <c r="AB96" s="92">
        <v>0</v>
      </c>
      <c r="AC96" s="92">
        <v>26514250</v>
      </c>
      <c r="AD96" s="26"/>
    </row>
    <row r="97" spans="1:30" ht="12.75">
      <c r="A97" s="46" t="s">
        <v>231</v>
      </c>
      <c r="B97" s="47" t="s">
        <v>232</v>
      </c>
      <c r="C97" s="24" t="s">
        <v>659</v>
      </c>
      <c r="D97" s="24" t="s">
        <v>657</v>
      </c>
      <c r="E97" s="92">
        <v>4146</v>
      </c>
      <c r="F97" s="92">
        <v>116513182</v>
      </c>
      <c r="G97" s="92">
        <v>52430931.9</v>
      </c>
      <c r="H97" s="92">
        <v>472304.37</v>
      </c>
      <c r="I97" s="92">
        <v>316163.38</v>
      </c>
      <c r="J97" s="92">
        <v>786429.3</v>
      </c>
      <c r="K97" s="92">
        <v>2008407.26</v>
      </c>
      <c r="L97" s="92">
        <v>3324932.62</v>
      </c>
      <c r="M97" s="92">
        <v>90815.49</v>
      </c>
      <c r="N97" s="92">
        <v>50841.65</v>
      </c>
      <c r="O97" s="92">
        <v>399506</v>
      </c>
      <c r="P97" s="92">
        <v>2135597.11</v>
      </c>
      <c r="Q97" s="92">
        <v>45051120.08</v>
      </c>
      <c r="R97" s="92">
        <v>42663410.72</v>
      </c>
      <c r="S97" s="92">
        <v>34974.62</v>
      </c>
      <c r="T97" s="92">
        <v>18264.34</v>
      </c>
      <c r="U97" s="92">
        <v>53.17</v>
      </c>
      <c r="V97" s="92">
        <v>16320.54</v>
      </c>
      <c r="W97" s="92">
        <v>0</v>
      </c>
      <c r="X97" s="92">
        <v>42593798.05</v>
      </c>
      <c r="Y97" s="92">
        <v>425937.98</v>
      </c>
      <c r="Z97" s="92">
        <v>196877.7</v>
      </c>
      <c r="AA97" s="92">
        <v>0</v>
      </c>
      <c r="AB97" s="92">
        <v>0</v>
      </c>
      <c r="AC97" s="92">
        <v>41970982</v>
      </c>
      <c r="AD97" s="26"/>
    </row>
    <row r="98" spans="1:30" ht="12.75">
      <c r="A98" s="46" t="s">
        <v>331</v>
      </c>
      <c r="B98" s="47" t="s">
        <v>332</v>
      </c>
      <c r="C98" s="24" t="s">
        <v>659</v>
      </c>
      <c r="D98" s="24" t="s">
        <v>662</v>
      </c>
      <c r="E98" s="92">
        <v>6942</v>
      </c>
      <c r="F98" s="92">
        <v>87765209</v>
      </c>
      <c r="G98" s="92">
        <v>39494344.05</v>
      </c>
      <c r="H98" s="92">
        <v>106211</v>
      </c>
      <c r="I98" s="92">
        <v>290054</v>
      </c>
      <c r="J98" s="92">
        <v>592782.96</v>
      </c>
      <c r="K98" s="92">
        <v>3851425.21</v>
      </c>
      <c r="L98" s="92">
        <v>1639450.23</v>
      </c>
      <c r="M98" s="92">
        <v>67157.1</v>
      </c>
      <c r="N98" s="92">
        <v>113750.1</v>
      </c>
      <c r="O98" s="92">
        <v>0</v>
      </c>
      <c r="P98" s="92">
        <v>826860.99</v>
      </c>
      <c r="Q98" s="92">
        <v>33772326.38</v>
      </c>
      <c r="R98" s="92">
        <v>31982393.08</v>
      </c>
      <c r="S98" s="92">
        <v>14758.48</v>
      </c>
      <c r="T98" s="92">
        <v>2387.91</v>
      </c>
      <c r="U98" s="92">
        <v>1701.07</v>
      </c>
      <c r="V98" s="92">
        <v>16412.05</v>
      </c>
      <c r="W98" s="92">
        <v>0</v>
      </c>
      <c r="X98" s="92">
        <v>31947133.57</v>
      </c>
      <c r="Y98" s="92">
        <v>319471.34</v>
      </c>
      <c r="Z98" s="92">
        <v>270342.72</v>
      </c>
      <c r="AA98" s="92">
        <v>0</v>
      </c>
      <c r="AB98" s="92">
        <v>0</v>
      </c>
      <c r="AC98" s="92">
        <v>31357320</v>
      </c>
      <c r="AD98" s="26"/>
    </row>
    <row r="99" spans="1:30" ht="12.75">
      <c r="A99" s="46" t="s">
        <v>377</v>
      </c>
      <c r="B99" s="47" t="s">
        <v>378</v>
      </c>
      <c r="C99" s="24" t="s">
        <v>659</v>
      </c>
      <c r="D99" s="24" t="s">
        <v>662</v>
      </c>
      <c r="E99" s="92">
        <v>2277</v>
      </c>
      <c r="F99" s="92">
        <v>53584874</v>
      </c>
      <c r="G99" s="92">
        <v>24113193.3</v>
      </c>
      <c r="H99" s="92">
        <v>76585</v>
      </c>
      <c r="I99" s="92">
        <v>277874</v>
      </c>
      <c r="J99" s="92">
        <v>353362.68</v>
      </c>
      <c r="K99" s="92">
        <v>1464626.47</v>
      </c>
      <c r="L99" s="92">
        <v>1321517.39</v>
      </c>
      <c r="M99" s="92">
        <v>20158.29</v>
      </c>
      <c r="N99" s="92">
        <v>23415.03</v>
      </c>
      <c r="O99" s="92">
        <v>0</v>
      </c>
      <c r="P99" s="92">
        <v>837568.58</v>
      </c>
      <c r="Q99" s="92">
        <v>21000559.22</v>
      </c>
      <c r="R99" s="92">
        <v>19887529.58</v>
      </c>
      <c r="S99" s="92">
        <v>12960.98</v>
      </c>
      <c r="T99" s="92">
        <v>85615.28</v>
      </c>
      <c r="U99" s="92">
        <v>1259.89</v>
      </c>
      <c r="V99" s="92">
        <v>11638.11</v>
      </c>
      <c r="W99" s="92">
        <v>39433.28</v>
      </c>
      <c r="X99" s="92">
        <v>19736622.04</v>
      </c>
      <c r="Y99" s="92">
        <v>197366.22</v>
      </c>
      <c r="Z99" s="92">
        <v>98071.43</v>
      </c>
      <c r="AA99" s="92">
        <v>0</v>
      </c>
      <c r="AB99" s="92">
        <v>0</v>
      </c>
      <c r="AC99" s="92">
        <v>19441184</v>
      </c>
      <c r="AD99" s="26"/>
    </row>
    <row r="100" spans="1:30" ht="12.75">
      <c r="A100" s="46" t="s">
        <v>247</v>
      </c>
      <c r="B100" s="47" t="s">
        <v>248</v>
      </c>
      <c r="C100" s="24" t="s">
        <v>655</v>
      </c>
      <c r="D100" s="24" t="s">
        <v>664</v>
      </c>
      <c r="E100" s="92">
        <v>10301</v>
      </c>
      <c r="F100" s="92">
        <v>225522903</v>
      </c>
      <c r="G100" s="92">
        <v>101485306.35</v>
      </c>
      <c r="H100" s="92">
        <v>3089842.54</v>
      </c>
      <c r="I100" s="92">
        <v>444835.91</v>
      </c>
      <c r="J100" s="92">
        <v>1470894.46</v>
      </c>
      <c r="K100" s="92">
        <v>5995297.02</v>
      </c>
      <c r="L100" s="92">
        <v>2613738.8</v>
      </c>
      <c r="M100" s="92">
        <v>36894.55</v>
      </c>
      <c r="N100" s="92">
        <v>110038.09</v>
      </c>
      <c r="O100" s="92">
        <v>0</v>
      </c>
      <c r="P100" s="92">
        <v>2218861.52</v>
      </c>
      <c r="Q100" s="92">
        <v>89336364.2</v>
      </c>
      <c r="R100" s="92">
        <v>84601536.9</v>
      </c>
      <c r="S100" s="92">
        <v>23768.43</v>
      </c>
      <c r="T100" s="92">
        <v>436903.22</v>
      </c>
      <c r="U100" s="92">
        <v>1145.65</v>
      </c>
      <c r="V100" s="92">
        <v>27387.97</v>
      </c>
      <c r="W100" s="92">
        <v>146321.97</v>
      </c>
      <c r="X100" s="92">
        <v>83966009.66</v>
      </c>
      <c r="Y100" s="92">
        <v>923626.11</v>
      </c>
      <c r="Z100" s="92">
        <v>432430.62</v>
      </c>
      <c r="AA100" s="92">
        <v>0</v>
      </c>
      <c r="AB100" s="92">
        <v>278605.98</v>
      </c>
      <c r="AC100" s="92">
        <v>82331347</v>
      </c>
      <c r="AD100" s="26"/>
    </row>
    <row r="101" spans="1:30" ht="12.75">
      <c r="A101" s="46" t="s">
        <v>433</v>
      </c>
      <c r="B101" s="47" t="s">
        <v>434</v>
      </c>
      <c r="C101" s="24" t="s">
        <v>659</v>
      </c>
      <c r="D101" s="24" t="s">
        <v>663</v>
      </c>
      <c r="E101" s="92">
        <v>3946</v>
      </c>
      <c r="F101" s="92">
        <v>133138957</v>
      </c>
      <c r="G101" s="92">
        <v>59912530.65</v>
      </c>
      <c r="H101" s="92">
        <v>194140</v>
      </c>
      <c r="I101" s="92">
        <v>275326</v>
      </c>
      <c r="J101" s="92">
        <v>823020.17</v>
      </c>
      <c r="K101" s="92">
        <v>1463748.15</v>
      </c>
      <c r="L101" s="92">
        <v>1449819.13</v>
      </c>
      <c r="M101" s="92">
        <v>48254.28</v>
      </c>
      <c r="N101" s="92">
        <v>8660.1</v>
      </c>
      <c r="O101" s="92">
        <v>0</v>
      </c>
      <c r="P101" s="92">
        <v>2722733.08</v>
      </c>
      <c r="Q101" s="92">
        <v>55123522.08</v>
      </c>
      <c r="R101" s="92">
        <v>52201975.41</v>
      </c>
      <c r="S101" s="92">
        <v>23352.37</v>
      </c>
      <c r="T101" s="92">
        <v>80237.2</v>
      </c>
      <c r="U101" s="92">
        <v>1653.03</v>
      </c>
      <c r="V101" s="92">
        <v>7692.8</v>
      </c>
      <c r="W101" s="92">
        <v>1992.58</v>
      </c>
      <c r="X101" s="92">
        <v>52087047.43</v>
      </c>
      <c r="Y101" s="92">
        <v>520870.47</v>
      </c>
      <c r="Z101" s="92">
        <v>180995.5</v>
      </c>
      <c r="AA101" s="92">
        <v>0</v>
      </c>
      <c r="AB101" s="92">
        <v>0</v>
      </c>
      <c r="AC101" s="92">
        <v>51385181</v>
      </c>
      <c r="AD101" s="26"/>
    </row>
    <row r="102" spans="1:30" ht="12.75">
      <c r="A102" s="46" t="s">
        <v>138</v>
      </c>
      <c r="B102" s="47" t="s">
        <v>139</v>
      </c>
      <c r="C102" s="24" t="s">
        <v>659</v>
      </c>
      <c r="D102" s="24" t="s">
        <v>658</v>
      </c>
      <c r="E102" s="92">
        <v>2859</v>
      </c>
      <c r="F102" s="92">
        <v>82683151</v>
      </c>
      <c r="G102" s="92">
        <v>37207417.95</v>
      </c>
      <c r="H102" s="92">
        <v>414890.42</v>
      </c>
      <c r="I102" s="92">
        <v>166694.71</v>
      </c>
      <c r="J102" s="92">
        <v>567928.12</v>
      </c>
      <c r="K102" s="92">
        <v>1611847</v>
      </c>
      <c r="L102" s="92">
        <v>1916137.24</v>
      </c>
      <c r="M102" s="92">
        <v>73995.48</v>
      </c>
      <c r="N102" s="92">
        <v>0</v>
      </c>
      <c r="O102" s="92">
        <v>0</v>
      </c>
      <c r="P102" s="92">
        <v>443738</v>
      </c>
      <c r="Q102" s="92">
        <v>33481432.64</v>
      </c>
      <c r="R102" s="92">
        <v>31706916.71</v>
      </c>
      <c r="S102" s="92">
        <v>7802.02</v>
      </c>
      <c r="T102" s="92">
        <v>376.37</v>
      </c>
      <c r="U102" s="92">
        <v>0</v>
      </c>
      <c r="V102" s="92">
        <v>0</v>
      </c>
      <c r="W102" s="92">
        <v>0</v>
      </c>
      <c r="X102" s="92">
        <v>31698738.32</v>
      </c>
      <c r="Y102" s="92">
        <v>316987.38</v>
      </c>
      <c r="Z102" s="92">
        <v>126613.7</v>
      </c>
      <c r="AA102" s="92">
        <v>0</v>
      </c>
      <c r="AB102" s="92">
        <v>0</v>
      </c>
      <c r="AC102" s="92">
        <v>31255137</v>
      </c>
      <c r="AD102" s="26"/>
    </row>
    <row r="103" spans="1:30" ht="12.75">
      <c r="A103" s="46" t="s">
        <v>196</v>
      </c>
      <c r="B103" s="47" t="s">
        <v>197</v>
      </c>
      <c r="C103" s="24" t="s">
        <v>659</v>
      </c>
      <c r="D103" s="24" t="s">
        <v>658</v>
      </c>
      <c r="E103" s="92">
        <v>2960</v>
      </c>
      <c r="F103" s="92">
        <v>133021506</v>
      </c>
      <c r="G103" s="92">
        <v>59859677.7</v>
      </c>
      <c r="H103" s="92">
        <v>363781.61</v>
      </c>
      <c r="I103" s="92">
        <v>225988.26</v>
      </c>
      <c r="J103" s="92">
        <v>974547.68</v>
      </c>
      <c r="K103" s="92">
        <v>1213748.33</v>
      </c>
      <c r="L103" s="92">
        <v>1705789.85</v>
      </c>
      <c r="M103" s="92">
        <v>0</v>
      </c>
      <c r="N103" s="92">
        <v>0</v>
      </c>
      <c r="O103" s="92">
        <v>0</v>
      </c>
      <c r="P103" s="92">
        <v>990866.12</v>
      </c>
      <c r="Q103" s="92">
        <v>56786027.73</v>
      </c>
      <c r="R103" s="92">
        <v>53776368.26</v>
      </c>
      <c r="S103" s="92">
        <v>9791</v>
      </c>
      <c r="T103" s="92">
        <v>98928</v>
      </c>
      <c r="U103" s="92">
        <v>0</v>
      </c>
      <c r="V103" s="92">
        <v>0</v>
      </c>
      <c r="W103" s="92">
        <v>0</v>
      </c>
      <c r="X103" s="92">
        <v>53667649.26</v>
      </c>
      <c r="Y103" s="92">
        <v>536676.49</v>
      </c>
      <c r="Z103" s="92">
        <v>152223.52</v>
      </c>
      <c r="AA103" s="92">
        <v>0</v>
      </c>
      <c r="AB103" s="92">
        <v>0</v>
      </c>
      <c r="AC103" s="92">
        <v>52978749</v>
      </c>
      <c r="AD103" s="26"/>
    </row>
    <row r="104" spans="1:30" ht="12.75">
      <c r="A104" s="46" t="s">
        <v>74</v>
      </c>
      <c r="B104" s="47" t="s">
        <v>75</v>
      </c>
      <c r="C104" s="24" t="s">
        <v>659</v>
      </c>
      <c r="D104" s="24" t="s">
        <v>660</v>
      </c>
      <c r="E104" s="92">
        <v>3192</v>
      </c>
      <c r="F104" s="92">
        <v>51020230</v>
      </c>
      <c r="G104" s="92">
        <v>22959103.5</v>
      </c>
      <c r="H104" s="92">
        <v>440021.85</v>
      </c>
      <c r="I104" s="92">
        <v>32068.73</v>
      </c>
      <c r="J104" s="92">
        <v>310078.36</v>
      </c>
      <c r="K104" s="92">
        <v>1719265.32</v>
      </c>
      <c r="L104" s="92">
        <v>1086925.62</v>
      </c>
      <c r="M104" s="92">
        <v>70541.16</v>
      </c>
      <c r="N104" s="92">
        <v>59008.78</v>
      </c>
      <c r="O104" s="92">
        <v>0</v>
      </c>
      <c r="P104" s="92">
        <v>234375.58</v>
      </c>
      <c r="Q104" s="92">
        <v>19691112.28</v>
      </c>
      <c r="R104" s="92">
        <v>18647483.33</v>
      </c>
      <c r="S104" s="92">
        <v>12176.78</v>
      </c>
      <c r="T104" s="92">
        <v>29556.82</v>
      </c>
      <c r="U104" s="92">
        <v>491.83</v>
      </c>
      <c r="V104" s="92">
        <v>12819.05</v>
      </c>
      <c r="W104" s="92">
        <v>2475.56</v>
      </c>
      <c r="X104" s="92">
        <v>18589963.29</v>
      </c>
      <c r="Y104" s="92">
        <v>185899.63</v>
      </c>
      <c r="Z104" s="92">
        <v>128254.2</v>
      </c>
      <c r="AA104" s="92">
        <v>0</v>
      </c>
      <c r="AB104" s="92">
        <v>0</v>
      </c>
      <c r="AC104" s="92">
        <v>18275809</v>
      </c>
      <c r="AD104" s="26"/>
    </row>
    <row r="105" spans="1:30" ht="12.75">
      <c r="A105" s="46" t="s">
        <v>461</v>
      </c>
      <c r="B105" s="47" t="s">
        <v>462</v>
      </c>
      <c r="C105" s="24" t="s">
        <v>659</v>
      </c>
      <c r="D105" s="24" t="s">
        <v>658</v>
      </c>
      <c r="E105" s="92">
        <v>3558</v>
      </c>
      <c r="F105" s="92">
        <v>130052256</v>
      </c>
      <c r="G105" s="92">
        <v>58523515.2</v>
      </c>
      <c r="H105" s="92">
        <v>135582.76</v>
      </c>
      <c r="I105" s="92">
        <v>395565.28</v>
      </c>
      <c r="J105" s="92">
        <v>926436.01</v>
      </c>
      <c r="K105" s="92">
        <v>1559123.33</v>
      </c>
      <c r="L105" s="92">
        <v>2802980.55</v>
      </c>
      <c r="M105" s="92">
        <v>51625.76</v>
      </c>
      <c r="N105" s="92">
        <v>0</v>
      </c>
      <c r="O105" s="92">
        <v>0</v>
      </c>
      <c r="P105" s="92">
        <v>1996490.06</v>
      </c>
      <c r="Q105" s="92">
        <v>53299714.03</v>
      </c>
      <c r="R105" s="92">
        <v>50474829.19</v>
      </c>
      <c r="S105" s="92">
        <v>21670.91</v>
      </c>
      <c r="T105" s="92">
        <v>255008.2</v>
      </c>
      <c r="U105" s="92">
        <v>0</v>
      </c>
      <c r="V105" s="92">
        <v>0</v>
      </c>
      <c r="W105" s="92">
        <v>0</v>
      </c>
      <c r="X105" s="92">
        <v>50198150.08</v>
      </c>
      <c r="Y105" s="92">
        <v>501981.5</v>
      </c>
      <c r="Z105" s="92">
        <v>184579.19</v>
      </c>
      <c r="AA105" s="92">
        <v>0</v>
      </c>
      <c r="AB105" s="92">
        <v>0</v>
      </c>
      <c r="AC105" s="92">
        <v>49511589</v>
      </c>
      <c r="AD105" s="26"/>
    </row>
    <row r="106" spans="1:30" ht="12.75">
      <c r="A106" s="46" t="s">
        <v>625</v>
      </c>
      <c r="B106" s="47" t="s">
        <v>626</v>
      </c>
      <c r="C106" s="24" t="s">
        <v>666</v>
      </c>
      <c r="D106" s="24" t="s">
        <v>667</v>
      </c>
      <c r="E106" s="92">
        <v>6962</v>
      </c>
      <c r="F106" s="92">
        <v>258391700</v>
      </c>
      <c r="G106" s="92">
        <v>116276265</v>
      </c>
      <c r="H106" s="92">
        <v>1757616</v>
      </c>
      <c r="I106" s="92">
        <v>297926</v>
      </c>
      <c r="J106" s="92">
        <v>1700612.49</v>
      </c>
      <c r="K106" s="92">
        <v>3071735</v>
      </c>
      <c r="L106" s="92">
        <v>4252200.38</v>
      </c>
      <c r="M106" s="92">
        <v>89328.32</v>
      </c>
      <c r="N106" s="92">
        <v>0</v>
      </c>
      <c r="O106" s="92">
        <v>0</v>
      </c>
      <c r="P106" s="92">
        <v>1812618</v>
      </c>
      <c r="Q106" s="92">
        <v>107291305.79</v>
      </c>
      <c r="R106" s="92">
        <v>101604866.58</v>
      </c>
      <c r="S106" s="92">
        <v>42965.55</v>
      </c>
      <c r="T106" s="92">
        <v>338188.82</v>
      </c>
      <c r="U106" s="92">
        <v>0</v>
      </c>
      <c r="V106" s="92">
        <v>0</v>
      </c>
      <c r="W106" s="92">
        <v>0</v>
      </c>
      <c r="X106" s="92">
        <v>101223712.21</v>
      </c>
      <c r="Y106" s="92">
        <v>1518355.68</v>
      </c>
      <c r="Z106" s="92">
        <v>351311.43</v>
      </c>
      <c r="AA106" s="92">
        <v>0</v>
      </c>
      <c r="AB106" s="92">
        <v>0</v>
      </c>
      <c r="AC106" s="92">
        <v>99354045</v>
      </c>
      <c r="AD106" s="26"/>
    </row>
    <row r="107" spans="1:30" ht="12.75">
      <c r="A107" s="46" t="s">
        <v>164</v>
      </c>
      <c r="B107" s="47" t="s">
        <v>165</v>
      </c>
      <c r="C107" s="24" t="s">
        <v>659</v>
      </c>
      <c r="D107" s="24" t="s">
        <v>657</v>
      </c>
      <c r="E107" s="92">
        <v>3810</v>
      </c>
      <c r="F107" s="92">
        <v>88062399</v>
      </c>
      <c r="G107" s="92">
        <v>39628079.55</v>
      </c>
      <c r="H107" s="92">
        <v>556276.57</v>
      </c>
      <c r="I107" s="92">
        <v>194543.63</v>
      </c>
      <c r="J107" s="92">
        <v>558075.53</v>
      </c>
      <c r="K107" s="92">
        <v>1816383</v>
      </c>
      <c r="L107" s="92">
        <v>2015519.78</v>
      </c>
      <c r="M107" s="92">
        <v>17990.24</v>
      </c>
      <c r="N107" s="92">
        <v>8018.35</v>
      </c>
      <c r="O107" s="92">
        <v>0</v>
      </c>
      <c r="P107" s="92">
        <v>1233334.38</v>
      </c>
      <c r="Q107" s="92">
        <v>34733176.39</v>
      </c>
      <c r="R107" s="92">
        <v>32892318.04</v>
      </c>
      <c r="S107" s="92">
        <v>3311.8</v>
      </c>
      <c r="T107" s="92">
        <v>44951.6</v>
      </c>
      <c r="U107" s="92">
        <v>0</v>
      </c>
      <c r="V107" s="92">
        <v>3608.27</v>
      </c>
      <c r="W107" s="92">
        <v>6458.16</v>
      </c>
      <c r="X107" s="92">
        <v>32833988.21</v>
      </c>
      <c r="Y107" s="92">
        <v>328339.88</v>
      </c>
      <c r="Z107" s="92">
        <v>173981.52</v>
      </c>
      <c r="AA107" s="92">
        <v>0</v>
      </c>
      <c r="AB107" s="92">
        <v>0</v>
      </c>
      <c r="AC107" s="92">
        <v>32331667</v>
      </c>
      <c r="AD107" s="26"/>
    </row>
    <row r="108" spans="1:30" ht="12.75">
      <c r="A108" s="46" t="s">
        <v>463</v>
      </c>
      <c r="B108" s="47" t="s">
        <v>464</v>
      </c>
      <c r="C108" s="24" t="s">
        <v>659</v>
      </c>
      <c r="D108" s="24" t="s">
        <v>658</v>
      </c>
      <c r="E108" s="92">
        <v>1694</v>
      </c>
      <c r="F108" s="92">
        <v>60511011</v>
      </c>
      <c r="G108" s="92">
        <v>27229954.95</v>
      </c>
      <c r="H108" s="92">
        <v>134416</v>
      </c>
      <c r="I108" s="92">
        <v>169777</v>
      </c>
      <c r="J108" s="92">
        <v>429663.88</v>
      </c>
      <c r="K108" s="92">
        <v>833461.02</v>
      </c>
      <c r="L108" s="92">
        <v>2368227.27</v>
      </c>
      <c r="M108" s="92">
        <v>46441.2</v>
      </c>
      <c r="N108" s="92">
        <v>0</v>
      </c>
      <c r="O108" s="92">
        <v>0</v>
      </c>
      <c r="P108" s="92">
        <v>578382.03</v>
      </c>
      <c r="Q108" s="92">
        <v>23868468.31</v>
      </c>
      <c r="R108" s="92">
        <v>22603439.49</v>
      </c>
      <c r="S108" s="92">
        <v>15868.65</v>
      </c>
      <c r="T108" s="92">
        <v>411.08</v>
      </c>
      <c r="U108" s="92">
        <v>2035.93</v>
      </c>
      <c r="V108" s="92">
        <v>0</v>
      </c>
      <c r="W108" s="92">
        <v>0</v>
      </c>
      <c r="X108" s="92">
        <v>22585123.83</v>
      </c>
      <c r="Y108" s="92">
        <v>225851.24</v>
      </c>
      <c r="Z108" s="92">
        <v>87367.57</v>
      </c>
      <c r="AA108" s="92">
        <v>0</v>
      </c>
      <c r="AB108" s="92">
        <v>0</v>
      </c>
      <c r="AC108" s="92">
        <v>22271905</v>
      </c>
      <c r="AD108" s="26"/>
    </row>
    <row r="109" spans="1:30" ht="12.75">
      <c r="A109" s="46" t="s">
        <v>88</v>
      </c>
      <c r="B109" s="47" t="s">
        <v>89</v>
      </c>
      <c r="C109" s="24" t="s">
        <v>659</v>
      </c>
      <c r="D109" s="24" t="s">
        <v>662</v>
      </c>
      <c r="E109" s="92">
        <v>3345</v>
      </c>
      <c r="F109" s="92">
        <v>62976875</v>
      </c>
      <c r="G109" s="92">
        <v>28339593.75</v>
      </c>
      <c r="H109" s="92">
        <v>155215.31</v>
      </c>
      <c r="I109" s="92">
        <v>254882.55</v>
      </c>
      <c r="J109" s="92">
        <v>381148.2</v>
      </c>
      <c r="K109" s="92">
        <v>1982729.8</v>
      </c>
      <c r="L109" s="92">
        <v>1400043.45</v>
      </c>
      <c r="M109" s="92">
        <v>76266.49</v>
      </c>
      <c r="N109" s="92">
        <v>1946.5</v>
      </c>
      <c r="O109" s="92">
        <v>0</v>
      </c>
      <c r="P109" s="92">
        <v>499929</v>
      </c>
      <c r="Q109" s="92">
        <v>24859493.95</v>
      </c>
      <c r="R109" s="92">
        <v>23541940.77</v>
      </c>
      <c r="S109" s="92">
        <v>4704.59</v>
      </c>
      <c r="T109" s="92">
        <v>25466.11</v>
      </c>
      <c r="U109" s="92">
        <v>0</v>
      </c>
      <c r="V109" s="92">
        <v>850.16</v>
      </c>
      <c r="W109" s="92">
        <v>0</v>
      </c>
      <c r="X109" s="92">
        <v>23510919.91</v>
      </c>
      <c r="Y109" s="92">
        <v>235109.2</v>
      </c>
      <c r="Z109" s="92">
        <v>137054.88</v>
      </c>
      <c r="AA109" s="92">
        <v>0</v>
      </c>
      <c r="AB109" s="92">
        <v>0</v>
      </c>
      <c r="AC109" s="92">
        <v>23138756</v>
      </c>
      <c r="AD109" s="26"/>
    </row>
    <row r="110" spans="1:30" ht="12.75">
      <c r="A110" s="46" t="s">
        <v>102</v>
      </c>
      <c r="B110" s="47" t="s">
        <v>103</v>
      </c>
      <c r="C110" s="24" t="s">
        <v>659</v>
      </c>
      <c r="D110" s="24" t="s">
        <v>656</v>
      </c>
      <c r="E110" s="92">
        <v>4734</v>
      </c>
      <c r="F110" s="92">
        <v>185755326</v>
      </c>
      <c r="G110" s="92">
        <v>83589896.7</v>
      </c>
      <c r="H110" s="92">
        <v>544186.28</v>
      </c>
      <c r="I110" s="92">
        <v>90687.66</v>
      </c>
      <c r="J110" s="92">
        <v>1358624.32</v>
      </c>
      <c r="K110" s="92">
        <v>1587519.82</v>
      </c>
      <c r="L110" s="92">
        <v>4341934.08</v>
      </c>
      <c r="M110" s="92">
        <v>36653.13</v>
      </c>
      <c r="N110" s="92">
        <v>0</v>
      </c>
      <c r="O110" s="92">
        <v>7359.1</v>
      </c>
      <c r="P110" s="92">
        <v>2151486.15</v>
      </c>
      <c r="Q110" s="92">
        <v>76370070.12</v>
      </c>
      <c r="R110" s="92">
        <v>72322456.4</v>
      </c>
      <c r="S110" s="92">
        <v>101058.63</v>
      </c>
      <c r="T110" s="92">
        <v>34350</v>
      </c>
      <c r="U110" s="92">
        <v>1009.76</v>
      </c>
      <c r="V110" s="92">
        <v>0</v>
      </c>
      <c r="W110" s="92">
        <v>0</v>
      </c>
      <c r="X110" s="92">
        <v>72186038.01</v>
      </c>
      <c r="Y110" s="92">
        <v>721860.38</v>
      </c>
      <c r="Z110" s="92">
        <v>225683.29</v>
      </c>
      <c r="AA110" s="92">
        <v>0</v>
      </c>
      <c r="AB110" s="92">
        <v>0</v>
      </c>
      <c r="AC110" s="92">
        <v>71238494</v>
      </c>
      <c r="AD110" s="26"/>
    </row>
    <row r="111" spans="1:30" ht="12.75">
      <c r="A111" s="46" t="s">
        <v>198</v>
      </c>
      <c r="B111" s="47" t="s">
        <v>199</v>
      </c>
      <c r="C111" s="24" t="s">
        <v>659</v>
      </c>
      <c r="D111" s="24" t="s">
        <v>658</v>
      </c>
      <c r="E111" s="92">
        <v>3003</v>
      </c>
      <c r="F111" s="92">
        <v>101759534</v>
      </c>
      <c r="G111" s="92">
        <v>45791790.3</v>
      </c>
      <c r="H111" s="92">
        <v>247852.12</v>
      </c>
      <c r="I111" s="92">
        <v>39854.28</v>
      </c>
      <c r="J111" s="92">
        <v>765764.87</v>
      </c>
      <c r="K111" s="92">
        <v>1295393.42</v>
      </c>
      <c r="L111" s="92">
        <v>2350847.35</v>
      </c>
      <c r="M111" s="92">
        <v>0</v>
      </c>
      <c r="N111" s="92">
        <v>0</v>
      </c>
      <c r="O111" s="92">
        <v>0</v>
      </c>
      <c r="P111" s="92">
        <v>1539305.08</v>
      </c>
      <c r="Q111" s="92">
        <v>41164011.48</v>
      </c>
      <c r="R111" s="92">
        <v>38982318.87</v>
      </c>
      <c r="S111" s="92">
        <v>25931.27</v>
      </c>
      <c r="T111" s="92">
        <v>161073.24</v>
      </c>
      <c r="U111" s="92">
        <v>0</v>
      </c>
      <c r="V111" s="92">
        <v>0</v>
      </c>
      <c r="W111" s="92">
        <v>0</v>
      </c>
      <c r="X111" s="92">
        <v>38795314.36</v>
      </c>
      <c r="Y111" s="92">
        <v>387953.14</v>
      </c>
      <c r="Z111" s="92">
        <v>143125.18</v>
      </c>
      <c r="AA111" s="92">
        <v>0</v>
      </c>
      <c r="AB111" s="92">
        <v>72795.56</v>
      </c>
      <c r="AC111" s="92">
        <v>38191440</v>
      </c>
      <c r="AD111" s="26"/>
    </row>
    <row r="112" spans="1:30" ht="12.75">
      <c r="A112" s="46" t="s">
        <v>43</v>
      </c>
      <c r="B112" s="47" t="s">
        <v>44</v>
      </c>
      <c r="C112" s="24" t="s">
        <v>659</v>
      </c>
      <c r="D112" s="24" t="s">
        <v>657</v>
      </c>
      <c r="E112" s="92">
        <v>2941</v>
      </c>
      <c r="F112" s="92">
        <v>61476146</v>
      </c>
      <c r="G112" s="92">
        <v>27664265.7</v>
      </c>
      <c r="H112" s="92">
        <v>680789.93</v>
      </c>
      <c r="I112" s="92">
        <v>4478.7</v>
      </c>
      <c r="J112" s="92">
        <v>395048.8</v>
      </c>
      <c r="K112" s="92">
        <v>1754205.43</v>
      </c>
      <c r="L112" s="92">
        <v>1017694.04</v>
      </c>
      <c r="M112" s="92">
        <v>24546.01</v>
      </c>
      <c r="N112" s="92">
        <v>29673.71</v>
      </c>
      <c r="O112" s="92">
        <v>0</v>
      </c>
      <c r="P112" s="92">
        <v>326603.62</v>
      </c>
      <c r="Q112" s="92">
        <v>24230280.46</v>
      </c>
      <c r="R112" s="92">
        <v>22946075.6</v>
      </c>
      <c r="S112" s="92">
        <v>6816.76</v>
      </c>
      <c r="T112" s="92">
        <v>59178.44</v>
      </c>
      <c r="U112" s="92">
        <v>0</v>
      </c>
      <c r="V112" s="92">
        <v>22255.28</v>
      </c>
      <c r="W112" s="92">
        <v>0</v>
      </c>
      <c r="X112" s="92">
        <v>22857825.12</v>
      </c>
      <c r="Y112" s="92">
        <v>228578.25</v>
      </c>
      <c r="Z112" s="92">
        <v>126805.76</v>
      </c>
      <c r="AA112" s="92">
        <v>0</v>
      </c>
      <c r="AB112" s="92">
        <v>0</v>
      </c>
      <c r="AC112" s="92">
        <v>22502441</v>
      </c>
      <c r="AD112" s="26"/>
    </row>
    <row r="113" spans="1:30" ht="12.75">
      <c r="A113" s="46" t="s">
        <v>449</v>
      </c>
      <c r="B113" s="47" t="s">
        <v>450</v>
      </c>
      <c r="C113" s="24" t="s">
        <v>659</v>
      </c>
      <c r="D113" s="24" t="s">
        <v>657</v>
      </c>
      <c r="E113" s="92">
        <v>2088</v>
      </c>
      <c r="F113" s="92">
        <v>54072265</v>
      </c>
      <c r="G113" s="92">
        <v>24332519.25</v>
      </c>
      <c r="H113" s="92">
        <v>96620.88</v>
      </c>
      <c r="I113" s="92">
        <v>4386.6</v>
      </c>
      <c r="J113" s="92">
        <v>367259.48</v>
      </c>
      <c r="K113" s="92">
        <v>1056848.09</v>
      </c>
      <c r="L113" s="92">
        <v>794119.81</v>
      </c>
      <c r="M113" s="92">
        <v>10091.73</v>
      </c>
      <c r="N113" s="92">
        <v>17652.09</v>
      </c>
      <c r="O113" s="92">
        <v>69484.88</v>
      </c>
      <c r="P113" s="92">
        <v>455869</v>
      </c>
      <c r="Q113" s="92">
        <v>22203478.85</v>
      </c>
      <c r="R113" s="92">
        <v>21026694.47</v>
      </c>
      <c r="S113" s="92">
        <v>3403.6</v>
      </c>
      <c r="T113" s="92">
        <v>0</v>
      </c>
      <c r="U113" s="92">
        <v>157.69</v>
      </c>
      <c r="V113" s="92">
        <v>1417.42</v>
      </c>
      <c r="W113" s="92">
        <v>0</v>
      </c>
      <c r="X113" s="92">
        <v>21021715.76</v>
      </c>
      <c r="Y113" s="92">
        <v>210217.16</v>
      </c>
      <c r="Z113" s="92">
        <v>90396.91</v>
      </c>
      <c r="AA113" s="92">
        <v>0</v>
      </c>
      <c r="AB113" s="92">
        <v>0</v>
      </c>
      <c r="AC113" s="92">
        <v>20721102</v>
      </c>
      <c r="AD113" s="26"/>
    </row>
    <row r="114" spans="1:30" ht="12.75">
      <c r="A114" s="46" t="s">
        <v>180</v>
      </c>
      <c r="B114" s="47" t="s">
        <v>181</v>
      </c>
      <c r="C114" s="24" t="s">
        <v>659</v>
      </c>
      <c r="D114" s="24" t="s">
        <v>656</v>
      </c>
      <c r="E114" s="92">
        <v>3063</v>
      </c>
      <c r="F114" s="92">
        <v>34299609</v>
      </c>
      <c r="G114" s="92">
        <v>15434824.05</v>
      </c>
      <c r="H114" s="92">
        <v>229355.73</v>
      </c>
      <c r="I114" s="92">
        <v>21652.43</v>
      </c>
      <c r="J114" s="92">
        <v>182703.08</v>
      </c>
      <c r="K114" s="92">
        <v>1685667.11</v>
      </c>
      <c r="L114" s="92">
        <v>1265244.24</v>
      </c>
      <c r="M114" s="92">
        <v>2617.94</v>
      </c>
      <c r="N114" s="92">
        <v>51329.06</v>
      </c>
      <c r="O114" s="92">
        <v>0</v>
      </c>
      <c r="P114" s="92">
        <v>374009.76</v>
      </c>
      <c r="Q114" s="92">
        <v>12030955.72</v>
      </c>
      <c r="R114" s="92">
        <v>11393315.07</v>
      </c>
      <c r="S114" s="92">
        <v>12162.56</v>
      </c>
      <c r="T114" s="92">
        <v>50527.55</v>
      </c>
      <c r="U114" s="92">
        <v>95.61</v>
      </c>
      <c r="V114" s="92">
        <v>38050.14</v>
      </c>
      <c r="W114" s="92">
        <v>0</v>
      </c>
      <c r="X114" s="92">
        <v>11292479.21</v>
      </c>
      <c r="Y114" s="92">
        <v>112924.79</v>
      </c>
      <c r="Z114" s="92">
        <v>119833.32</v>
      </c>
      <c r="AA114" s="92">
        <v>0</v>
      </c>
      <c r="AB114" s="92">
        <v>0</v>
      </c>
      <c r="AC114" s="92">
        <v>11059721</v>
      </c>
      <c r="AD114" s="26"/>
    </row>
    <row r="115" spans="1:30" ht="12.75">
      <c r="A115" s="46" t="s">
        <v>291</v>
      </c>
      <c r="B115" s="47" t="s">
        <v>292</v>
      </c>
      <c r="C115" s="24" t="s">
        <v>659</v>
      </c>
      <c r="D115" s="24" t="s">
        <v>660</v>
      </c>
      <c r="E115" s="92">
        <v>2626</v>
      </c>
      <c r="F115" s="92">
        <v>62933745</v>
      </c>
      <c r="G115" s="92">
        <v>28320185.25</v>
      </c>
      <c r="H115" s="92">
        <v>562026.57</v>
      </c>
      <c r="I115" s="92">
        <v>52349.22</v>
      </c>
      <c r="J115" s="92">
        <v>420941.26</v>
      </c>
      <c r="K115" s="92">
        <v>1581389.98</v>
      </c>
      <c r="L115" s="92">
        <v>874872.08</v>
      </c>
      <c r="M115" s="92">
        <v>5234.6</v>
      </c>
      <c r="N115" s="92">
        <v>3053.72</v>
      </c>
      <c r="O115" s="92">
        <v>0</v>
      </c>
      <c r="P115" s="92">
        <v>412529</v>
      </c>
      <c r="Q115" s="92">
        <v>25354369.78</v>
      </c>
      <c r="R115" s="92">
        <v>24010588.18</v>
      </c>
      <c r="S115" s="92">
        <v>12704.87</v>
      </c>
      <c r="T115" s="92">
        <v>20519.92</v>
      </c>
      <c r="U115" s="92">
        <v>181.5</v>
      </c>
      <c r="V115" s="92">
        <v>2181.22</v>
      </c>
      <c r="W115" s="92">
        <v>0</v>
      </c>
      <c r="X115" s="92">
        <v>23975000.67</v>
      </c>
      <c r="Y115" s="92">
        <v>239750.01</v>
      </c>
      <c r="Z115" s="92">
        <v>112024.36</v>
      </c>
      <c r="AA115" s="92">
        <v>0</v>
      </c>
      <c r="AB115" s="92">
        <v>0</v>
      </c>
      <c r="AC115" s="92">
        <v>23623226</v>
      </c>
      <c r="AD115" s="26"/>
    </row>
    <row r="116" spans="1:30" ht="12.75">
      <c r="A116" s="46" t="s">
        <v>551</v>
      </c>
      <c r="B116" s="47" t="s">
        <v>552</v>
      </c>
      <c r="C116" s="24" t="s">
        <v>665</v>
      </c>
      <c r="D116" s="24" t="s">
        <v>661</v>
      </c>
      <c r="E116" s="92">
        <v>6430</v>
      </c>
      <c r="F116" s="92">
        <v>211540333</v>
      </c>
      <c r="G116" s="92">
        <v>95193149.85</v>
      </c>
      <c r="H116" s="92">
        <v>504821.64</v>
      </c>
      <c r="I116" s="92">
        <v>711592.65</v>
      </c>
      <c r="J116" s="92">
        <v>1516777.34</v>
      </c>
      <c r="K116" s="92">
        <v>3030284.86</v>
      </c>
      <c r="L116" s="92">
        <v>3056831.94</v>
      </c>
      <c r="M116" s="92">
        <v>85077.76</v>
      </c>
      <c r="N116" s="92">
        <v>18755</v>
      </c>
      <c r="O116" s="92">
        <v>500000</v>
      </c>
      <c r="P116" s="92">
        <v>3515465</v>
      </c>
      <c r="Q116" s="92">
        <v>86710283.64</v>
      </c>
      <c r="R116" s="92">
        <v>82114638.61</v>
      </c>
      <c r="S116" s="92">
        <v>62114.82</v>
      </c>
      <c r="T116" s="92">
        <v>53288.12</v>
      </c>
      <c r="U116" s="92">
        <v>2640</v>
      </c>
      <c r="V116" s="92">
        <v>11250</v>
      </c>
      <c r="W116" s="92">
        <v>11250</v>
      </c>
      <c r="X116" s="92">
        <v>81974095.67</v>
      </c>
      <c r="Y116" s="92">
        <v>1147637.34</v>
      </c>
      <c r="Z116" s="92">
        <v>293156.29</v>
      </c>
      <c r="AA116" s="92">
        <v>0</v>
      </c>
      <c r="AB116" s="92">
        <v>0</v>
      </c>
      <c r="AC116" s="92">
        <v>80533302</v>
      </c>
      <c r="AD116" s="26"/>
    </row>
    <row r="117" spans="1:30" ht="12.75">
      <c r="A117" s="46" t="s">
        <v>397</v>
      </c>
      <c r="B117" s="47" t="s">
        <v>398</v>
      </c>
      <c r="C117" s="24" t="s">
        <v>659</v>
      </c>
      <c r="D117" s="24" t="s">
        <v>662</v>
      </c>
      <c r="E117" s="92">
        <v>2409</v>
      </c>
      <c r="F117" s="92">
        <v>52496820</v>
      </c>
      <c r="G117" s="92">
        <v>23623569</v>
      </c>
      <c r="H117" s="92">
        <v>70484</v>
      </c>
      <c r="I117" s="92">
        <v>378129</v>
      </c>
      <c r="J117" s="92">
        <v>335601.28</v>
      </c>
      <c r="K117" s="92">
        <v>1324723.48</v>
      </c>
      <c r="L117" s="92">
        <v>869059.91</v>
      </c>
      <c r="M117" s="92">
        <v>45891.6</v>
      </c>
      <c r="N117" s="92">
        <v>2032.38</v>
      </c>
      <c r="O117" s="92">
        <v>0</v>
      </c>
      <c r="P117" s="92">
        <v>241532.53</v>
      </c>
      <c r="Q117" s="92">
        <v>21783575.38</v>
      </c>
      <c r="R117" s="92">
        <v>20629045.88</v>
      </c>
      <c r="S117" s="92">
        <v>19750.08</v>
      </c>
      <c r="T117" s="92">
        <v>31325.74</v>
      </c>
      <c r="U117" s="92">
        <v>1379.73</v>
      </c>
      <c r="V117" s="92">
        <v>4370.03</v>
      </c>
      <c r="W117" s="92">
        <v>0</v>
      </c>
      <c r="X117" s="92">
        <v>20572220.3</v>
      </c>
      <c r="Y117" s="92">
        <v>205722.2</v>
      </c>
      <c r="Z117" s="92">
        <v>101937.66</v>
      </c>
      <c r="AA117" s="92">
        <v>0</v>
      </c>
      <c r="AB117" s="92">
        <v>0</v>
      </c>
      <c r="AC117" s="92">
        <v>20264560</v>
      </c>
      <c r="AD117" s="26"/>
    </row>
    <row r="118" spans="1:30" ht="12.75">
      <c r="A118" s="46" t="s">
        <v>182</v>
      </c>
      <c r="B118" s="47" t="s">
        <v>183</v>
      </c>
      <c r="C118" s="24" t="s">
        <v>659</v>
      </c>
      <c r="D118" s="24" t="s">
        <v>656</v>
      </c>
      <c r="E118" s="92">
        <v>3920</v>
      </c>
      <c r="F118" s="92">
        <v>125186506</v>
      </c>
      <c r="G118" s="92">
        <v>56333927.7</v>
      </c>
      <c r="H118" s="92">
        <v>155934.41</v>
      </c>
      <c r="I118" s="92">
        <v>128728.6</v>
      </c>
      <c r="J118" s="92">
        <v>882992.61</v>
      </c>
      <c r="K118" s="92">
        <v>1471483.27</v>
      </c>
      <c r="L118" s="92">
        <v>2675089.49</v>
      </c>
      <c r="M118" s="92">
        <v>34379.33</v>
      </c>
      <c r="N118" s="92">
        <v>0</v>
      </c>
      <c r="O118" s="92">
        <v>0</v>
      </c>
      <c r="P118" s="92">
        <v>1400144.28</v>
      </c>
      <c r="Q118" s="92">
        <v>51608618.13</v>
      </c>
      <c r="R118" s="92">
        <v>48873361.37</v>
      </c>
      <c r="S118" s="92">
        <v>580.74</v>
      </c>
      <c r="T118" s="92">
        <v>35387.04</v>
      </c>
      <c r="U118" s="92">
        <v>0</v>
      </c>
      <c r="V118" s="92">
        <v>0</v>
      </c>
      <c r="W118" s="92">
        <v>0</v>
      </c>
      <c r="X118" s="92">
        <v>48837393.59</v>
      </c>
      <c r="Y118" s="92">
        <v>488373.94</v>
      </c>
      <c r="Z118" s="92">
        <v>180497.75</v>
      </c>
      <c r="AA118" s="92">
        <v>0</v>
      </c>
      <c r="AB118" s="92">
        <v>0</v>
      </c>
      <c r="AC118" s="92">
        <v>48168522</v>
      </c>
      <c r="AD118" s="26"/>
    </row>
    <row r="119" spans="1:30" ht="12.75">
      <c r="A119" s="46" t="s">
        <v>200</v>
      </c>
      <c r="B119" s="47" t="s">
        <v>201</v>
      </c>
      <c r="C119" s="24" t="s">
        <v>659</v>
      </c>
      <c r="D119" s="24" t="s">
        <v>658</v>
      </c>
      <c r="E119" s="92">
        <v>1903</v>
      </c>
      <c r="F119" s="92">
        <v>40419060</v>
      </c>
      <c r="G119" s="92">
        <v>18188577</v>
      </c>
      <c r="H119" s="92">
        <v>273742.8</v>
      </c>
      <c r="I119" s="92">
        <v>5492.75</v>
      </c>
      <c r="J119" s="92">
        <v>257849.36</v>
      </c>
      <c r="K119" s="92">
        <v>1018512.6</v>
      </c>
      <c r="L119" s="92">
        <v>862071.68</v>
      </c>
      <c r="M119" s="92">
        <v>14820.88</v>
      </c>
      <c r="N119" s="92">
        <v>0</v>
      </c>
      <c r="O119" s="92">
        <v>0</v>
      </c>
      <c r="P119" s="92">
        <v>176820.16</v>
      </c>
      <c r="Q119" s="92">
        <v>16105950.99</v>
      </c>
      <c r="R119" s="92">
        <v>15252335.59</v>
      </c>
      <c r="S119" s="92">
        <v>13236.98</v>
      </c>
      <c r="T119" s="92">
        <v>85154.96</v>
      </c>
      <c r="U119" s="92">
        <v>0</v>
      </c>
      <c r="V119" s="92">
        <v>0</v>
      </c>
      <c r="W119" s="92">
        <v>0</v>
      </c>
      <c r="X119" s="92">
        <v>15153943.65</v>
      </c>
      <c r="Y119" s="92">
        <v>151539.44</v>
      </c>
      <c r="Z119" s="92">
        <v>82498.85</v>
      </c>
      <c r="AA119" s="92">
        <v>0</v>
      </c>
      <c r="AB119" s="92">
        <v>100000</v>
      </c>
      <c r="AC119" s="92">
        <v>14819905</v>
      </c>
      <c r="AD119" s="26"/>
    </row>
    <row r="120" spans="1:30" ht="12.75">
      <c r="A120" s="46" t="s">
        <v>267</v>
      </c>
      <c r="B120" s="47" t="s">
        <v>268</v>
      </c>
      <c r="C120" s="24" t="s">
        <v>659</v>
      </c>
      <c r="D120" s="24" t="s">
        <v>658</v>
      </c>
      <c r="E120" s="92">
        <v>2263</v>
      </c>
      <c r="F120" s="92">
        <v>58640845</v>
      </c>
      <c r="G120" s="92">
        <v>26388380.25</v>
      </c>
      <c r="H120" s="92">
        <v>166238.71</v>
      </c>
      <c r="I120" s="92">
        <v>22320.89</v>
      </c>
      <c r="J120" s="92">
        <v>392782.32</v>
      </c>
      <c r="K120" s="92">
        <v>1087593.71</v>
      </c>
      <c r="L120" s="92">
        <v>1990638.25</v>
      </c>
      <c r="M120" s="92">
        <v>35495</v>
      </c>
      <c r="N120" s="92">
        <v>7528.25</v>
      </c>
      <c r="O120" s="92">
        <v>7169.99</v>
      </c>
      <c r="P120" s="92">
        <v>1223921.29</v>
      </c>
      <c r="Q120" s="92">
        <v>22284898.26</v>
      </c>
      <c r="R120" s="92">
        <v>21103798.65</v>
      </c>
      <c r="S120" s="92">
        <v>20344.68</v>
      </c>
      <c r="T120" s="92">
        <v>13223.63</v>
      </c>
      <c r="U120" s="92">
        <v>52.41</v>
      </c>
      <c r="V120" s="92">
        <v>919.98</v>
      </c>
      <c r="W120" s="92">
        <v>0</v>
      </c>
      <c r="X120" s="92">
        <v>21069257.95</v>
      </c>
      <c r="Y120" s="92">
        <v>210692.58</v>
      </c>
      <c r="Z120" s="92">
        <v>98935.77</v>
      </c>
      <c r="AA120" s="92">
        <v>0</v>
      </c>
      <c r="AB120" s="92">
        <v>0</v>
      </c>
      <c r="AC120" s="92">
        <v>20759630</v>
      </c>
      <c r="AD120" s="26"/>
    </row>
    <row r="121" spans="1:30" ht="12.75">
      <c r="A121" s="46" t="s">
        <v>347</v>
      </c>
      <c r="B121" s="47" t="s">
        <v>348</v>
      </c>
      <c r="C121" s="24" t="s">
        <v>659</v>
      </c>
      <c r="D121" s="24" t="s">
        <v>657</v>
      </c>
      <c r="E121" s="92">
        <v>4655</v>
      </c>
      <c r="F121" s="92">
        <v>76536761</v>
      </c>
      <c r="G121" s="92">
        <v>34441542.45</v>
      </c>
      <c r="H121" s="92">
        <v>1026200.56</v>
      </c>
      <c r="I121" s="92">
        <v>236760.53</v>
      </c>
      <c r="J121" s="92">
        <v>473152.81</v>
      </c>
      <c r="K121" s="92">
        <v>2058461.2</v>
      </c>
      <c r="L121" s="92">
        <v>1396057.3</v>
      </c>
      <c r="M121" s="92">
        <v>18320</v>
      </c>
      <c r="N121" s="92">
        <v>3562.1</v>
      </c>
      <c r="O121" s="92">
        <v>15475.05</v>
      </c>
      <c r="P121" s="92">
        <v>2018180.24</v>
      </c>
      <c r="Q121" s="92">
        <v>28615199.34</v>
      </c>
      <c r="R121" s="92">
        <v>27098593.77</v>
      </c>
      <c r="S121" s="92">
        <v>27340.84</v>
      </c>
      <c r="T121" s="92">
        <v>25865.71</v>
      </c>
      <c r="U121" s="92">
        <v>0</v>
      </c>
      <c r="V121" s="92">
        <v>558.19</v>
      </c>
      <c r="W121" s="92">
        <v>0</v>
      </c>
      <c r="X121" s="92">
        <v>27044829.03</v>
      </c>
      <c r="Y121" s="92">
        <v>270448.29</v>
      </c>
      <c r="Z121" s="92">
        <v>187084.92</v>
      </c>
      <c r="AA121" s="92">
        <v>0</v>
      </c>
      <c r="AB121" s="92">
        <v>713.78</v>
      </c>
      <c r="AC121" s="92">
        <v>26586582</v>
      </c>
      <c r="AD121" s="26"/>
    </row>
    <row r="122" spans="1:30" ht="12.75">
      <c r="A122" s="46" t="s">
        <v>589</v>
      </c>
      <c r="B122" s="47" t="s">
        <v>590</v>
      </c>
      <c r="C122" s="24" t="s">
        <v>666</v>
      </c>
      <c r="D122" s="24" t="s">
        <v>667</v>
      </c>
      <c r="E122" s="92">
        <v>4976</v>
      </c>
      <c r="F122" s="92">
        <v>163982589</v>
      </c>
      <c r="G122" s="92">
        <v>73792165.05</v>
      </c>
      <c r="H122" s="92">
        <v>395676.7</v>
      </c>
      <c r="I122" s="92">
        <v>356958.55</v>
      </c>
      <c r="J122" s="92">
        <v>1133844.79</v>
      </c>
      <c r="K122" s="92">
        <v>2669038.15</v>
      </c>
      <c r="L122" s="92">
        <v>6136330.25</v>
      </c>
      <c r="M122" s="92">
        <v>145868.34</v>
      </c>
      <c r="N122" s="92">
        <v>0</v>
      </c>
      <c r="O122" s="92">
        <v>8928.18</v>
      </c>
      <c r="P122" s="92">
        <v>3185662.93</v>
      </c>
      <c r="Q122" s="92">
        <v>62741463.84</v>
      </c>
      <c r="R122" s="92">
        <v>59416166.26</v>
      </c>
      <c r="S122" s="92">
        <v>110226.27</v>
      </c>
      <c r="T122" s="92">
        <v>54501.38</v>
      </c>
      <c r="U122" s="92">
        <v>0</v>
      </c>
      <c r="V122" s="92">
        <v>0</v>
      </c>
      <c r="W122" s="92">
        <v>0</v>
      </c>
      <c r="X122" s="92">
        <v>59251438.61</v>
      </c>
      <c r="Y122" s="92">
        <v>770268.7</v>
      </c>
      <c r="Z122" s="92">
        <v>278226.12</v>
      </c>
      <c r="AA122" s="92">
        <v>0</v>
      </c>
      <c r="AB122" s="92">
        <v>0</v>
      </c>
      <c r="AC122" s="92">
        <v>58202944</v>
      </c>
      <c r="AD122" s="26"/>
    </row>
    <row r="123" spans="1:30" ht="12.75">
      <c r="A123" s="46" t="s">
        <v>465</v>
      </c>
      <c r="B123" s="47" t="s">
        <v>466</v>
      </c>
      <c r="C123" s="24" t="s">
        <v>659</v>
      </c>
      <c r="D123" s="24" t="s">
        <v>658</v>
      </c>
      <c r="E123" s="92">
        <v>4372</v>
      </c>
      <c r="F123" s="92">
        <v>193496454</v>
      </c>
      <c r="G123" s="92">
        <v>87073404.3</v>
      </c>
      <c r="H123" s="92">
        <v>148496.48</v>
      </c>
      <c r="I123" s="92">
        <v>779850.77</v>
      </c>
      <c r="J123" s="92">
        <v>1429953.68</v>
      </c>
      <c r="K123" s="92">
        <v>1381048.12</v>
      </c>
      <c r="L123" s="92">
        <v>6988995.77</v>
      </c>
      <c r="M123" s="92">
        <v>53384.48</v>
      </c>
      <c r="N123" s="92">
        <v>20100.48</v>
      </c>
      <c r="O123" s="92">
        <v>70467.88</v>
      </c>
      <c r="P123" s="92">
        <v>1037354.08</v>
      </c>
      <c r="Q123" s="92">
        <v>79583361.46</v>
      </c>
      <c r="R123" s="92">
        <v>75365443.3</v>
      </c>
      <c r="S123" s="92">
        <v>31549.26</v>
      </c>
      <c r="T123" s="92">
        <v>13923.43</v>
      </c>
      <c r="U123" s="92">
        <v>0</v>
      </c>
      <c r="V123" s="92">
        <v>15075.35</v>
      </c>
      <c r="W123" s="92">
        <v>14748.75</v>
      </c>
      <c r="X123" s="92">
        <v>75290146.51</v>
      </c>
      <c r="Y123" s="92">
        <v>752901.47</v>
      </c>
      <c r="Z123" s="92">
        <v>239067.94</v>
      </c>
      <c r="AA123" s="92">
        <v>0</v>
      </c>
      <c r="AB123" s="92">
        <v>0</v>
      </c>
      <c r="AC123" s="92">
        <v>74298177</v>
      </c>
      <c r="AD123" s="26"/>
    </row>
    <row r="124" spans="1:30" ht="12.75">
      <c r="A124" s="46" t="s">
        <v>591</v>
      </c>
      <c r="B124" s="47" t="s">
        <v>592</v>
      </c>
      <c r="C124" s="24" t="s">
        <v>666</v>
      </c>
      <c r="D124" s="24" t="s">
        <v>667</v>
      </c>
      <c r="E124" s="92">
        <v>9586</v>
      </c>
      <c r="F124" s="92">
        <v>234363972</v>
      </c>
      <c r="G124" s="92">
        <v>105463787.4</v>
      </c>
      <c r="H124" s="92">
        <v>3825363.33</v>
      </c>
      <c r="I124" s="92">
        <v>231406.57</v>
      </c>
      <c r="J124" s="92">
        <v>1676982.08</v>
      </c>
      <c r="K124" s="92">
        <v>4094012.38</v>
      </c>
      <c r="L124" s="92">
        <v>9572528.67</v>
      </c>
      <c r="M124" s="92">
        <v>0</v>
      </c>
      <c r="N124" s="92">
        <v>0</v>
      </c>
      <c r="O124" s="92">
        <v>0</v>
      </c>
      <c r="P124" s="92">
        <v>1748122.31</v>
      </c>
      <c r="Q124" s="92">
        <v>88132149.36</v>
      </c>
      <c r="R124" s="92">
        <v>83461145.44</v>
      </c>
      <c r="S124" s="92">
        <v>63870.6</v>
      </c>
      <c r="T124" s="92">
        <v>52641.65</v>
      </c>
      <c r="U124" s="92">
        <v>0</v>
      </c>
      <c r="V124" s="92">
        <v>0</v>
      </c>
      <c r="W124" s="92">
        <v>0</v>
      </c>
      <c r="X124" s="92">
        <v>83344633.19</v>
      </c>
      <c r="Y124" s="92">
        <v>1083480.23</v>
      </c>
      <c r="Z124" s="92">
        <v>503177.29</v>
      </c>
      <c r="AA124" s="92">
        <v>0</v>
      </c>
      <c r="AB124" s="92">
        <v>0</v>
      </c>
      <c r="AC124" s="92">
        <v>81757976</v>
      </c>
      <c r="AD124" s="26"/>
    </row>
    <row r="125" spans="1:30" ht="12.75">
      <c r="A125" s="46" t="s">
        <v>48</v>
      </c>
      <c r="B125" s="47" t="s">
        <v>49</v>
      </c>
      <c r="C125" s="24" t="s">
        <v>655</v>
      </c>
      <c r="D125" s="24" t="s">
        <v>660</v>
      </c>
      <c r="E125" s="92">
        <v>3514</v>
      </c>
      <c r="F125" s="92">
        <v>129049866</v>
      </c>
      <c r="G125" s="92">
        <v>58072439.7</v>
      </c>
      <c r="H125" s="92">
        <v>1312523.8</v>
      </c>
      <c r="I125" s="92">
        <v>135771.02</v>
      </c>
      <c r="J125" s="92">
        <v>937497.98</v>
      </c>
      <c r="K125" s="92">
        <v>1408359.67</v>
      </c>
      <c r="L125" s="92">
        <v>1781289.1</v>
      </c>
      <c r="M125" s="92">
        <v>43693.2</v>
      </c>
      <c r="N125" s="92">
        <v>1465.6</v>
      </c>
      <c r="O125" s="92">
        <v>250000</v>
      </c>
      <c r="P125" s="92">
        <v>1111681.02</v>
      </c>
      <c r="Q125" s="92">
        <v>53236696.31</v>
      </c>
      <c r="R125" s="92">
        <v>50415151.41</v>
      </c>
      <c r="S125" s="92">
        <v>13862.17</v>
      </c>
      <c r="T125" s="92">
        <v>210241.28</v>
      </c>
      <c r="U125" s="92">
        <v>652.65</v>
      </c>
      <c r="V125" s="92">
        <v>0</v>
      </c>
      <c r="W125" s="92">
        <v>0</v>
      </c>
      <c r="X125" s="92">
        <v>50190395.31</v>
      </c>
      <c r="Y125" s="92">
        <v>552094.35</v>
      </c>
      <c r="Z125" s="92">
        <v>167289.5</v>
      </c>
      <c r="AA125" s="92">
        <v>0</v>
      </c>
      <c r="AB125" s="92">
        <v>500000</v>
      </c>
      <c r="AC125" s="92">
        <v>48971011</v>
      </c>
      <c r="AD125" s="26"/>
    </row>
    <row r="126" spans="1:30" ht="12.75">
      <c r="A126" s="46" t="s">
        <v>361</v>
      </c>
      <c r="B126" s="47" t="s">
        <v>362</v>
      </c>
      <c r="C126" s="24" t="s">
        <v>659</v>
      </c>
      <c r="D126" s="24" t="s">
        <v>664</v>
      </c>
      <c r="E126" s="92">
        <v>3798</v>
      </c>
      <c r="F126" s="92">
        <v>66332396</v>
      </c>
      <c r="G126" s="92">
        <v>29849578.2</v>
      </c>
      <c r="H126" s="92">
        <v>145624.75</v>
      </c>
      <c r="I126" s="92">
        <v>10418.9</v>
      </c>
      <c r="J126" s="92">
        <v>407571.66</v>
      </c>
      <c r="K126" s="92">
        <v>1977487.54</v>
      </c>
      <c r="L126" s="92">
        <v>698758.94</v>
      </c>
      <c r="M126" s="92">
        <v>91828.65</v>
      </c>
      <c r="N126" s="92">
        <v>61316.04</v>
      </c>
      <c r="O126" s="92">
        <v>0</v>
      </c>
      <c r="P126" s="92">
        <v>523373.61</v>
      </c>
      <c r="Q126" s="92">
        <v>26769179.23</v>
      </c>
      <c r="R126" s="92">
        <v>25350412.73</v>
      </c>
      <c r="S126" s="92">
        <v>16347.85</v>
      </c>
      <c r="T126" s="92">
        <v>16997.79</v>
      </c>
      <c r="U126" s="92">
        <v>309.3</v>
      </c>
      <c r="V126" s="92">
        <v>11650.64</v>
      </c>
      <c r="W126" s="92">
        <v>260.62</v>
      </c>
      <c r="X126" s="92">
        <v>25304846.54</v>
      </c>
      <c r="Y126" s="92">
        <v>253048.47</v>
      </c>
      <c r="Z126" s="92">
        <v>153917.63</v>
      </c>
      <c r="AA126" s="92">
        <v>0</v>
      </c>
      <c r="AB126" s="92">
        <v>0</v>
      </c>
      <c r="AC126" s="92">
        <v>24897880</v>
      </c>
      <c r="AD126" s="26"/>
    </row>
    <row r="127" spans="1:30" ht="12.75">
      <c r="A127" s="46" t="s">
        <v>593</v>
      </c>
      <c r="B127" s="47" t="s">
        <v>594</v>
      </c>
      <c r="C127" s="24" t="s">
        <v>666</v>
      </c>
      <c r="D127" s="24" t="s">
        <v>667</v>
      </c>
      <c r="E127" s="92">
        <v>9131</v>
      </c>
      <c r="F127" s="92">
        <v>471917920</v>
      </c>
      <c r="G127" s="92">
        <v>212363064</v>
      </c>
      <c r="H127" s="92">
        <v>2243588.93</v>
      </c>
      <c r="I127" s="92">
        <v>471082.15</v>
      </c>
      <c r="J127" s="92">
        <v>3370560.37</v>
      </c>
      <c r="K127" s="92">
        <v>1486487.95</v>
      </c>
      <c r="L127" s="92">
        <v>7810552.64</v>
      </c>
      <c r="M127" s="92">
        <v>0</v>
      </c>
      <c r="N127" s="92">
        <v>0</v>
      </c>
      <c r="O127" s="92">
        <v>0</v>
      </c>
      <c r="P127" s="92">
        <v>8661901</v>
      </c>
      <c r="Q127" s="92">
        <v>196002176</v>
      </c>
      <c r="R127" s="92">
        <v>185614060.67</v>
      </c>
      <c r="S127" s="92">
        <v>11371.49</v>
      </c>
      <c r="T127" s="92">
        <v>60603.3</v>
      </c>
      <c r="U127" s="92">
        <v>0</v>
      </c>
      <c r="V127" s="92">
        <v>0</v>
      </c>
      <c r="W127" s="92">
        <v>0</v>
      </c>
      <c r="X127" s="92">
        <v>185542085.88</v>
      </c>
      <c r="Y127" s="92">
        <v>2412047.12</v>
      </c>
      <c r="Z127" s="92">
        <v>579358.81</v>
      </c>
      <c r="AA127" s="92">
        <v>0</v>
      </c>
      <c r="AB127" s="92">
        <v>0</v>
      </c>
      <c r="AC127" s="92">
        <v>182550680</v>
      </c>
      <c r="AD127" s="26"/>
    </row>
    <row r="128" spans="1:30" ht="12.75">
      <c r="A128" s="46" t="s">
        <v>319</v>
      </c>
      <c r="B128" s="47" t="s">
        <v>320</v>
      </c>
      <c r="C128" s="24" t="s">
        <v>659</v>
      </c>
      <c r="D128" s="24" t="s">
        <v>662</v>
      </c>
      <c r="E128" s="92">
        <v>2727</v>
      </c>
      <c r="F128" s="92">
        <v>85107122</v>
      </c>
      <c r="G128" s="92">
        <v>38298204.9</v>
      </c>
      <c r="H128" s="92">
        <v>92885.44</v>
      </c>
      <c r="I128" s="92">
        <v>388318.03</v>
      </c>
      <c r="J128" s="92">
        <v>593408.39</v>
      </c>
      <c r="K128" s="92">
        <v>1340523.8</v>
      </c>
      <c r="L128" s="92">
        <v>1035688.26</v>
      </c>
      <c r="M128" s="92">
        <v>38085.71</v>
      </c>
      <c r="N128" s="92">
        <v>29822.36</v>
      </c>
      <c r="O128" s="92">
        <v>0</v>
      </c>
      <c r="P128" s="92">
        <v>964384.74</v>
      </c>
      <c r="Q128" s="92">
        <v>35778541.01</v>
      </c>
      <c r="R128" s="92">
        <v>33882278.34</v>
      </c>
      <c r="S128" s="92">
        <v>5180.61</v>
      </c>
      <c r="T128" s="92">
        <v>24310.17</v>
      </c>
      <c r="U128" s="92">
        <v>2380.36</v>
      </c>
      <c r="V128" s="92">
        <v>22366.77</v>
      </c>
      <c r="W128" s="92">
        <v>0</v>
      </c>
      <c r="X128" s="92">
        <v>33828040.43</v>
      </c>
      <c r="Y128" s="92">
        <v>338280.4</v>
      </c>
      <c r="Z128" s="92">
        <v>122816.63</v>
      </c>
      <c r="AA128" s="92">
        <v>0</v>
      </c>
      <c r="AB128" s="92">
        <v>0</v>
      </c>
      <c r="AC128" s="92">
        <v>33366943</v>
      </c>
      <c r="AD128" s="26"/>
    </row>
    <row r="129" spans="1:30" ht="12.75">
      <c r="A129" s="46" t="s">
        <v>627</v>
      </c>
      <c r="B129" s="47" t="s">
        <v>628</v>
      </c>
      <c r="C129" s="24" t="s">
        <v>666</v>
      </c>
      <c r="D129" s="24" t="s">
        <v>667</v>
      </c>
      <c r="E129" s="92">
        <v>6768</v>
      </c>
      <c r="F129" s="92">
        <v>165961370</v>
      </c>
      <c r="G129" s="92">
        <v>74682616.5</v>
      </c>
      <c r="H129" s="92">
        <v>1025410.41</v>
      </c>
      <c r="I129" s="92">
        <v>137486.24</v>
      </c>
      <c r="J129" s="92">
        <v>976742.64</v>
      </c>
      <c r="K129" s="92">
        <v>3279250.62</v>
      </c>
      <c r="L129" s="92">
        <v>3384989.64</v>
      </c>
      <c r="M129" s="92">
        <v>22515.28</v>
      </c>
      <c r="N129" s="92">
        <v>0</v>
      </c>
      <c r="O129" s="92">
        <v>23497.32</v>
      </c>
      <c r="P129" s="92">
        <v>1839419.84</v>
      </c>
      <c r="Q129" s="92">
        <v>66221762.27</v>
      </c>
      <c r="R129" s="92">
        <v>62712008.87</v>
      </c>
      <c r="S129" s="92">
        <v>105161.99</v>
      </c>
      <c r="T129" s="92">
        <v>113504.8</v>
      </c>
      <c r="U129" s="92">
        <v>0</v>
      </c>
      <c r="V129" s="92">
        <v>0</v>
      </c>
      <c r="W129" s="92">
        <v>0</v>
      </c>
      <c r="X129" s="92">
        <v>62493342.08</v>
      </c>
      <c r="Y129" s="92">
        <v>937400.13</v>
      </c>
      <c r="Z129" s="92">
        <v>311470.36</v>
      </c>
      <c r="AA129" s="92">
        <v>0</v>
      </c>
      <c r="AB129" s="92">
        <v>0</v>
      </c>
      <c r="AC129" s="92">
        <v>61244472</v>
      </c>
      <c r="AD129" s="26"/>
    </row>
    <row r="130" spans="1:30" ht="12.75">
      <c r="A130" s="46" t="s">
        <v>166</v>
      </c>
      <c r="B130" s="47" t="s">
        <v>167</v>
      </c>
      <c r="C130" s="24" t="s">
        <v>659</v>
      </c>
      <c r="D130" s="24" t="s">
        <v>657</v>
      </c>
      <c r="E130" s="92">
        <v>2306</v>
      </c>
      <c r="F130" s="92">
        <v>114870203</v>
      </c>
      <c r="G130" s="92">
        <v>51691591.35</v>
      </c>
      <c r="H130" s="92">
        <v>166060.98</v>
      </c>
      <c r="I130" s="92">
        <v>274814.02</v>
      </c>
      <c r="J130" s="92">
        <v>842404.6</v>
      </c>
      <c r="K130" s="92">
        <v>700740.18</v>
      </c>
      <c r="L130" s="92">
        <v>2038375.92</v>
      </c>
      <c r="M130" s="92">
        <v>65494</v>
      </c>
      <c r="N130" s="92">
        <v>0</v>
      </c>
      <c r="O130" s="92">
        <v>0</v>
      </c>
      <c r="P130" s="92">
        <v>1961434.47</v>
      </c>
      <c r="Q130" s="92">
        <v>47876704.42</v>
      </c>
      <c r="R130" s="92">
        <v>45339239.09</v>
      </c>
      <c r="S130" s="92">
        <v>7499.19</v>
      </c>
      <c r="T130" s="92">
        <v>2497.5</v>
      </c>
      <c r="U130" s="92">
        <v>0</v>
      </c>
      <c r="V130" s="92">
        <v>0</v>
      </c>
      <c r="W130" s="92">
        <v>0</v>
      </c>
      <c r="X130" s="92">
        <v>45329242.4</v>
      </c>
      <c r="Y130" s="92">
        <v>453292.42</v>
      </c>
      <c r="Z130" s="92">
        <v>127078.25</v>
      </c>
      <c r="AA130" s="92">
        <v>0</v>
      </c>
      <c r="AB130" s="92">
        <v>0</v>
      </c>
      <c r="AC130" s="92">
        <v>44748872</v>
      </c>
      <c r="AD130" s="26"/>
    </row>
    <row r="131" spans="1:30" ht="12.75">
      <c r="A131" s="46" t="s">
        <v>367</v>
      </c>
      <c r="B131" s="47" t="s">
        <v>368</v>
      </c>
      <c r="C131" s="24" t="s">
        <v>659</v>
      </c>
      <c r="D131" s="24" t="s">
        <v>664</v>
      </c>
      <c r="E131" s="92">
        <v>6719</v>
      </c>
      <c r="F131" s="92">
        <v>150223190</v>
      </c>
      <c r="G131" s="92">
        <v>67600435.5</v>
      </c>
      <c r="H131" s="92">
        <v>208036.44</v>
      </c>
      <c r="I131" s="92">
        <v>76937.52</v>
      </c>
      <c r="J131" s="92">
        <v>1089165.2</v>
      </c>
      <c r="K131" s="92">
        <v>3676572.19</v>
      </c>
      <c r="L131" s="92">
        <v>2415917.81</v>
      </c>
      <c r="M131" s="92">
        <v>109615.89</v>
      </c>
      <c r="N131" s="92">
        <v>61663.11</v>
      </c>
      <c r="O131" s="92">
        <v>0</v>
      </c>
      <c r="P131" s="92">
        <v>1907430.74</v>
      </c>
      <c r="Q131" s="92">
        <v>60387302.04</v>
      </c>
      <c r="R131" s="92">
        <v>57186775.03</v>
      </c>
      <c r="S131" s="92">
        <v>7521.08</v>
      </c>
      <c r="T131" s="92">
        <v>82102.17</v>
      </c>
      <c r="U131" s="92">
        <v>22.62</v>
      </c>
      <c r="V131" s="92">
        <v>11921.34</v>
      </c>
      <c r="W131" s="92">
        <v>38417.23</v>
      </c>
      <c r="X131" s="92">
        <v>57046790.59</v>
      </c>
      <c r="Y131" s="92">
        <v>570467.91</v>
      </c>
      <c r="Z131" s="92">
        <v>283084.91</v>
      </c>
      <c r="AA131" s="92">
        <v>0</v>
      </c>
      <c r="AB131" s="92">
        <v>0</v>
      </c>
      <c r="AC131" s="92">
        <v>56193238</v>
      </c>
      <c r="AD131" s="26"/>
    </row>
    <row r="132" spans="1:30" ht="12.75">
      <c r="A132" s="46" t="s">
        <v>629</v>
      </c>
      <c r="B132" s="47" t="s">
        <v>630</v>
      </c>
      <c r="C132" s="24" t="s">
        <v>666</v>
      </c>
      <c r="D132" s="24" t="s">
        <v>667</v>
      </c>
      <c r="E132" s="92">
        <v>5350</v>
      </c>
      <c r="F132" s="92">
        <v>128116891</v>
      </c>
      <c r="G132" s="92">
        <v>57652600.95</v>
      </c>
      <c r="H132" s="92">
        <v>212466</v>
      </c>
      <c r="I132" s="92">
        <v>96013</v>
      </c>
      <c r="J132" s="92">
        <v>780306</v>
      </c>
      <c r="K132" s="92">
        <v>2312639</v>
      </c>
      <c r="L132" s="92">
        <v>3882317</v>
      </c>
      <c r="M132" s="92">
        <v>148294</v>
      </c>
      <c r="N132" s="92">
        <v>0</v>
      </c>
      <c r="O132" s="92">
        <v>296266</v>
      </c>
      <c r="P132" s="92">
        <v>2300000</v>
      </c>
      <c r="Q132" s="92">
        <v>49376937.95</v>
      </c>
      <c r="R132" s="92">
        <v>46759960.24</v>
      </c>
      <c r="S132" s="92">
        <v>33980</v>
      </c>
      <c r="T132" s="92">
        <v>83059</v>
      </c>
      <c r="U132" s="92">
        <v>1582</v>
      </c>
      <c r="V132" s="92">
        <v>0</v>
      </c>
      <c r="W132" s="92">
        <v>0</v>
      </c>
      <c r="X132" s="92">
        <v>46641339.24</v>
      </c>
      <c r="Y132" s="92">
        <v>699620.09</v>
      </c>
      <c r="Z132" s="92">
        <v>253663.57</v>
      </c>
      <c r="AA132" s="92">
        <v>0</v>
      </c>
      <c r="AB132" s="92">
        <v>0</v>
      </c>
      <c r="AC132" s="92">
        <v>45688056</v>
      </c>
      <c r="AD132" s="26"/>
    </row>
    <row r="133" spans="1:30" ht="12.75">
      <c r="A133" s="46" t="s">
        <v>202</v>
      </c>
      <c r="B133" s="47" t="s">
        <v>203</v>
      </c>
      <c r="C133" s="24" t="s">
        <v>659</v>
      </c>
      <c r="D133" s="24" t="s">
        <v>658</v>
      </c>
      <c r="E133" s="92">
        <v>2082</v>
      </c>
      <c r="F133" s="92">
        <v>71018750</v>
      </c>
      <c r="G133" s="92">
        <v>31958437.5</v>
      </c>
      <c r="H133" s="92">
        <v>372032.35</v>
      </c>
      <c r="I133" s="92">
        <v>430106.97</v>
      </c>
      <c r="J133" s="92">
        <v>487442.28</v>
      </c>
      <c r="K133" s="92">
        <v>845198.13</v>
      </c>
      <c r="L133" s="92">
        <v>630622.63</v>
      </c>
      <c r="M133" s="92">
        <v>32701.2</v>
      </c>
      <c r="N133" s="92">
        <v>2667.85</v>
      </c>
      <c r="O133" s="92">
        <v>0</v>
      </c>
      <c r="P133" s="92">
        <v>1134426</v>
      </c>
      <c r="Q133" s="92">
        <v>29858338.59</v>
      </c>
      <c r="R133" s="92">
        <v>28275846.64</v>
      </c>
      <c r="S133" s="92">
        <v>12656.61</v>
      </c>
      <c r="T133" s="92">
        <v>16960.79</v>
      </c>
      <c r="U133" s="92">
        <v>0</v>
      </c>
      <c r="V133" s="92">
        <v>2000.89</v>
      </c>
      <c r="W133" s="92">
        <v>0</v>
      </c>
      <c r="X133" s="92">
        <v>28244228.35</v>
      </c>
      <c r="Y133" s="92">
        <v>282442.28</v>
      </c>
      <c r="Z133" s="92">
        <v>99389.16</v>
      </c>
      <c r="AA133" s="92">
        <v>0</v>
      </c>
      <c r="AB133" s="92">
        <v>0</v>
      </c>
      <c r="AC133" s="92">
        <v>27862397</v>
      </c>
      <c r="AD133" s="26"/>
    </row>
    <row r="134" spans="1:30" ht="12.75">
      <c r="A134" s="46" t="s">
        <v>56</v>
      </c>
      <c r="B134" s="47" t="s">
        <v>57</v>
      </c>
      <c r="C134" s="24" t="s">
        <v>655</v>
      </c>
      <c r="D134" s="24" t="s">
        <v>661</v>
      </c>
      <c r="E134" s="92">
        <v>2649</v>
      </c>
      <c r="F134" s="92">
        <v>96601344</v>
      </c>
      <c r="G134" s="92">
        <v>43470604.8</v>
      </c>
      <c r="H134" s="92">
        <v>10650421.2</v>
      </c>
      <c r="I134" s="92">
        <v>54245.88</v>
      </c>
      <c r="J134" s="92">
        <v>702245.08</v>
      </c>
      <c r="K134" s="92">
        <v>1537649.55</v>
      </c>
      <c r="L134" s="92">
        <v>1336133.15</v>
      </c>
      <c r="M134" s="92">
        <v>38810.92</v>
      </c>
      <c r="N134" s="92">
        <v>0</v>
      </c>
      <c r="O134" s="92">
        <v>18827.04</v>
      </c>
      <c r="P134" s="92">
        <v>1152521.67</v>
      </c>
      <c r="Q134" s="92">
        <v>29492732.23</v>
      </c>
      <c r="R134" s="92">
        <v>27929617.42</v>
      </c>
      <c r="S134" s="92">
        <v>42158.02</v>
      </c>
      <c r="T134" s="92">
        <v>48357.8</v>
      </c>
      <c r="U134" s="92">
        <v>435.1</v>
      </c>
      <c r="V134" s="92">
        <v>0</v>
      </c>
      <c r="W134" s="92">
        <v>407.91</v>
      </c>
      <c r="X134" s="92">
        <v>27838258.59</v>
      </c>
      <c r="Y134" s="92">
        <v>306220.84</v>
      </c>
      <c r="Z134" s="92">
        <v>123875.6</v>
      </c>
      <c r="AA134" s="92">
        <v>0</v>
      </c>
      <c r="AB134" s="92">
        <v>28396</v>
      </c>
      <c r="AC134" s="92">
        <v>27379766</v>
      </c>
      <c r="AD134" s="26"/>
    </row>
    <row r="135" spans="1:30" ht="12.75">
      <c r="A135" s="46" t="s">
        <v>140</v>
      </c>
      <c r="B135" s="47" t="s">
        <v>141</v>
      </c>
      <c r="C135" s="24" t="s">
        <v>659</v>
      </c>
      <c r="D135" s="24" t="s">
        <v>658</v>
      </c>
      <c r="E135" s="92">
        <v>2967</v>
      </c>
      <c r="F135" s="92">
        <v>57832583</v>
      </c>
      <c r="G135" s="92">
        <v>26024662.35</v>
      </c>
      <c r="H135" s="92">
        <v>248940.35</v>
      </c>
      <c r="I135" s="92">
        <v>30476</v>
      </c>
      <c r="J135" s="92">
        <v>370261.22</v>
      </c>
      <c r="K135" s="92">
        <v>1800202.31</v>
      </c>
      <c r="L135" s="92">
        <v>1464053.91</v>
      </c>
      <c r="M135" s="92">
        <v>42158.9</v>
      </c>
      <c r="N135" s="92">
        <v>0</v>
      </c>
      <c r="O135" s="92">
        <v>0</v>
      </c>
      <c r="P135" s="92">
        <v>508323.09</v>
      </c>
      <c r="Q135" s="92">
        <v>22361721.01</v>
      </c>
      <c r="R135" s="92">
        <v>21176549.8</v>
      </c>
      <c r="S135" s="92">
        <v>42000</v>
      </c>
      <c r="T135" s="92">
        <v>52500</v>
      </c>
      <c r="U135" s="92">
        <v>8431.78</v>
      </c>
      <c r="V135" s="92">
        <v>0</v>
      </c>
      <c r="W135" s="92">
        <v>0</v>
      </c>
      <c r="X135" s="92">
        <v>21073618.02</v>
      </c>
      <c r="Y135" s="92">
        <v>210736.18</v>
      </c>
      <c r="Z135" s="92">
        <v>122214.47</v>
      </c>
      <c r="AA135" s="92">
        <v>0</v>
      </c>
      <c r="AB135" s="92">
        <v>0</v>
      </c>
      <c r="AC135" s="92">
        <v>20740667</v>
      </c>
      <c r="AD135" s="26"/>
    </row>
    <row r="136" spans="1:30" ht="12.75">
      <c r="A136" s="46" t="s">
        <v>204</v>
      </c>
      <c r="B136" s="47" t="s">
        <v>205</v>
      </c>
      <c r="C136" s="24" t="s">
        <v>659</v>
      </c>
      <c r="D136" s="24" t="s">
        <v>658</v>
      </c>
      <c r="E136" s="92">
        <v>3136</v>
      </c>
      <c r="F136" s="92">
        <v>80645316</v>
      </c>
      <c r="G136" s="92">
        <v>36290392.2</v>
      </c>
      <c r="H136" s="92">
        <v>499373.31</v>
      </c>
      <c r="I136" s="92">
        <v>36241.57</v>
      </c>
      <c r="J136" s="92">
        <v>552249.41</v>
      </c>
      <c r="K136" s="92">
        <v>1598666.27</v>
      </c>
      <c r="L136" s="92">
        <v>1631246.79</v>
      </c>
      <c r="M136" s="92">
        <v>650.36</v>
      </c>
      <c r="N136" s="92">
        <v>1798.96</v>
      </c>
      <c r="O136" s="92">
        <v>0</v>
      </c>
      <c r="P136" s="92">
        <v>1204358.39</v>
      </c>
      <c r="Q136" s="92">
        <v>31942789.1</v>
      </c>
      <c r="R136" s="92">
        <v>30249821.28</v>
      </c>
      <c r="S136" s="92">
        <v>21993.72</v>
      </c>
      <c r="T136" s="92">
        <v>63734.42</v>
      </c>
      <c r="U136" s="92">
        <v>0</v>
      </c>
      <c r="V136" s="92">
        <v>1349.22</v>
      </c>
      <c r="W136" s="92">
        <v>0</v>
      </c>
      <c r="X136" s="92">
        <v>30162743.92</v>
      </c>
      <c r="Y136" s="92">
        <v>301627.44</v>
      </c>
      <c r="Z136" s="92">
        <v>140734.68</v>
      </c>
      <c r="AA136" s="92">
        <v>0</v>
      </c>
      <c r="AB136" s="92">
        <v>0</v>
      </c>
      <c r="AC136" s="92">
        <v>29720382</v>
      </c>
      <c r="AD136" s="26"/>
    </row>
    <row r="137" spans="1:30" ht="12.75">
      <c r="A137" s="46" t="s">
        <v>631</v>
      </c>
      <c r="B137" s="47" t="s">
        <v>632</v>
      </c>
      <c r="C137" s="24" t="s">
        <v>666</v>
      </c>
      <c r="D137" s="24" t="s">
        <v>667</v>
      </c>
      <c r="E137" s="92">
        <v>5564</v>
      </c>
      <c r="F137" s="92">
        <v>184289767</v>
      </c>
      <c r="G137" s="92">
        <v>82930395.15</v>
      </c>
      <c r="H137" s="92">
        <v>511180.19</v>
      </c>
      <c r="I137" s="92">
        <v>134376.58</v>
      </c>
      <c r="J137" s="92">
        <v>1209755.34</v>
      </c>
      <c r="K137" s="92">
        <v>2697277.05</v>
      </c>
      <c r="L137" s="92">
        <v>2777001.58</v>
      </c>
      <c r="M137" s="92">
        <v>307299.68</v>
      </c>
      <c r="N137" s="92">
        <v>0</v>
      </c>
      <c r="O137" s="92">
        <v>4855.24</v>
      </c>
      <c r="P137" s="92">
        <v>2395849.59</v>
      </c>
      <c r="Q137" s="92">
        <v>75581063.74</v>
      </c>
      <c r="R137" s="92">
        <v>71575267.36</v>
      </c>
      <c r="S137" s="92">
        <v>75821.8</v>
      </c>
      <c r="T137" s="92">
        <v>6410.78</v>
      </c>
      <c r="U137" s="92">
        <v>0</v>
      </c>
      <c r="V137" s="92">
        <v>0</v>
      </c>
      <c r="W137" s="92">
        <v>0</v>
      </c>
      <c r="X137" s="92">
        <v>71493034.78</v>
      </c>
      <c r="Y137" s="92">
        <v>1072395.52</v>
      </c>
      <c r="Z137" s="92">
        <v>272933.43</v>
      </c>
      <c r="AA137" s="92">
        <v>0</v>
      </c>
      <c r="AB137" s="92">
        <v>0</v>
      </c>
      <c r="AC137" s="92">
        <v>70147706</v>
      </c>
      <c r="AD137" s="26"/>
    </row>
    <row r="138" spans="1:30" ht="12.75">
      <c r="A138" s="46" t="s">
        <v>214</v>
      </c>
      <c r="B138" s="47" t="s">
        <v>215</v>
      </c>
      <c r="C138" s="24" t="s">
        <v>655</v>
      </c>
      <c r="D138" s="24" t="s">
        <v>663</v>
      </c>
      <c r="E138" s="92">
        <v>7392</v>
      </c>
      <c r="F138" s="92">
        <v>123583665</v>
      </c>
      <c r="G138" s="92">
        <v>55612649.25</v>
      </c>
      <c r="H138" s="92">
        <v>343337.88</v>
      </c>
      <c r="I138" s="92">
        <v>152979.74</v>
      </c>
      <c r="J138" s="92">
        <v>771579.95</v>
      </c>
      <c r="K138" s="92">
        <v>4051848.26</v>
      </c>
      <c r="L138" s="92">
        <v>3548117.84</v>
      </c>
      <c r="M138" s="92">
        <v>74647.71</v>
      </c>
      <c r="N138" s="92">
        <v>90668.42</v>
      </c>
      <c r="O138" s="92">
        <v>0</v>
      </c>
      <c r="P138" s="92">
        <v>1234907.09</v>
      </c>
      <c r="Q138" s="92">
        <v>47193681.74</v>
      </c>
      <c r="R138" s="92">
        <v>44692416.61</v>
      </c>
      <c r="S138" s="92">
        <v>112833.15</v>
      </c>
      <c r="T138" s="92">
        <v>89013.53</v>
      </c>
      <c r="U138" s="92">
        <v>3392.24</v>
      </c>
      <c r="V138" s="92">
        <v>43932.52</v>
      </c>
      <c r="W138" s="92">
        <v>0</v>
      </c>
      <c r="X138" s="92">
        <v>44443245.17</v>
      </c>
      <c r="Y138" s="92">
        <v>488875.7</v>
      </c>
      <c r="Z138" s="92">
        <v>297756.67</v>
      </c>
      <c r="AA138" s="92">
        <v>0</v>
      </c>
      <c r="AB138" s="92">
        <v>0</v>
      </c>
      <c r="AC138" s="92">
        <v>43656613</v>
      </c>
      <c r="AD138" s="26"/>
    </row>
    <row r="139" spans="1:30" ht="12.75">
      <c r="A139" s="46" t="s">
        <v>233</v>
      </c>
      <c r="B139" s="47" t="s">
        <v>234</v>
      </c>
      <c r="C139" s="24" t="s">
        <v>659</v>
      </c>
      <c r="D139" s="24" t="s">
        <v>657</v>
      </c>
      <c r="E139" s="92">
        <v>2790</v>
      </c>
      <c r="F139" s="92">
        <v>116187217</v>
      </c>
      <c r="G139" s="92">
        <v>52284247.65</v>
      </c>
      <c r="H139" s="92">
        <v>107546</v>
      </c>
      <c r="I139" s="92">
        <v>605904</v>
      </c>
      <c r="J139" s="92">
        <v>819323.57</v>
      </c>
      <c r="K139" s="92">
        <v>1109659.81</v>
      </c>
      <c r="L139" s="92">
        <v>3646091.92</v>
      </c>
      <c r="M139" s="92">
        <v>53860.8</v>
      </c>
      <c r="N139" s="92">
        <v>0</v>
      </c>
      <c r="O139" s="92">
        <v>7840.8</v>
      </c>
      <c r="P139" s="92">
        <v>1407458.97</v>
      </c>
      <c r="Q139" s="92">
        <v>47377016.92</v>
      </c>
      <c r="R139" s="92">
        <v>44866035.02</v>
      </c>
      <c r="S139" s="92">
        <v>22265.3</v>
      </c>
      <c r="T139" s="92">
        <v>38317.03</v>
      </c>
      <c r="U139" s="92">
        <v>0</v>
      </c>
      <c r="V139" s="92">
        <v>0</v>
      </c>
      <c r="W139" s="92">
        <v>0</v>
      </c>
      <c r="X139" s="92">
        <v>44805452.69</v>
      </c>
      <c r="Y139" s="92">
        <v>448054.53</v>
      </c>
      <c r="Z139" s="92">
        <v>145864.85</v>
      </c>
      <c r="AA139" s="92">
        <v>0</v>
      </c>
      <c r="AB139" s="92">
        <v>0</v>
      </c>
      <c r="AC139" s="92">
        <v>44211533</v>
      </c>
      <c r="AD139" s="26"/>
    </row>
    <row r="140" spans="1:30" ht="12.75">
      <c r="A140" s="46" t="s">
        <v>90</v>
      </c>
      <c r="B140" s="47" t="s">
        <v>91</v>
      </c>
      <c r="C140" s="24" t="s">
        <v>659</v>
      </c>
      <c r="D140" s="24" t="s">
        <v>662</v>
      </c>
      <c r="E140" s="92">
        <v>3327</v>
      </c>
      <c r="F140" s="92">
        <v>59981402</v>
      </c>
      <c r="G140" s="92">
        <v>26991630.9</v>
      </c>
      <c r="H140" s="92">
        <v>220450</v>
      </c>
      <c r="I140" s="92">
        <v>230304</v>
      </c>
      <c r="J140" s="92">
        <v>383354.92</v>
      </c>
      <c r="K140" s="92">
        <v>2027501.94</v>
      </c>
      <c r="L140" s="92">
        <v>711589.49</v>
      </c>
      <c r="M140" s="92">
        <v>66278.04</v>
      </c>
      <c r="N140" s="92">
        <v>15268.6</v>
      </c>
      <c r="O140" s="92">
        <v>0</v>
      </c>
      <c r="P140" s="92">
        <v>482010.04</v>
      </c>
      <c r="Q140" s="92">
        <v>24082191.71</v>
      </c>
      <c r="R140" s="92">
        <v>22805835.55</v>
      </c>
      <c r="S140" s="92">
        <v>3551</v>
      </c>
      <c r="T140" s="92">
        <v>84022</v>
      </c>
      <c r="U140" s="92">
        <v>0</v>
      </c>
      <c r="V140" s="92">
        <v>4035</v>
      </c>
      <c r="W140" s="92">
        <v>0</v>
      </c>
      <c r="X140" s="92">
        <v>22714227.55</v>
      </c>
      <c r="Y140" s="92">
        <v>227142.28</v>
      </c>
      <c r="Z140" s="92">
        <v>135445.37</v>
      </c>
      <c r="AA140" s="92">
        <v>0</v>
      </c>
      <c r="AB140" s="92">
        <v>0</v>
      </c>
      <c r="AC140" s="92">
        <v>22351640</v>
      </c>
      <c r="AD140" s="26"/>
    </row>
    <row r="141" spans="1:30" ht="12.75">
      <c r="A141" s="46" t="s">
        <v>633</v>
      </c>
      <c r="B141" s="47" t="s">
        <v>634</v>
      </c>
      <c r="C141" s="24" t="s">
        <v>666</v>
      </c>
      <c r="D141" s="24" t="s">
        <v>667</v>
      </c>
      <c r="E141" s="92">
        <v>8113</v>
      </c>
      <c r="F141" s="92">
        <v>789529267</v>
      </c>
      <c r="G141" s="92">
        <v>355288170.15</v>
      </c>
      <c r="H141" s="92">
        <v>632477.83</v>
      </c>
      <c r="I141" s="92">
        <v>921653.8</v>
      </c>
      <c r="J141" s="92">
        <v>5953426.58</v>
      </c>
      <c r="K141" s="92">
        <v>2368708.43</v>
      </c>
      <c r="L141" s="92">
        <v>7134640.52</v>
      </c>
      <c r="M141" s="92">
        <v>24966</v>
      </c>
      <c r="N141" s="92">
        <v>0</v>
      </c>
      <c r="O141" s="92">
        <v>162337.62</v>
      </c>
      <c r="P141" s="92">
        <v>13987960.7</v>
      </c>
      <c r="Q141" s="92">
        <v>337852159.43</v>
      </c>
      <c r="R141" s="92">
        <v>319945994.98</v>
      </c>
      <c r="S141" s="92">
        <v>54462.15</v>
      </c>
      <c r="T141" s="92">
        <v>105598.07</v>
      </c>
      <c r="U141" s="92">
        <v>57.16</v>
      </c>
      <c r="V141" s="92">
        <v>0</v>
      </c>
      <c r="W141" s="92">
        <v>0</v>
      </c>
      <c r="X141" s="92">
        <v>319785877.6</v>
      </c>
      <c r="Y141" s="92">
        <v>4796788.16</v>
      </c>
      <c r="Z141" s="92">
        <v>601855.12</v>
      </c>
      <c r="AA141" s="92">
        <v>0</v>
      </c>
      <c r="AB141" s="92">
        <v>0</v>
      </c>
      <c r="AC141" s="92">
        <v>314387234</v>
      </c>
      <c r="AD141" s="26"/>
    </row>
    <row r="142" spans="1:30" ht="12.75">
      <c r="A142" s="46" t="s">
        <v>321</v>
      </c>
      <c r="B142" s="47" t="s">
        <v>322</v>
      </c>
      <c r="C142" s="24" t="s">
        <v>659</v>
      </c>
      <c r="D142" s="24" t="s">
        <v>662</v>
      </c>
      <c r="E142" s="92">
        <v>2862</v>
      </c>
      <c r="F142" s="92">
        <v>69959434</v>
      </c>
      <c r="G142" s="92">
        <v>31481745.3</v>
      </c>
      <c r="H142" s="92">
        <v>65644.39</v>
      </c>
      <c r="I142" s="92">
        <v>280624.99</v>
      </c>
      <c r="J142" s="92">
        <v>468679.76</v>
      </c>
      <c r="K142" s="92">
        <v>1815816.68</v>
      </c>
      <c r="L142" s="92">
        <v>1029543.18</v>
      </c>
      <c r="M142" s="92">
        <v>5715.84</v>
      </c>
      <c r="N142" s="92">
        <v>8289.79</v>
      </c>
      <c r="O142" s="92">
        <v>0</v>
      </c>
      <c r="P142" s="92">
        <v>275762.39</v>
      </c>
      <c r="Q142" s="92">
        <v>29030277.78</v>
      </c>
      <c r="R142" s="92">
        <v>27491673.06</v>
      </c>
      <c r="S142" s="92">
        <v>14690.18</v>
      </c>
      <c r="T142" s="92">
        <v>64674.17</v>
      </c>
      <c r="U142" s="92">
        <v>357.24</v>
      </c>
      <c r="V142" s="92">
        <v>0</v>
      </c>
      <c r="W142" s="92">
        <v>0</v>
      </c>
      <c r="X142" s="92">
        <v>27411951.47</v>
      </c>
      <c r="Y142" s="92">
        <v>274119.51</v>
      </c>
      <c r="Z142" s="92">
        <v>122541.67</v>
      </c>
      <c r="AA142" s="92">
        <v>0</v>
      </c>
      <c r="AB142" s="92">
        <v>0</v>
      </c>
      <c r="AC142" s="92">
        <v>27015290</v>
      </c>
      <c r="AD142" s="26"/>
    </row>
    <row r="143" spans="1:30" ht="12.75">
      <c r="A143" s="46" t="s">
        <v>501</v>
      </c>
      <c r="B143" s="47" t="s">
        <v>502</v>
      </c>
      <c r="C143" s="24" t="s">
        <v>659</v>
      </c>
      <c r="D143" s="24" t="s">
        <v>658</v>
      </c>
      <c r="E143" s="92">
        <v>4129</v>
      </c>
      <c r="F143" s="92">
        <v>101087889</v>
      </c>
      <c r="G143" s="92">
        <v>45489550.05</v>
      </c>
      <c r="H143" s="92">
        <v>207643.13</v>
      </c>
      <c r="I143" s="92">
        <v>480709.43</v>
      </c>
      <c r="J143" s="92">
        <v>661752.11</v>
      </c>
      <c r="K143" s="92">
        <v>2037791.05</v>
      </c>
      <c r="L143" s="92">
        <v>2432942.68</v>
      </c>
      <c r="M143" s="92">
        <v>81143.74</v>
      </c>
      <c r="N143" s="92">
        <v>9227.38</v>
      </c>
      <c r="O143" s="92">
        <v>0</v>
      </c>
      <c r="P143" s="92">
        <v>479407.21</v>
      </c>
      <c r="Q143" s="92">
        <v>41383856.4</v>
      </c>
      <c r="R143" s="92">
        <v>39190512.01</v>
      </c>
      <c r="S143" s="92">
        <v>34514.52</v>
      </c>
      <c r="T143" s="92">
        <v>333843.88</v>
      </c>
      <c r="U143" s="92">
        <v>4753.17</v>
      </c>
      <c r="V143" s="92">
        <v>3373.9</v>
      </c>
      <c r="W143" s="92">
        <v>0</v>
      </c>
      <c r="X143" s="92">
        <v>38814026.54</v>
      </c>
      <c r="Y143" s="92">
        <v>388140.27</v>
      </c>
      <c r="Z143" s="92">
        <v>176842.28</v>
      </c>
      <c r="AA143" s="92">
        <v>0</v>
      </c>
      <c r="AB143" s="92">
        <v>0</v>
      </c>
      <c r="AC143" s="92">
        <v>38249044</v>
      </c>
      <c r="AD143" s="26"/>
    </row>
    <row r="144" spans="1:30" ht="12.75">
      <c r="A144" s="46" t="s">
        <v>635</v>
      </c>
      <c r="B144" s="47" t="s">
        <v>636</v>
      </c>
      <c r="C144" s="24" t="s">
        <v>666</v>
      </c>
      <c r="D144" s="24" t="s">
        <v>667</v>
      </c>
      <c r="E144" s="92">
        <v>6924</v>
      </c>
      <c r="F144" s="92">
        <v>365170313</v>
      </c>
      <c r="G144" s="92">
        <v>164326640.85</v>
      </c>
      <c r="H144" s="92">
        <v>912767.25</v>
      </c>
      <c r="I144" s="92">
        <v>1089379.22</v>
      </c>
      <c r="J144" s="92">
        <v>2639296.33</v>
      </c>
      <c r="K144" s="92">
        <v>2021352.28</v>
      </c>
      <c r="L144" s="92">
        <v>3633607.82</v>
      </c>
      <c r="M144" s="92">
        <v>42905.44</v>
      </c>
      <c r="N144" s="92">
        <v>0</v>
      </c>
      <c r="O144" s="92">
        <v>0</v>
      </c>
      <c r="P144" s="92">
        <v>7376939.53</v>
      </c>
      <c r="Q144" s="92">
        <v>154067744.08</v>
      </c>
      <c r="R144" s="92">
        <v>145902153.64</v>
      </c>
      <c r="S144" s="92">
        <v>79891.25</v>
      </c>
      <c r="T144" s="92">
        <v>397204.04</v>
      </c>
      <c r="U144" s="92">
        <v>508.38</v>
      </c>
      <c r="V144" s="92">
        <v>0</v>
      </c>
      <c r="W144" s="92">
        <v>0</v>
      </c>
      <c r="X144" s="92">
        <v>145424549.97</v>
      </c>
      <c r="Y144" s="92">
        <v>2181368.25</v>
      </c>
      <c r="Z144" s="92">
        <v>401033.47</v>
      </c>
      <c r="AA144" s="92">
        <v>0</v>
      </c>
      <c r="AB144" s="92">
        <v>0</v>
      </c>
      <c r="AC144" s="92">
        <v>142842148</v>
      </c>
      <c r="AD144" s="26"/>
    </row>
    <row r="145" spans="1:30" ht="12.75">
      <c r="A145" s="46" t="s">
        <v>47</v>
      </c>
      <c r="B145" s="47" t="s">
        <v>652</v>
      </c>
      <c r="C145" s="24" t="s">
        <v>659</v>
      </c>
      <c r="D145" s="24" t="s">
        <v>657</v>
      </c>
      <c r="E145" s="92">
        <v>4830</v>
      </c>
      <c r="F145" s="92">
        <v>143261665</v>
      </c>
      <c r="G145" s="92">
        <v>64467749.25</v>
      </c>
      <c r="H145" s="92">
        <v>497182.05</v>
      </c>
      <c r="I145" s="92">
        <v>405266.9</v>
      </c>
      <c r="J145" s="92">
        <v>1061560.16</v>
      </c>
      <c r="K145" s="92">
        <v>1744280.6</v>
      </c>
      <c r="L145" s="92">
        <v>2229333.26</v>
      </c>
      <c r="M145" s="92">
        <v>192445.96</v>
      </c>
      <c r="N145" s="92">
        <v>41706.01</v>
      </c>
      <c r="O145" s="92">
        <v>15122.65</v>
      </c>
      <c r="P145" s="92">
        <v>1904518.61</v>
      </c>
      <c r="Q145" s="92">
        <v>59309987.17</v>
      </c>
      <c r="R145" s="92">
        <v>56166557.85</v>
      </c>
      <c r="S145" s="92">
        <v>251.9</v>
      </c>
      <c r="T145" s="92">
        <v>51007.99</v>
      </c>
      <c r="U145" s="92">
        <v>0</v>
      </c>
      <c r="V145" s="92">
        <v>16175.57</v>
      </c>
      <c r="W145" s="92">
        <v>0</v>
      </c>
      <c r="X145" s="92">
        <v>56099122.39</v>
      </c>
      <c r="Y145" s="92">
        <v>560991.22</v>
      </c>
      <c r="Z145" s="92">
        <v>222624.55</v>
      </c>
      <c r="AA145" s="92">
        <v>0</v>
      </c>
      <c r="AB145" s="92">
        <v>597002.11</v>
      </c>
      <c r="AC145" s="92">
        <v>54718505</v>
      </c>
      <c r="AD145" s="26"/>
    </row>
    <row r="146" spans="1:30" ht="12.75">
      <c r="A146" s="46" t="s">
        <v>293</v>
      </c>
      <c r="B146" s="47" t="s">
        <v>294</v>
      </c>
      <c r="C146" s="24" t="s">
        <v>659</v>
      </c>
      <c r="D146" s="24" t="s">
        <v>660</v>
      </c>
      <c r="E146" s="92">
        <v>3308</v>
      </c>
      <c r="F146" s="92">
        <v>58888010</v>
      </c>
      <c r="G146" s="92">
        <v>26499604.5</v>
      </c>
      <c r="H146" s="92">
        <v>249085.14</v>
      </c>
      <c r="I146" s="92">
        <v>56048.99</v>
      </c>
      <c r="J146" s="92">
        <v>385690.68</v>
      </c>
      <c r="K146" s="92">
        <v>1767073.58</v>
      </c>
      <c r="L146" s="92">
        <v>1052138.26</v>
      </c>
      <c r="M146" s="92">
        <v>32701.2</v>
      </c>
      <c r="N146" s="92">
        <v>0</v>
      </c>
      <c r="O146" s="92">
        <v>0</v>
      </c>
      <c r="P146" s="92">
        <v>1912389.38</v>
      </c>
      <c r="Q146" s="92">
        <v>21927956.61</v>
      </c>
      <c r="R146" s="92">
        <v>20765774.91</v>
      </c>
      <c r="S146" s="92">
        <v>23760.94</v>
      </c>
      <c r="T146" s="92">
        <v>86099.41</v>
      </c>
      <c r="U146" s="92">
        <v>0</v>
      </c>
      <c r="V146" s="92">
        <v>0</v>
      </c>
      <c r="W146" s="92">
        <v>0</v>
      </c>
      <c r="X146" s="92">
        <v>20655914.56</v>
      </c>
      <c r="Y146" s="92">
        <v>206559.15</v>
      </c>
      <c r="Z146" s="92">
        <v>134425.4</v>
      </c>
      <c r="AA146" s="92">
        <v>0</v>
      </c>
      <c r="AB146" s="92">
        <v>0</v>
      </c>
      <c r="AC146" s="92">
        <v>20314930</v>
      </c>
      <c r="AD146" s="26"/>
    </row>
    <row r="147" spans="1:30" ht="12.75">
      <c r="A147" s="46" t="s">
        <v>451</v>
      </c>
      <c r="B147" s="47" t="s">
        <v>452</v>
      </c>
      <c r="C147" s="24" t="s">
        <v>659</v>
      </c>
      <c r="D147" s="24" t="s">
        <v>657</v>
      </c>
      <c r="E147" s="92">
        <v>4254</v>
      </c>
      <c r="F147" s="92">
        <v>133569052</v>
      </c>
      <c r="G147" s="92">
        <v>60106073.4</v>
      </c>
      <c r="H147" s="92">
        <v>379604.06</v>
      </c>
      <c r="I147" s="92">
        <v>144163.29</v>
      </c>
      <c r="J147" s="92">
        <v>939276.98</v>
      </c>
      <c r="K147" s="92">
        <v>1342045.41</v>
      </c>
      <c r="L147" s="92">
        <v>2436727.33</v>
      </c>
      <c r="M147" s="92">
        <v>89035.2</v>
      </c>
      <c r="N147" s="92">
        <v>0</v>
      </c>
      <c r="O147" s="92">
        <v>0</v>
      </c>
      <c r="P147" s="92">
        <v>1957096.86</v>
      </c>
      <c r="Q147" s="92">
        <v>54985004.81</v>
      </c>
      <c r="R147" s="92">
        <v>52070799.56</v>
      </c>
      <c r="S147" s="92">
        <v>25556.72</v>
      </c>
      <c r="T147" s="92">
        <v>41022.45</v>
      </c>
      <c r="U147" s="92">
        <v>0</v>
      </c>
      <c r="V147" s="92">
        <v>0</v>
      </c>
      <c r="W147" s="92">
        <v>0</v>
      </c>
      <c r="X147" s="92">
        <v>52004220.39</v>
      </c>
      <c r="Y147" s="92">
        <v>520042.2</v>
      </c>
      <c r="Z147" s="92">
        <v>191853</v>
      </c>
      <c r="AA147" s="92">
        <v>0</v>
      </c>
      <c r="AB147" s="92">
        <v>0</v>
      </c>
      <c r="AC147" s="92">
        <v>51292325</v>
      </c>
      <c r="AD147" s="26"/>
    </row>
    <row r="148" spans="1:30" ht="12.75">
      <c r="A148" s="46" t="s">
        <v>255</v>
      </c>
      <c r="B148" s="47" t="s">
        <v>256</v>
      </c>
      <c r="C148" s="24" t="s">
        <v>655</v>
      </c>
      <c r="D148" s="24" t="s">
        <v>658</v>
      </c>
      <c r="E148" s="92">
        <v>6053</v>
      </c>
      <c r="F148" s="92">
        <v>90950933</v>
      </c>
      <c r="G148" s="92">
        <v>40927919.85</v>
      </c>
      <c r="H148" s="92">
        <v>822927.74</v>
      </c>
      <c r="I148" s="92">
        <v>155318.37</v>
      </c>
      <c r="J148" s="92">
        <v>539313.92</v>
      </c>
      <c r="K148" s="92">
        <v>3489620.12</v>
      </c>
      <c r="L148" s="92">
        <v>1935307.08</v>
      </c>
      <c r="M148" s="92">
        <v>79527.12</v>
      </c>
      <c r="N148" s="92">
        <v>17342.47</v>
      </c>
      <c r="O148" s="92">
        <v>0</v>
      </c>
      <c r="P148" s="92">
        <v>688621.55</v>
      </c>
      <c r="Q148" s="92">
        <v>34589206.06</v>
      </c>
      <c r="R148" s="92">
        <v>32755978.14</v>
      </c>
      <c r="S148" s="92">
        <v>17146.12</v>
      </c>
      <c r="T148" s="92">
        <v>33270.84</v>
      </c>
      <c r="U148" s="92">
        <v>652.65</v>
      </c>
      <c r="V148" s="92">
        <v>10860.13</v>
      </c>
      <c r="W148" s="92">
        <v>2502.53</v>
      </c>
      <c r="X148" s="92">
        <v>32691545.87</v>
      </c>
      <c r="Y148" s="92">
        <v>359607</v>
      </c>
      <c r="Z148" s="92">
        <v>249594.56</v>
      </c>
      <c r="AA148" s="92">
        <v>0</v>
      </c>
      <c r="AB148" s="92">
        <v>0</v>
      </c>
      <c r="AC148" s="92">
        <v>32082344</v>
      </c>
      <c r="AD148" s="26"/>
    </row>
    <row r="149" spans="1:30" ht="12.75">
      <c r="A149" s="46" t="s">
        <v>511</v>
      </c>
      <c r="B149" s="47" t="s">
        <v>512</v>
      </c>
      <c r="C149" s="24" t="s">
        <v>655</v>
      </c>
      <c r="D149" s="24" t="s">
        <v>656</v>
      </c>
      <c r="E149" s="92">
        <v>436</v>
      </c>
      <c r="F149" s="92">
        <v>4480240</v>
      </c>
      <c r="G149" s="92">
        <v>2016108</v>
      </c>
      <c r="H149" s="92">
        <v>164450</v>
      </c>
      <c r="I149" s="92">
        <v>2942</v>
      </c>
      <c r="J149" s="92">
        <v>13742</v>
      </c>
      <c r="K149" s="92">
        <v>249341</v>
      </c>
      <c r="L149" s="92">
        <v>13540.16</v>
      </c>
      <c r="M149" s="92">
        <v>5975.04</v>
      </c>
      <c r="N149" s="92">
        <v>1175.66</v>
      </c>
      <c r="O149" s="92">
        <v>0</v>
      </c>
      <c r="P149" s="92">
        <v>6381.72</v>
      </c>
      <c r="Q149" s="92">
        <v>1591928.42</v>
      </c>
      <c r="R149" s="92">
        <v>1507556.21</v>
      </c>
      <c r="S149" s="92">
        <v>2102.64</v>
      </c>
      <c r="T149" s="92">
        <v>746.98</v>
      </c>
      <c r="U149" s="92">
        <v>1332.78</v>
      </c>
      <c r="V149" s="92">
        <v>819.22</v>
      </c>
      <c r="W149" s="92">
        <v>0</v>
      </c>
      <c r="X149" s="92">
        <v>1502554.59</v>
      </c>
      <c r="Y149" s="92">
        <v>16528.1</v>
      </c>
      <c r="Z149" s="92">
        <v>24960.67</v>
      </c>
      <c r="AA149" s="92">
        <v>0</v>
      </c>
      <c r="AB149" s="92">
        <v>0</v>
      </c>
      <c r="AC149" s="92">
        <v>1461066</v>
      </c>
      <c r="AD149" s="26"/>
    </row>
    <row r="150" spans="1:30" ht="12.75">
      <c r="A150" s="46" t="s">
        <v>595</v>
      </c>
      <c r="B150" s="47" t="s">
        <v>596</v>
      </c>
      <c r="C150" s="24" t="s">
        <v>666</v>
      </c>
      <c r="D150" s="24" t="s">
        <v>667</v>
      </c>
      <c r="E150" s="92">
        <v>11007</v>
      </c>
      <c r="F150" s="92">
        <v>487508289</v>
      </c>
      <c r="G150" s="92">
        <v>219378730.05</v>
      </c>
      <c r="H150" s="92">
        <v>2643625.22</v>
      </c>
      <c r="I150" s="92">
        <v>619244.07</v>
      </c>
      <c r="J150" s="92">
        <v>3423723.65</v>
      </c>
      <c r="K150" s="92">
        <v>3021859.65</v>
      </c>
      <c r="L150" s="92">
        <v>20383352.85</v>
      </c>
      <c r="M150" s="92">
        <v>0</v>
      </c>
      <c r="N150" s="92">
        <v>0</v>
      </c>
      <c r="O150" s="92">
        <v>0</v>
      </c>
      <c r="P150" s="92">
        <v>8820894</v>
      </c>
      <c r="Q150" s="92">
        <v>188551966.05</v>
      </c>
      <c r="R150" s="92">
        <v>178558711.85</v>
      </c>
      <c r="S150" s="92">
        <v>147915.11</v>
      </c>
      <c r="T150" s="92">
        <v>148293.92</v>
      </c>
      <c r="U150" s="92">
        <v>0</v>
      </c>
      <c r="V150" s="92">
        <v>0</v>
      </c>
      <c r="W150" s="92">
        <v>0</v>
      </c>
      <c r="X150" s="92">
        <v>178262502.82</v>
      </c>
      <c r="Y150" s="92">
        <v>2317412.54</v>
      </c>
      <c r="Z150" s="92">
        <v>665649.31</v>
      </c>
      <c r="AA150" s="92">
        <v>0</v>
      </c>
      <c r="AB150" s="92">
        <v>0</v>
      </c>
      <c r="AC150" s="92">
        <v>175279441</v>
      </c>
      <c r="AD150" s="26"/>
    </row>
    <row r="151" spans="1:30" ht="12.75">
      <c r="A151" s="46" t="s">
        <v>597</v>
      </c>
      <c r="B151" s="47" t="s">
        <v>598</v>
      </c>
      <c r="C151" s="24" t="s">
        <v>666</v>
      </c>
      <c r="D151" s="24" t="s">
        <v>667</v>
      </c>
      <c r="E151" s="92">
        <v>8395</v>
      </c>
      <c r="F151" s="92">
        <v>663382297</v>
      </c>
      <c r="G151" s="92">
        <v>298522033.65</v>
      </c>
      <c r="H151" s="92">
        <v>7035775.04</v>
      </c>
      <c r="I151" s="92">
        <v>346608.19</v>
      </c>
      <c r="J151" s="92">
        <v>5011650.11</v>
      </c>
      <c r="K151" s="92">
        <v>1104143.88</v>
      </c>
      <c r="L151" s="92">
        <v>15013717.06</v>
      </c>
      <c r="M151" s="92">
        <v>0</v>
      </c>
      <c r="N151" s="92">
        <v>0</v>
      </c>
      <c r="O151" s="92">
        <v>0</v>
      </c>
      <c r="P151" s="92">
        <v>7970031.66</v>
      </c>
      <c r="Q151" s="92">
        <v>272756624.31</v>
      </c>
      <c r="R151" s="92">
        <v>258300523.22</v>
      </c>
      <c r="S151" s="92">
        <v>30897.63</v>
      </c>
      <c r="T151" s="92">
        <v>148206.89</v>
      </c>
      <c r="U151" s="92">
        <v>0</v>
      </c>
      <c r="V151" s="92">
        <v>0</v>
      </c>
      <c r="W151" s="92">
        <v>0</v>
      </c>
      <c r="X151" s="92">
        <v>258121418.7</v>
      </c>
      <c r="Y151" s="92">
        <v>3355578.44</v>
      </c>
      <c r="Z151" s="92">
        <v>625008.96</v>
      </c>
      <c r="AA151" s="92">
        <v>0</v>
      </c>
      <c r="AB151" s="92">
        <v>0</v>
      </c>
      <c r="AC151" s="92">
        <v>254140831</v>
      </c>
      <c r="AD151" s="26"/>
    </row>
    <row r="152" spans="1:30" ht="12.75">
      <c r="A152" s="46" t="s">
        <v>379</v>
      </c>
      <c r="B152" s="47" t="s">
        <v>380</v>
      </c>
      <c r="C152" s="24" t="s">
        <v>659</v>
      </c>
      <c r="D152" s="24" t="s">
        <v>662</v>
      </c>
      <c r="E152" s="92">
        <v>2451</v>
      </c>
      <c r="F152" s="92">
        <v>75151825</v>
      </c>
      <c r="G152" s="92">
        <v>33818321.25</v>
      </c>
      <c r="H152" s="92">
        <v>19871.39</v>
      </c>
      <c r="I152" s="92">
        <v>679317.48</v>
      </c>
      <c r="J152" s="92">
        <v>506607</v>
      </c>
      <c r="K152" s="92">
        <v>1444210</v>
      </c>
      <c r="L152" s="92">
        <v>1769313</v>
      </c>
      <c r="M152" s="92">
        <v>65658</v>
      </c>
      <c r="N152" s="92">
        <v>11254</v>
      </c>
      <c r="O152" s="92">
        <v>22064</v>
      </c>
      <c r="P152" s="92">
        <v>732143</v>
      </c>
      <c r="Q152" s="92">
        <v>30939732.34</v>
      </c>
      <c r="R152" s="92">
        <v>29299926.53</v>
      </c>
      <c r="S152" s="92">
        <v>14045</v>
      </c>
      <c r="T152" s="92">
        <v>32402</v>
      </c>
      <c r="U152" s="92">
        <v>2580</v>
      </c>
      <c r="V152" s="92">
        <v>1736</v>
      </c>
      <c r="W152" s="92">
        <v>0</v>
      </c>
      <c r="X152" s="92">
        <v>29249163.53</v>
      </c>
      <c r="Y152" s="92">
        <v>292491.64</v>
      </c>
      <c r="Z152" s="92">
        <v>111375.28</v>
      </c>
      <c r="AA152" s="92">
        <v>0</v>
      </c>
      <c r="AB152" s="92">
        <v>0</v>
      </c>
      <c r="AC152" s="92">
        <v>28845297</v>
      </c>
      <c r="AD152" s="26"/>
    </row>
    <row r="153" spans="1:30" ht="12.75">
      <c r="A153" s="46" t="s">
        <v>349</v>
      </c>
      <c r="B153" s="47" t="s">
        <v>350</v>
      </c>
      <c r="C153" s="24" t="s">
        <v>659</v>
      </c>
      <c r="D153" s="24" t="s">
        <v>657</v>
      </c>
      <c r="E153" s="92">
        <v>5230</v>
      </c>
      <c r="F153" s="92">
        <v>104514022</v>
      </c>
      <c r="G153" s="92">
        <v>47031309.9</v>
      </c>
      <c r="H153" s="92">
        <v>1008790.18</v>
      </c>
      <c r="I153" s="92">
        <v>115289.1</v>
      </c>
      <c r="J153" s="92">
        <v>694057.46</v>
      </c>
      <c r="K153" s="92">
        <v>2625498.14</v>
      </c>
      <c r="L153" s="92">
        <v>1731474.4</v>
      </c>
      <c r="M153" s="92">
        <v>22121.4</v>
      </c>
      <c r="N153" s="92">
        <v>72304.11</v>
      </c>
      <c r="O153" s="92">
        <v>0</v>
      </c>
      <c r="P153" s="92">
        <v>1013155.83</v>
      </c>
      <c r="Q153" s="92">
        <v>41367312.4</v>
      </c>
      <c r="R153" s="92">
        <v>39174844.84</v>
      </c>
      <c r="S153" s="92">
        <v>22619.05</v>
      </c>
      <c r="T153" s="92">
        <v>40799.64</v>
      </c>
      <c r="U153" s="92">
        <v>0</v>
      </c>
      <c r="V153" s="92">
        <v>23838.21</v>
      </c>
      <c r="W153" s="92">
        <v>21241.25</v>
      </c>
      <c r="X153" s="92">
        <v>39066346.69</v>
      </c>
      <c r="Y153" s="92">
        <v>390663.47</v>
      </c>
      <c r="Z153" s="92">
        <v>216274.25</v>
      </c>
      <c r="AA153" s="92">
        <v>0</v>
      </c>
      <c r="AB153" s="92">
        <v>0</v>
      </c>
      <c r="AC153" s="92">
        <v>38459409</v>
      </c>
      <c r="AD153" s="26"/>
    </row>
    <row r="154" spans="1:30" ht="12.75">
      <c r="A154" s="46" t="s">
        <v>249</v>
      </c>
      <c r="B154" s="47" t="s">
        <v>250</v>
      </c>
      <c r="C154" s="24" t="s">
        <v>655</v>
      </c>
      <c r="D154" s="24" t="s">
        <v>664</v>
      </c>
      <c r="E154" s="92">
        <v>8701</v>
      </c>
      <c r="F154" s="92">
        <v>236007672</v>
      </c>
      <c r="G154" s="92">
        <v>106203452.4</v>
      </c>
      <c r="H154" s="92">
        <v>766425</v>
      </c>
      <c r="I154" s="92">
        <v>882058</v>
      </c>
      <c r="J154" s="92">
        <v>1584056.82</v>
      </c>
      <c r="K154" s="92">
        <v>4350341.12</v>
      </c>
      <c r="L154" s="92">
        <v>4423297.93</v>
      </c>
      <c r="M154" s="92">
        <v>28874.69</v>
      </c>
      <c r="N154" s="92">
        <v>0</v>
      </c>
      <c r="O154" s="92">
        <v>6340.5</v>
      </c>
      <c r="P154" s="92">
        <v>2076993.36</v>
      </c>
      <c r="Q154" s="92">
        <v>97017294.62</v>
      </c>
      <c r="R154" s="92">
        <v>91875378.01</v>
      </c>
      <c r="S154" s="92">
        <v>263.35</v>
      </c>
      <c r="T154" s="92">
        <v>6075.18</v>
      </c>
      <c r="U154" s="92">
        <v>0</v>
      </c>
      <c r="V154" s="92">
        <v>0</v>
      </c>
      <c r="W154" s="92">
        <v>0</v>
      </c>
      <c r="X154" s="92">
        <v>91869039.48</v>
      </c>
      <c r="Y154" s="92">
        <v>1010559.43</v>
      </c>
      <c r="Z154" s="92">
        <v>380202.9</v>
      </c>
      <c r="AA154" s="92">
        <v>0</v>
      </c>
      <c r="AB154" s="92">
        <v>0</v>
      </c>
      <c r="AC154" s="92">
        <v>90478277</v>
      </c>
      <c r="AD154" s="26"/>
    </row>
    <row r="155" spans="1:30" ht="12.75">
      <c r="A155" s="46" t="s">
        <v>637</v>
      </c>
      <c r="B155" s="47" t="s">
        <v>638</v>
      </c>
      <c r="C155" s="24" t="s">
        <v>666</v>
      </c>
      <c r="D155" s="24" t="s">
        <v>667</v>
      </c>
      <c r="E155" s="92">
        <v>4815</v>
      </c>
      <c r="F155" s="92">
        <v>203301084</v>
      </c>
      <c r="G155" s="92">
        <v>91485487.8</v>
      </c>
      <c r="H155" s="92">
        <v>260215.59</v>
      </c>
      <c r="I155" s="92">
        <v>185480.29</v>
      </c>
      <c r="J155" s="92">
        <v>1421841.88</v>
      </c>
      <c r="K155" s="92">
        <v>2038798.74</v>
      </c>
      <c r="L155" s="92">
        <v>5131462.11</v>
      </c>
      <c r="M155" s="92">
        <v>64328.74</v>
      </c>
      <c r="N155" s="92">
        <v>0</v>
      </c>
      <c r="O155" s="92">
        <v>22244.11</v>
      </c>
      <c r="P155" s="92">
        <v>2807693.15</v>
      </c>
      <c r="Q155" s="92">
        <v>82768067.53</v>
      </c>
      <c r="R155" s="92">
        <v>78381359.95</v>
      </c>
      <c r="S155" s="92">
        <v>9219.98</v>
      </c>
      <c r="T155" s="92">
        <v>269375.16</v>
      </c>
      <c r="U155" s="92">
        <v>0</v>
      </c>
      <c r="V155" s="92">
        <v>0</v>
      </c>
      <c r="W155" s="92">
        <v>0</v>
      </c>
      <c r="X155" s="92">
        <v>78102764.81</v>
      </c>
      <c r="Y155" s="92">
        <v>1171541.47</v>
      </c>
      <c r="Z155" s="92">
        <v>260404.23</v>
      </c>
      <c r="AA155" s="92">
        <v>0</v>
      </c>
      <c r="AB155" s="92">
        <v>0</v>
      </c>
      <c r="AC155" s="92">
        <v>76670819</v>
      </c>
      <c r="AD155" s="26"/>
    </row>
    <row r="156" spans="1:30" ht="12.75">
      <c r="A156" s="46" t="s">
        <v>579</v>
      </c>
      <c r="B156" s="47" t="s">
        <v>580</v>
      </c>
      <c r="C156" s="24" t="s">
        <v>665</v>
      </c>
      <c r="D156" s="24" t="s">
        <v>664</v>
      </c>
      <c r="E156" s="92">
        <v>14898</v>
      </c>
      <c r="F156" s="92">
        <v>285940542</v>
      </c>
      <c r="G156" s="92">
        <v>128673243.9</v>
      </c>
      <c r="H156" s="92">
        <v>839615.37</v>
      </c>
      <c r="I156" s="92">
        <v>163400.45</v>
      </c>
      <c r="J156" s="92">
        <v>2014185.65</v>
      </c>
      <c r="K156" s="92">
        <v>9444761.2</v>
      </c>
      <c r="L156" s="92">
        <v>4876049.76</v>
      </c>
      <c r="M156" s="92">
        <v>137016.39</v>
      </c>
      <c r="N156" s="92">
        <v>8227.4</v>
      </c>
      <c r="O156" s="92">
        <v>25477.14</v>
      </c>
      <c r="P156" s="92">
        <v>5142599.28</v>
      </c>
      <c r="Q156" s="92">
        <v>110377083.46</v>
      </c>
      <c r="R156" s="92">
        <v>104527098.04</v>
      </c>
      <c r="S156" s="92">
        <v>53551.2</v>
      </c>
      <c r="T156" s="92">
        <v>86719.78</v>
      </c>
      <c r="U156" s="92">
        <v>1897.15</v>
      </c>
      <c r="V156" s="92">
        <v>3018.29</v>
      </c>
      <c r="W156" s="92">
        <v>88796.72</v>
      </c>
      <c r="X156" s="92">
        <v>104293114.9</v>
      </c>
      <c r="Y156" s="92">
        <v>1460103.61</v>
      </c>
      <c r="Z156" s="92">
        <v>614777.89</v>
      </c>
      <c r="AA156" s="92">
        <v>0</v>
      </c>
      <c r="AB156" s="92">
        <v>0</v>
      </c>
      <c r="AC156" s="92">
        <v>102218233</v>
      </c>
      <c r="AD156" s="26"/>
    </row>
    <row r="157" spans="1:30" ht="12.75">
      <c r="A157" s="46" t="s">
        <v>533</v>
      </c>
      <c r="B157" s="47" t="s">
        <v>534</v>
      </c>
      <c r="C157" s="24" t="s">
        <v>665</v>
      </c>
      <c r="D157" s="24" t="s">
        <v>660</v>
      </c>
      <c r="E157" s="92">
        <v>2886</v>
      </c>
      <c r="F157" s="92">
        <v>103667035</v>
      </c>
      <c r="G157" s="92">
        <v>46650165.75</v>
      </c>
      <c r="H157" s="92">
        <v>158920.25</v>
      </c>
      <c r="I157" s="92">
        <v>167406.58</v>
      </c>
      <c r="J157" s="92">
        <v>744591.2</v>
      </c>
      <c r="K157" s="92">
        <v>1325205.67</v>
      </c>
      <c r="L157" s="92">
        <v>1907357.58</v>
      </c>
      <c r="M157" s="92">
        <v>14271.28</v>
      </c>
      <c r="N157" s="92">
        <v>0</v>
      </c>
      <c r="O157" s="92">
        <v>304000</v>
      </c>
      <c r="P157" s="92">
        <v>1817416.86</v>
      </c>
      <c r="Q157" s="92">
        <v>42034991.89</v>
      </c>
      <c r="R157" s="92">
        <v>39807137.32</v>
      </c>
      <c r="S157" s="92">
        <v>62627.7</v>
      </c>
      <c r="T157" s="92">
        <v>24898.5</v>
      </c>
      <c r="U157" s="92">
        <v>0</v>
      </c>
      <c r="V157" s="92">
        <v>0</v>
      </c>
      <c r="W157" s="92">
        <v>0</v>
      </c>
      <c r="X157" s="92">
        <v>39719611.12</v>
      </c>
      <c r="Y157" s="92">
        <v>556074.56</v>
      </c>
      <c r="Z157" s="92">
        <v>135328.14</v>
      </c>
      <c r="AA157" s="92">
        <v>0</v>
      </c>
      <c r="AB157" s="92">
        <v>0</v>
      </c>
      <c r="AC157" s="92">
        <v>39028208</v>
      </c>
      <c r="AD157" s="26"/>
    </row>
    <row r="158" spans="1:30" ht="12.75">
      <c r="A158" s="46" t="s">
        <v>599</v>
      </c>
      <c r="B158" s="47" t="s">
        <v>600</v>
      </c>
      <c r="C158" s="24" t="s">
        <v>666</v>
      </c>
      <c r="D158" s="24" t="s">
        <v>667</v>
      </c>
      <c r="E158" s="92">
        <v>8415</v>
      </c>
      <c r="F158" s="92">
        <v>313060119</v>
      </c>
      <c r="G158" s="92">
        <v>140877053.55</v>
      </c>
      <c r="H158" s="92">
        <v>1853554.24</v>
      </c>
      <c r="I158" s="92">
        <v>131146.49</v>
      </c>
      <c r="J158" s="92">
        <v>2138722.9</v>
      </c>
      <c r="K158" s="92">
        <v>4208462.57</v>
      </c>
      <c r="L158" s="92">
        <v>14118819.66</v>
      </c>
      <c r="M158" s="92">
        <v>7236.4</v>
      </c>
      <c r="N158" s="92">
        <v>0</v>
      </c>
      <c r="O158" s="92">
        <v>0</v>
      </c>
      <c r="P158" s="92">
        <v>3699933.03</v>
      </c>
      <c r="Q158" s="92">
        <v>119258917.04</v>
      </c>
      <c r="R158" s="92">
        <v>112938194.44</v>
      </c>
      <c r="S158" s="92">
        <v>139781.09</v>
      </c>
      <c r="T158" s="92">
        <v>254295.68</v>
      </c>
      <c r="U158" s="92">
        <v>0</v>
      </c>
      <c r="V158" s="92">
        <v>0</v>
      </c>
      <c r="W158" s="92">
        <v>0</v>
      </c>
      <c r="X158" s="92">
        <v>112544117.67</v>
      </c>
      <c r="Y158" s="92">
        <v>1463073.53</v>
      </c>
      <c r="Z158" s="92">
        <v>484896.88</v>
      </c>
      <c r="AA158" s="92">
        <v>0</v>
      </c>
      <c r="AB158" s="92">
        <v>0</v>
      </c>
      <c r="AC158" s="92">
        <v>110596147</v>
      </c>
      <c r="AD158" s="26"/>
    </row>
    <row r="159" spans="1:30" ht="12.75">
      <c r="A159" s="46" t="s">
        <v>295</v>
      </c>
      <c r="B159" s="47" t="s">
        <v>296</v>
      </c>
      <c r="C159" s="24" t="s">
        <v>659</v>
      </c>
      <c r="D159" s="24" t="s">
        <v>660</v>
      </c>
      <c r="E159" s="92">
        <v>5164</v>
      </c>
      <c r="F159" s="92">
        <v>163205251</v>
      </c>
      <c r="G159" s="92">
        <v>73442362.95</v>
      </c>
      <c r="H159" s="92">
        <v>22134385.53</v>
      </c>
      <c r="I159" s="92">
        <v>28759.46</v>
      </c>
      <c r="J159" s="92">
        <v>1168997.85</v>
      </c>
      <c r="K159" s="92">
        <v>2789175.67</v>
      </c>
      <c r="L159" s="92">
        <v>3304859.1</v>
      </c>
      <c r="M159" s="92">
        <v>39042.05</v>
      </c>
      <c r="N159" s="92">
        <v>26058.17</v>
      </c>
      <c r="O159" s="92">
        <v>0</v>
      </c>
      <c r="P159" s="92">
        <v>1442643.17</v>
      </c>
      <c r="Q159" s="92">
        <v>44903956.57</v>
      </c>
      <c r="R159" s="92">
        <v>42524046.87</v>
      </c>
      <c r="S159" s="92">
        <v>25254.41</v>
      </c>
      <c r="T159" s="92">
        <v>27907</v>
      </c>
      <c r="U159" s="92">
        <v>461.42</v>
      </c>
      <c r="V159" s="92">
        <v>2247.45</v>
      </c>
      <c r="W159" s="92">
        <v>0</v>
      </c>
      <c r="X159" s="92">
        <v>42468176.59</v>
      </c>
      <c r="Y159" s="92">
        <v>424681.77</v>
      </c>
      <c r="Z159" s="92">
        <v>233242.6</v>
      </c>
      <c r="AA159" s="92">
        <v>0</v>
      </c>
      <c r="AB159" s="92">
        <v>0</v>
      </c>
      <c r="AC159" s="92">
        <v>41810252</v>
      </c>
      <c r="AD159" s="26"/>
    </row>
    <row r="160" spans="1:30" ht="12.75">
      <c r="A160" s="46" t="s">
        <v>581</v>
      </c>
      <c r="B160" s="47" t="s">
        <v>582</v>
      </c>
      <c r="C160" s="24" t="s">
        <v>665</v>
      </c>
      <c r="D160" s="24" t="s">
        <v>664</v>
      </c>
      <c r="E160" s="92">
        <v>26363</v>
      </c>
      <c r="F160" s="92">
        <v>926115615</v>
      </c>
      <c r="G160" s="92">
        <v>416752026.75</v>
      </c>
      <c r="H160" s="92">
        <v>2267369.15</v>
      </c>
      <c r="I160" s="92">
        <v>694120.81</v>
      </c>
      <c r="J160" s="92">
        <v>6650861.52</v>
      </c>
      <c r="K160" s="92">
        <v>12860841.73</v>
      </c>
      <c r="L160" s="92">
        <v>18294895.06</v>
      </c>
      <c r="M160" s="92">
        <v>277027.81</v>
      </c>
      <c r="N160" s="92">
        <v>10579.8</v>
      </c>
      <c r="O160" s="92">
        <v>500000</v>
      </c>
      <c r="P160" s="92">
        <v>15534658.6</v>
      </c>
      <c r="Q160" s="92">
        <v>374351636.93</v>
      </c>
      <c r="R160" s="92">
        <v>354511000.17</v>
      </c>
      <c r="S160" s="92">
        <v>11496.22</v>
      </c>
      <c r="T160" s="92">
        <v>238460.69</v>
      </c>
      <c r="U160" s="92">
        <v>4780.73</v>
      </c>
      <c r="V160" s="92">
        <v>4465.5</v>
      </c>
      <c r="W160" s="92">
        <v>4130.86</v>
      </c>
      <c r="X160" s="92">
        <v>354247666.17</v>
      </c>
      <c r="Y160" s="92">
        <v>4959467.33</v>
      </c>
      <c r="Z160" s="92">
        <v>1226370.48</v>
      </c>
      <c r="AA160" s="92">
        <v>0</v>
      </c>
      <c r="AB160" s="92">
        <v>165000</v>
      </c>
      <c r="AC160" s="92">
        <v>347896828</v>
      </c>
      <c r="AD160" s="26"/>
    </row>
    <row r="161" spans="1:30" ht="12.75">
      <c r="A161" s="46" t="s">
        <v>311</v>
      </c>
      <c r="B161" s="47" t="s">
        <v>312</v>
      </c>
      <c r="C161" s="24" t="s">
        <v>655</v>
      </c>
      <c r="D161" s="24" t="s">
        <v>662</v>
      </c>
      <c r="E161" s="92">
        <v>11650</v>
      </c>
      <c r="F161" s="92">
        <v>263906437</v>
      </c>
      <c r="G161" s="92">
        <v>118757896.65</v>
      </c>
      <c r="H161" s="92">
        <v>201246</v>
      </c>
      <c r="I161" s="92">
        <v>944021</v>
      </c>
      <c r="J161" s="92">
        <v>1702774</v>
      </c>
      <c r="K161" s="92">
        <v>6553614</v>
      </c>
      <c r="L161" s="92">
        <v>7436573</v>
      </c>
      <c r="M161" s="92">
        <v>37446</v>
      </c>
      <c r="N161" s="92">
        <v>0</v>
      </c>
      <c r="O161" s="92">
        <v>20561</v>
      </c>
      <c r="P161" s="92">
        <v>2194030</v>
      </c>
      <c r="Q161" s="92">
        <v>104961221.65</v>
      </c>
      <c r="R161" s="92">
        <v>99398276.9</v>
      </c>
      <c r="S161" s="92">
        <v>80213</v>
      </c>
      <c r="T161" s="92">
        <v>115609</v>
      </c>
      <c r="U161" s="92">
        <v>0</v>
      </c>
      <c r="V161" s="92">
        <v>0</v>
      </c>
      <c r="W161" s="92">
        <v>0</v>
      </c>
      <c r="X161" s="92">
        <v>99202454.9</v>
      </c>
      <c r="Y161" s="92">
        <v>1091227</v>
      </c>
      <c r="Z161" s="92">
        <v>491965.67</v>
      </c>
      <c r="AA161" s="92">
        <v>0</v>
      </c>
      <c r="AB161" s="92">
        <v>0</v>
      </c>
      <c r="AC161" s="92">
        <v>97619262</v>
      </c>
      <c r="AD161" s="26"/>
    </row>
    <row r="162" spans="1:30" ht="12.75">
      <c r="A162" s="46" t="s">
        <v>142</v>
      </c>
      <c r="B162" s="47" t="s">
        <v>143</v>
      </c>
      <c r="C162" s="24" t="s">
        <v>659</v>
      </c>
      <c r="D162" s="24" t="s">
        <v>658</v>
      </c>
      <c r="E162" s="92">
        <v>3053</v>
      </c>
      <c r="F162" s="92">
        <v>60991232</v>
      </c>
      <c r="G162" s="92">
        <v>27446054.4</v>
      </c>
      <c r="H162" s="92">
        <v>434699.12</v>
      </c>
      <c r="I162" s="92">
        <v>58259.72</v>
      </c>
      <c r="J162" s="92">
        <v>384869.59</v>
      </c>
      <c r="K162" s="92">
        <v>1728805.46</v>
      </c>
      <c r="L162" s="92">
        <v>1658072.57</v>
      </c>
      <c r="M162" s="92">
        <v>75817.32</v>
      </c>
      <c r="N162" s="92">
        <v>14210.76</v>
      </c>
      <c r="O162" s="92">
        <v>0</v>
      </c>
      <c r="P162" s="92">
        <v>614995.56</v>
      </c>
      <c r="Q162" s="92">
        <v>23362582.92</v>
      </c>
      <c r="R162" s="92">
        <v>22124366.03</v>
      </c>
      <c r="S162" s="92">
        <v>37285.87</v>
      </c>
      <c r="T162" s="92">
        <v>2229.29</v>
      </c>
      <c r="U162" s="92">
        <v>125.95</v>
      </c>
      <c r="V162" s="92">
        <v>0</v>
      </c>
      <c r="W162" s="92">
        <v>0</v>
      </c>
      <c r="X162" s="92">
        <v>22084724.92</v>
      </c>
      <c r="Y162" s="92">
        <v>220847.25</v>
      </c>
      <c r="Z162" s="92">
        <v>126243.48</v>
      </c>
      <c r="AA162" s="92">
        <v>0</v>
      </c>
      <c r="AB162" s="92">
        <v>0</v>
      </c>
      <c r="AC162" s="92">
        <v>21737634</v>
      </c>
      <c r="AD162" s="26"/>
    </row>
    <row r="163" spans="1:30" ht="12.75">
      <c r="A163" s="46" t="s">
        <v>601</v>
      </c>
      <c r="B163" s="47" t="s">
        <v>602</v>
      </c>
      <c r="C163" s="24" t="s">
        <v>666</v>
      </c>
      <c r="D163" s="24" t="s">
        <v>667</v>
      </c>
      <c r="E163" s="92">
        <v>5984</v>
      </c>
      <c r="F163" s="92">
        <v>132971372</v>
      </c>
      <c r="G163" s="92">
        <v>59837117.4</v>
      </c>
      <c r="H163" s="92">
        <v>346035.49</v>
      </c>
      <c r="I163" s="92">
        <v>474088.08</v>
      </c>
      <c r="J163" s="92">
        <v>795012.46</v>
      </c>
      <c r="K163" s="92">
        <v>4002076.33</v>
      </c>
      <c r="L163" s="92">
        <v>4790864.14</v>
      </c>
      <c r="M163" s="92">
        <v>0</v>
      </c>
      <c r="N163" s="92">
        <v>0</v>
      </c>
      <c r="O163" s="92">
        <v>0</v>
      </c>
      <c r="P163" s="92">
        <v>1997862.84</v>
      </c>
      <c r="Q163" s="92">
        <v>49969379.14</v>
      </c>
      <c r="R163" s="92">
        <v>47321002.05</v>
      </c>
      <c r="S163" s="92">
        <v>54553.24</v>
      </c>
      <c r="T163" s="92">
        <v>24620.63</v>
      </c>
      <c r="U163" s="92">
        <v>0</v>
      </c>
      <c r="V163" s="92">
        <v>0</v>
      </c>
      <c r="W163" s="92">
        <v>0</v>
      </c>
      <c r="X163" s="92">
        <v>47241828.18</v>
      </c>
      <c r="Y163" s="92">
        <v>614143.77</v>
      </c>
      <c r="Z163" s="92">
        <v>308741.89</v>
      </c>
      <c r="AA163" s="92">
        <v>0</v>
      </c>
      <c r="AB163" s="92">
        <v>0</v>
      </c>
      <c r="AC163" s="92">
        <v>46318943</v>
      </c>
      <c r="AD163" s="26"/>
    </row>
    <row r="164" spans="1:30" ht="12.75">
      <c r="A164" s="46" t="s">
        <v>435</v>
      </c>
      <c r="B164" s="47" t="s">
        <v>436</v>
      </c>
      <c r="C164" s="24" t="s">
        <v>659</v>
      </c>
      <c r="D164" s="24" t="s">
        <v>663</v>
      </c>
      <c r="E164" s="92">
        <v>2829</v>
      </c>
      <c r="F164" s="92">
        <v>81803903</v>
      </c>
      <c r="G164" s="92">
        <v>36811756.35</v>
      </c>
      <c r="H164" s="92">
        <v>209026.41</v>
      </c>
      <c r="I164" s="92">
        <v>46597.58</v>
      </c>
      <c r="J164" s="92">
        <v>610202.22</v>
      </c>
      <c r="K164" s="92">
        <v>1303005.85</v>
      </c>
      <c r="L164" s="92">
        <v>726754.07</v>
      </c>
      <c r="M164" s="92">
        <v>50404.39</v>
      </c>
      <c r="N164" s="92">
        <v>6108.58</v>
      </c>
      <c r="O164" s="92">
        <v>95000</v>
      </c>
      <c r="P164" s="92">
        <v>1132832.2</v>
      </c>
      <c r="Q164" s="92">
        <v>33945424.65</v>
      </c>
      <c r="R164" s="92">
        <v>32146317.14</v>
      </c>
      <c r="S164" s="92">
        <v>7715.49</v>
      </c>
      <c r="T164" s="92">
        <v>29358.31</v>
      </c>
      <c r="U164" s="92">
        <v>0</v>
      </c>
      <c r="V164" s="92">
        <v>2748</v>
      </c>
      <c r="W164" s="92">
        <v>0</v>
      </c>
      <c r="X164" s="92">
        <v>32106495.34</v>
      </c>
      <c r="Y164" s="92">
        <v>321064.95</v>
      </c>
      <c r="Z164" s="92">
        <v>125281.3</v>
      </c>
      <c r="AA164" s="92">
        <v>0</v>
      </c>
      <c r="AB164" s="92">
        <v>0</v>
      </c>
      <c r="AC164" s="92">
        <v>31660149</v>
      </c>
      <c r="AD164" s="26"/>
    </row>
    <row r="165" spans="1:30" ht="12.75">
      <c r="A165" s="46" t="s">
        <v>333</v>
      </c>
      <c r="B165" s="47" t="s">
        <v>334</v>
      </c>
      <c r="C165" s="24" t="s">
        <v>659</v>
      </c>
      <c r="D165" s="24" t="s">
        <v>662</v>
      </c>
      <c r="E165" s="92">
        <v>3386</v>
      </c>
      <c r="F165" s="92">
        <v>104497862</v>
      </c>
      <c r="G165" s="92">
        <v>47024037.9</v>
      </c>
      <c r="H165" s="92">
        <v>108722.22</v>
      </c>
      <c r="I165" s="92">
        <v>160500.04</v>
      </c>
      <c r="J165" s="92">
        <v>790159.24</v>
      </c>
      <c r="K165" s="92">
        <v>1164265.68</v>
      </c>
      <c r="L165" s="92">
        <v>3340382.52</v>
      </c>
      <c r="M165" s="92">
        <v>74285.77</v>
      </c>
      <c r="N165" s="92">
        <v>0</v>
      </c>
      <c r="O165" s="92">
        <v>0</v>
      </c>
      <c r="P165" s="92">
        <v>1190023.08</v>
      </c>
      <c r="Q165" s="92">
        <v>42097017.91</v>
      </c>
      <c r="R165" s="92">
        <v>39865875.96</v>
      </c>
      <c r="S165" s="92">
        <v>8531.22</v>
      </c>
      <c r="T165" s="92">
        <v>601.46</v>
      </c>
      <c r="U165" s="92">
        <v>883.25</v>
      </c>
      <c r="V165" s="92">
        <v>0</v>
      </c>
      <c r="W165" s="92">
        <v>0</v>
      </c>
      <c r="X165" s="92">
        <v>39855860.03</v>
      </c>
      <c r="Y165" s="92">
        <v>398558.6</v>
      </c>
      <c r="Z165" s="92">
        <v>152110.17</v>
      </c>
      <c r="AA165" s="92">
        <v>0</v>
      </c>
      <c r="AB165" s="92">
        <v>0</v>
      </c>
      <c r="AC165" s="92">
        <v>39305191</v>
      </c>
      <c r="AD165" s="26"/>
    </row>
    <row r="166" spans="1:30" ht="12.75">
      <c r="A166" s="46" t="s">
        <v>535</v>
      </c>
      <c r="B166" s="47" t="s">
        <v>536</v>
      </c>
      <c r="C166" s="24" t="s">
        <v>665</v>
      </c>
      <c r="D166" s="24" t="s">
        <v>660</v>
      </c>
      <c r="E166" s="92">
        <v>16674</v>
      </c>
      <c r="F166" s="92">
        <v>517316693</v>
      </c>
      <c r="G166" s="92">
        <v>232792511.85</v>
      </c>
      <c r="H166" s="92">
        <v>2898173.31</v>
      </c>
      <c r="I166" s="92">
        <v>466928.9</v>
      </c>
      <c r="J166" s="92">
        <v>3735183.94</v>
      </c>
      <c r="K166" s="92">
        <v>5936492.47</v>
      </c>
      <c r="L166" s="92">
        <v>13669469.48</v>
      </c>
      <c r="M166" s="92">
        <v>0</v>
      </c>
      <c r="N166" s="92">
        <v>0</v>
      </c>
      <c r="O166" s="92">
        <v>0</v>
      </c>
      <c r="P166" s="92">
        <v>14972930.24</v>
      </c>
      <c r="Q166" s="92">
        <v>199517559.19</v>
      </c>
      <c r="R166" s="92">
        <v>188943128.55</v>
      </c>
      <c r="S166" s="92">
        <v>122093.85</v>
      </c>
      <c r="T166" s="92">
        <v>226557.89</v>
      </c>
      <c r="U166" s="92">
        <v>0</v>
      </c>
      <c r="V166" s="92">
        <v>0</v>
      </c>
      <c r="W166" s="92">
        <v>0</v>
      </c>
      <c r="X166" s="92">
        <v>188594476.81</v>
      </c>
      <c r="Y166" s="92">
        <v>2640322.68</v>
      </c>
      <c r="Z166" s="92">
        <v>754895.58</v>
      </c>
      <c r="AA166" s="92">
        <v>0</v>
      </c>
      <c r="AB166" s="92">
        <v>0</v>
      </c>
      <c r="AC166" s="92">
        <v>185199259</v>
      </c>
      <c r="AD166" s="26"/>
    </row>
    <row r="167" spans="1:30" ht="12.75">
      <c r="A167" s="46" t="s">
        <v>9</v>
      </c>
      <c r="B167" s="47" t="s">
        <v>10</v>
      </c>
      <c r="C167" s="24" t="s">
        <v>655</v>
      </c>
      <c r="D167" s="24" t="s">
        <v>657</v>
      </c>
      <c r="E167" s="92">
        <v>5457</v>
      </c>
      <c r="F167" s="92">
        <v>174565090</v>
      </c>
      <c r="G167" s="92">
        <v>78554290.5</v>
      </c>
      <c r="H167" s="92">
        <v>1219607.67</v>
      </c>
      <c r="I167" s="92">
        <v>430250.09</v>
      </c>
      <c r="J167" s="92">
        <v>1133420.38</v>
      </c>
      <c r="K167" s="92">
        <v>2897367.92</v>
      </c>
      <c r="L167" s="92">
        <v>3150631.73</v>
      </c>
      <c r="M167" s="92">
        <v>252115.28</v>
      </c>
      <c r="N167" s="92">
        <v>0</v>
      </c>
      <c r="O167" s="92">
        <v>284991.72</v>
      </c>
      <c r="P167" s="92">
        <v>1752243.58</v>
      </c>
      <c r="Q167" s="92">
        <v>70561003.07</v>
      </c>
      <c r="R167" s="92">
        <v>66821269.91</v>
      </c>
      <c r="S167" s="92">
        <v>80000</v>
      </c>
      <c r="T167" s="92">
        <v>40000</v>
      </c>
      <c r="U167" s="92">
        <v>34.91</v>
      </c>
      <c r="V167" s="92">
        <v>0</v>
      </c>
      <c r="W167" s="92">
        <v>0</v>
      </c>
      <c r="X167" s="92">
        <v>66701235</v>
      </c>
      <c r="Y167" s="92">
        <v>733713.59</v>
      </c>
      <c r="Z167" s="92">
        <v>255198.64</v>
      </c>
      <c r="AA167" s="92">
        <v>0</v>
      </c>
      <c r="AB167" s="92">
        <v>0</v>
      </c>
      <c r="AC167" s="92">
        <v>65712323</v>
      </c>
      <c r="AD167" s="26"/>
    </row>
    <row r="168" spans="1:30" ht="12.75">
      <c r="A168" s="46" t="s">
        <v>269</v>
      </c>
      <c r="B168" s="47" t="s">
        <v>270</v>
      </c>
      <c r="C168" s="24" t="s">
        <v>659</v>
      </c>
      <c r="D168" s="24" t="s">
        <v>658</v>
      </c>
      <c r="E168" s="92">
        <v>4567</v>
      </c>
      <c r="F168" s="92">
        <v>139670781</v>
      </c>
      <c r="G168" s="92">
        <v>62851851.45</v>
      </c>
      <c r="H168" s="92">
        <v>196137.04</v>
      </c>
      <c r="I168" s="92">
        <v>225236.27</v>
      </c>
      <c r="J168" s="92">
        <v>992584.23</v>
      </c>
      <c r="K168" s="92">
        <v>1698910.6</v>
      </c>
      <c r="L168" s="92">
        <v>2751237.28</v>
      </c>
      <c r="M168" s="92">
        <v>73594.93</v>
      </c>
      <c r="N168" s="92">
        <v>1963.67</v>
      </c>
      <c r="O168" s="92">
        <v>0</v>
      </c>
      <c r="P168" s="92">
        <v>1851888.02</v>
      </c>
      <c r="Q168" s="92">
        <v>57495940.41</v>
      </c>
      <c r="R168" s="92">
        <v>54448655.57</v>
      </c>
      <c r="S168" s="92">
        <v>27897.39</v>
      </c>
      <c r="T168" s="92">
        <v>3471.32</v>
      </c>
      <c r="U168" s="92">
        <v>721.36</v>
      </c>
      <c r="V168" s="92">
        <v>0</v>
      </c>
      <c r="W168" s="92">
        <v>0</v>
      </c>
      <c r="X168" s="92">
        <v>54416565.5</v>
      </c>
      <c r="Y168" s="92">
        <v>544165.66</v>
      </c>
      <c r="Z168" s="92">
        <v>206732.15</v>
      </c>
      <c r="AA168" s="92">
        <v>0</v>
      </c>
      <c r="AB168" s="92">
        <v>0</v>
      </c>
      <c r="AC168" s="92">
        <v>53665668</v>
      </c>
      <c r="AD168" s="26"/>
    </row>
    <row r="169" spans="1:30" ht="12.75">
      <c r="A169" s="46" t="s">
        <v>168</v>
      </c>
      <c r="B169" s="47" t="s">
        <v>169</v>
      </c>
      <c r="C169" s="24" t="s">
        <v>659</v>
      </c>
      <c r="D169" s="24" t="s">
        <v>657</v>
      </c>
      <c r="E169" s="92">
        <v>2287</v>
      </c>
      <c r="F169" s="92">
        <v>34656601</v>
      </c>
      <c r="G169" s="92">
        <v>15595470.45</v>
      </c>
      <c r="H169" s="92">
        <v>135258.45</v>
      </c>
      <c r="I169" s="92">
        <v>17188.85</v>
      </c>
      <c r="J169" s="92">
        <v>199023.32</v>
      </c>
      <c r="K169" s="92">
        <v>1383577.94</v>
      </c>
      <c r="L169" s="92">
        <v>672943.79</v>
      </c>
      <c r="M169" s="92">
        <v>23092.36</v>
      </c>
      <c r="N169" s="92">
        <v>13165.58</v>
      </c>
      <c r="O169" s="92">
        <v>0</v>
      </c>
      <c r="P169" s="92">
        <v>405125.54</v>
      </c>
      <c r="Q169" s="92">
        <v>13178518.96</v>
      </c>
      <c r="R169" s="92">
        <v>12480057.46</v>
      </c>
      <c r="S169" s="92">
        <v>7224.35</v>
      </c>
      <c r="T169" s="92">
        <v>13871.95</v>
      </c>
      <c r="U169" s="92">
        <v>33.21</v>
      </c>
      <c r="V169" s="92">
        <v>2067.44</v>
      </c>
      <c r="W169" s="92">
        <v>0</v>
      </c>
      <c r="X169" s="92">
        <v>12456860.51</v>
      </c>
      <c r="Y169" s="92">
        <v>124568.61</v>
      </c>
      <c r="Z169" s="92">
        <v>91993.71</v>
      </c>
      <c r="AA169" s="92">
        <v>0</v>
      </c>
      <c r="AB169" s="92">
        <v>0</v>
      </c>
      <c r="AC169" s="92">
        <v>12240298</v>
      </c>
      <c r="AD169" s="26"/>
    </row>
    <row r="170" spans="1:30" ht="12.75">
      <c r="A170" s="46" t="s">
        <v>226</v>
      </c>
      <c r="B170" s="47" t="s">
        <v>651</v>
      </c>
      <c r="C170" s="24" t="s">
        <v>659</v>
      </c>
      <c r="D170" s="24" t="s">
        <v>663</v>
      </c>
      <c r="E170" s="92">
        <v>2694</v>
      </c>
      <c r="F170" s="92">
        <v>43395836</v>
      </c>
      <c r="G170" s="92">
        <v>19528126.2</v>
      </c>
      <c r="H170" s="92">
        <v>16985.49</v>
      </c>
      <c r="I170" s="92">
        <v>139354.03</v>
      </c>
      <c r="J170" s="92">
        <v>283511.35</v>
      </c>
      <c r="K170" s="92">
        <v>1630801.07</v>
      </c>
      <c r="L170" s="92">
        <v>1293441.65</v>
      </c>
      <c r="M170" s="92">
        <v>37148.83</v>
      </c>
      <c r="N170" s="92">
        <v>51283.74</v>
      </c>
      <c r="O170" s="92">
        <v>1228.9</v>
      </c>
      <c r="P170" s="92">
        <v>367702.69</v>
      </c>
      <c r="Q170" s="92">
        <v>16552399.21</v>
      </c>
      <c r="R170" s="92">
        <v>15675122.05</v>
      </c>
      <c r="S170" s="92">
        <v>18570.03</v>
      </c>
      <c r="T170" s="92">
        <v>47320.57</v>
      </c>
      <c r="U170" s="92">
        <v>2303.2</v>
      </c>
      <c r="V170" s="92">
        <v>30268.28</v>
      </c>
      <c r="W170" s="92">
        <v>6425.85</v>
      </c>
      <c r="X170" s="92">
        <v>15570234.12</v>
      </c>
      <c r="Y170" s="92">
        <v>155702.34</v>
      </c>
      <c r="Z170" s="92">
        <v>107977.22</v>
      </c>
      <c r="AA170" s="92">
        <v>0</v>
      </c>
      <c r="AB170" s="92">
        <v>0</v>
      </c>
      <c r="AC170" s="92">
        <v>15306555</v>
      </c>
      <c r="AD170" s="26"/>
    </row>
    <row r="171" spans="1:30" ht="12.75">
      <c r="A171" s="46" t="s">
        <v>517</v>
      </c>
      <c r="B171" s="47" t="s">
        <v>518</v>
      </c>
      <c r="C171" s="24" t="s">
        <v>665</v>
      </c>
      <c r="D171" s="24" t="s">
        <v>660</v>
      </c>
      <c r="E171" s="92">
        <v>22938</v>
      </c>
      <c r="F171" s="92">
        <v>852798294</v>
      </c>
      <c r="G171" s="92">
        <v>383759232.3</v>
      </c>
      <c r="H171" s="92">
        <v>3019102.34</v>
      </c>
      <c r="I171" s="92">
        <v>1110573.25</v>
      </c>
      <c r="J171" s="92">
        <v>6261931.7</v>
      </c>
      <c r="K171" s="92">
        <v>6900103.89</v>
      </c>
      <c r="L171" s="92">
        <v>23799912.96</v>
      </c>
      <c r="M171" s="92">
        <v>111286.67</v>
      </c>
      <c r="N171" s="92">
        <v>0</v>
      </c>
      <c r="O171" s="92">
        <v>100000</v>
      </c>
      <c r="P171" s="92">
        <v>28458815.19</v>
      </c>
      <c r="Q171" s="92">
        <v>328742516.2</v>
      </c>
      <c r="R171" s="92">
        <v>311319162.84</v>
      </c>
      <c r="S171" s="92">
        <v>153500.64</v>
      </c>
      <c r="T171" s="92">
        <v>624116.63</v>
      </c>
      <c r="U171" s="92">
        <v>0</v>
      </c>
      <c r="V171" s="92">
        <v>0</v>
      </c>
      <c r="W171" s="92">
        <v>0</v>
      </c>
      <c r="X171" s="92">
        <v>310541545.57</v>
      </c>
      <c r="Y171" s="92">
        <v>4347581.64</v>
      </c>
      <c r="Z171" s="92">
        <v>1098383.16</v>
      </c>
      <c r="AA171" s="92">
        <v>0</v>
      </c>
      <c r="AB171" s="92">
        <v>0</v>
      </c>
      <c r="AC171" s="92">
        <v>305095581</v>
      </c>
      <c r="AD171" s="26"/>
    </row>
    <row r="172" spans="1:30" ht="12.75">
      <c r="A172" s="46" t="s">
        <v>399</v>
      </c>
      <c r="B172" s="47" t="s">
        <v>400</v>
      </c>
      <c r="C172" s="24" t="s">
        <v>659</v>
      </c>
      <c r="D172" s="24" t="s">
        <v>662</v>
      </c>
      <c r="E172" s="92">
        <v>2984</v>
      </c>
      <c r="F172" s="92">
        <v>68862378</v>
      </c>
      <c r="G172" s="92">
        <v>30988070.1</v>
      </c>
      <c r="H172" s="92">
        <v>137643</v>
      </c>
      <c r="I172" s="92">
        <v>659518</v>
      </c>
      <c r="J172" s="92">
        <v>470631.94</v>
      </c>
      <c r="K172" s="92">
        <v>942773.07</v>
      </c>
      <c r="L172" s="92">
        <v>1190140.79</v>
      </c>
      <c r="M172" s="92">
        <v>9251.6</v>
      </c>
      <c r="N172" s="92">
        <v>445.41</v>
      </c>
      <c r="O172" s="92">
        <v>0</v>
      </c>
      <c r="P172" s="92">
        <v>891641.14</v>
      </c>
      <c r="Q172" s="92">
        <v>28946325.03</v>
      </c>
      <c r="R172" s="92">
        <v>27412169.8</v>
      </c>
      <c r="S172" s="92">
        <v>1306.26</v>
      </c>
      <c r="T172" s="92">
        <v>20796.75</v>
      </c>
      <c r="U172" s="92">
        <v>0</v>
      </c>
      <c r="V172" s="92">
        <v>0</v>
      </c>
      <c r="W172" s="92">
        <v>0</v>
      </c>
      <c r="X172" s="92">
        <v>27390066.79</v>
      </c>
      <c r="Y172" s="92">
        <v>273900.67</v>
      </c>
      <c r="Z172" s="92">
        <v>127538.91</v>
      </c>
      <c r="AA172" s="92">
        <v>0</v>
      </c>
      <c r="AB172" s="92">
        <v>0</v>
      </c>
      <c r="AC172" s="92">
        <v>26988627</v>
      </c>
      <c r="AD172" s="26"/>
    </row>
    <row r="173" spans="1:30" ht="12.75">
      <c r="A173" s="46" t="s">
        <v>257</v>
      </c>
      <c r="B173" s="47" t="s">
        <v>258</v>
      </c>
      <c r="C173" s="24" t="s">
        <v>655</v>
      </c>
      <c r="D173" s="24" t="s">
        <v>658</v>
      </c>
      <c r="E173" s="92">
        <v>6168</v>
      </c>
      <c r="F173" s="92">
        <v>213896320</v>
      </c>
      <c r="G173" s="92">
        <v>96253344</v>
      </c>
      <c r="H173" s="92">
        <v>3186494.07</v>
      </c>
      <c r="I173" s="92">
        <v>187507.9</v>
      </c>
      <c r="J173" s="92">
        <v>1615102.72</v>
      </c>
      <c r="K173" s="92">
        <v>2296504.52</v>
      </c>
      <c r="L173" s="92">
        <v>4887683.48</v>
      </c>
      <c r="M173" s="92">
        <v>118024.27</v>
      </c>
      <c r="N173" s="92">
        <v>9079.85</v>
      </c>
      <c r="O173" s="92">
        <v>200000</v>
      </c>
      <c r="P173" s="92">
        <v>3512528.13</v>
      </c>
      <c r="Q173" s="92">
        <v>83845640.3</v>
      </c>
      <c r="R173" s="92">
        <v>79401821.36</v>
      </c>
      <c r="S173" s="92">
        <v>64966.5</v>
      </c>
      <c r="T173" s="92">
        <v>138717.21</v>
      </c>
      <c r="U173" s="92">
        <v>7033.02</v>
      </c>
      <c r="V173" s="92">
        <v>0</v>
      </c>
      <c r="W173" s="92">
        <v>0</v>
      </c>
      <c r="X173" s="92">
        <v>79191104.64</v>
      </c>
      <c r="Y173" s="92">
        <v>871102.15</v>
      </c>
      <c r="Z173" s="92">
        <v>287576.47</v>
      </c>
      <c r="AA173" s="92">
        <v>0</v>
      </c>
      <c r="AB173" s="92">
        <v>0</v>
      </c>
      <c r="AC173" s="92">
        <v>78032426</v>
      </c>
      <c r="AD173" s="26"/>
    </row>
    <row r="174" spans="1:30" ht="12.75">
      <c r="A174" s="46" t="s">
        <v>323</v>
      </c>
      <c r="B174" s="47" t="s">
        <v>324</v>
      </c>
      <c r="C174" s="24" t="s">
        <v>659</v>
      </c>
      <c r="D174" s="24" t="s">
        <v>662</v>
      </c>
      <c r="E174" s="92">
        <v>1478</v>
      </c>
      <c r="F174" s="92">
        <v>32542712</v>
      </c>
      <c r="G174" s="92">
        <v>14644220.4</v>
      </c>
      <c r="H174" s="92">
        <v>129800</v>
      </c>
      <c r="I174" s="92">
        <v>74715</v>
      </c>
      <c r="J174" s="92">
        <v>133759</v>
      </c>
      <c r="K174" s="92">
        <v>856506</v>
      </c>
      <c r="L174" s="92">
        <v>686849</v>
      </c>
      <c r="M174" s="92">
        <v>34066</v>
      </c>
      <c r="N174" s="92">
        <v>23222</v>
      </c>
      <c r="O174" s="92">
        <v>0</v>
      </c>
      <c r="P174" s="92">
        <v>145419</v>
      </c>
      <c r="Q174" s="92">
        <v>12976832.4</v>
      </c>
      <c r="R174" s="92">
        <v>12289060.28</v>
      </c>
      <c r="S174" s="92">
        <v>3796</v>
      </c>
      <c r="T174" s="92">
        <v>10719</v>
      </c>
      <c r="U174" s="92">
        <v>93.03</v>
      </c>
      <c r="V174" s="92">
        <v>8809.56</v>
      </c>
      <c r="W174" s="92">
        <v>852.13</v>
      </c>
      <c r="X174" s="92">
        <v>12264790.56</v>
      </c>
      <c r="Y174" s="92">
        <v>122647.91</v>
      </c>
      <c r="Z174" s="92">
        <v>62106.2</v>
      </c>
      <c r="AA174" s="92">
        <v>0</v>
      </c>
      <c r="AB174" s="92">
        <v>0</v>
      </c>
      <c r="AC174" s="92">
        <v>12080036</v>
      </c>
      <c r="AD174" s="26"/>
    </row>
    <row r="175" spans="1:30" ht="12.75">
      <c r="A175" s="46" t="s">
        <v>419</v>
      </c>
      <c r="B175" s="47" t="s">
        <v>420</v>
      </c>
      <c r="C175" s="24" t="s">
        <v>659</v>
      </c>
      <c r="D175" s="24" t="s">
        <v>656</v>
      </c>
      <c r="E175" s="92">
        <v>3900</v>
      </c>
      <c r="F175" s="92">
        <v>82689142</v>
      </c>
      <c r="G175" s="92">
        <v>37210113.9</v>
      </c>
      <c r="H175" s="92">
        <v>658099.82</v>
      </c>
      <c r="I175" s="92">
        <v>146640.66</v>
      </c>
      <c r="J175" s="92">
        <v>537368.85</v>
      </c>
      <c r="K175" s="92">
        <v>2308422.76</v>
      </c>
      <c r="L175" s="92">
        <v>2501155.7</v>
      </c>
      <c r="M175" s="92">
        <v>76251.84</v>
      </c>
      <c r="N175" s="92">
        <v>31699.29</v>
      </c>
      <c r="O175" s="92">
        <v>0</v>
      </c>
      <c r="P175" s="92">
        <v>1476486.2</v>
      </c>
      <c r="Q175" s="92">
        <v>30842007.8</v>
      </c>
      <c r="R175" s="92">
        <v>29207381.39</v>
      </c>
      <c r="S175" s="92">
        <v>7586.79</v>
      </c>
      <c r="T175" s="92">
        <v>4100.48</v>
      </c>
      <c r="U175" s="92">
        <v>644.68</v>
      </c>
      <c r="V175" s="92">
        <v>7699.63</v>
      </c>
      <c r="W175" s="92">
        <v>5588.86</v>
      </c>
      <c r="X175" s="92">
        <v>29181760.95</v>
      </c>
      <c r="Y175" s="92">
        <v>291817.61</v>
      </c>
      <c r="Z175" s="92">
        <v>162835.46</v>
      </c>
      <c r="AA175" s="92">
        <v>0</v>
      </c>
      <c r="AB175" s="92">
        <v>0</v>
      </c>
      <c r="AC175" s="92">
        <v>28727108</v>
      </c>
      <c r="AD175" s="26"/>
    </row>
    <row r="176" spans="1:30" ht="12.75">
      <c r="A176" s="46" t="s">
        <v>639</v>
      </c>
      <c r="B176" s="47" t="s">
        <v>640</v>
      </c>
      <c r="C176" s="24" t="s">
        <v>666</v>
      </c>
      <c r="D176" s="24" t="s">
        <v>667</v>
      </c>
      <c r="E176" s="92">
        <v>5328</v>
      </c>
      <c r="F176" s="92">
        <v>204643107</v>
      </c>
      <c r="G176" s="92">
        <v>92089398.15</v>
      </c>
      <c r="H176" s="92">
        <v>456619.5</v>
      </c>
      <c r="I176" s="92">
        <v>169438.21</v>
      </c>
      <c r="J176" s="92">
        <v>1418178.05</v>
      </c>
      <c r="K176" s="92">
        <v>2276707.34</v>
      </c>
      <c r="L176" s="92">
        <v>4407117.31</v>
      </c>
      <c r="M176" s="92">
        <v>93193.84</v>
      </c>
      <c r="N176" s="92">
        <v>0</v>
      </c>
      <c r="O176" s="92">
        <v>0</v>
      </c>
      <c r="P176" s="92">
        <v>1042031.08</v>
      </c>
      <c r="Q176" s="92">
        <v>85401345.34</v>
      </c>
      <c r="R176" s="92">
        <v>80875074.04</v>
      </c>
      <c r="S176" s="92">
        <v>104448.36</v>
      </c>
      <c r="T176" s="92">
        <v>59231.03</v>
      </c>
      <c r="U176" s="92">
        <v>44.66</v>
      </c>
      <c r="V176" s="92">
        <v>0</v>
      </c>
      <c r="W176" s="92">
        <v>0</v>
      </c>
      <c r="X176" s="92">
        <v>80711349.99</v>
      </c>
      <c r="Y176" s="92">
        <v>1210670.25</v>
      </c>
      <c r="Z176" s="92">
        <v>280734.78</v>
      </c>
      <c r="AA176" s="92">
        <v>0</v>
      </c>
      <c r="AB176" s="92">
        <v>0</v>
      </c>
      <c r="AC176" s="92">
        <v>79219945</v>
      </c>
      <c r="AD176" s="26"/>
    </row>
    <row r="177" spans="1:30" ht="12.75">
      <c r="A177" s="46" t="s">
        <v>104</v>
      </c>
      <c r="B177" s="47" t="s">
        <v>105</v>
      </c>
      <c r="C177" s="24" t="s">
        <v>659</v>
      </c>
      <c r="D177" s="24" t="s">
        <v>656</v>
      </c>
      <c r="E177" s="92">
        <v>2673</v>
      </c>
      <c r="F177" s="92">
        <v>39495950</v>
      </c>
      <c r="G177" s="92">
        <v>17773177.5</v>
      </c>
      <c r="H177" s="92">
        <v>31190</v>
      </c>
      <c r="I177" s="92">
        <v>631932</v>
      </c>
      <c r="J177" s="92">
        <v>278002.71</v>
      </c>
      <c r="K177" s="92">
        <v>1492772</v>
      </c>
      <c r="L177" s="92">
        <v>1013674.11</v>
      </c>
      <c r="M177" s="92">
        <v>31303.05</v>
      </c>
      <c r="N177" s="92">
        <v>32040.87</v>
      </c>
      <c r="O177" s="92">
        <v>0</v>
      </c>
      <c r="P177" s="92">
        <v>946756</v>
      </c>
      <c r="Q177" s="92">
        <v>15135376.18</v>
      </c>
      <c r="R177" s="92">
        <v>14333201.24</v>
      </c>
      <c r="S177" s="92">
        <v>13597.62</v>
      </c>
      <c r="T177" s="92">
        <v>5684.71</v>
      </c>
      <c r="U177" s="92">
        <v>6290.04</v>
      </c>
      <c r="V177" s="92">
        <v>1788.97</v>
      </c>
      <c r="W177" s="92">
        <v>329.55</v>
      </c>
      <c r="X177" s="92">
        <v>14305510.35</v>
      </c>
      <c r="Y177" s="92">
        <v>143055.1</v>
      </c>
      <c r="Z177" s="92">
        <v>105966.47</v>
      </c>
      <c r="AA177" s="92">
        <v>0</v>
      </c>
      <c r="AB177" s="92">
        <v>0</v>
      </c>
      <c r="AC177" s="92">
        <v>14056489</v>
      </c>
      <c r="AD177" s="26"/>
    </row>
    <row r="178" spans="1:30" ht="12.75">
      <c r="A178" s="46" t="s">
        <v>453</v>
      </c>
      <c r="B178" s="47" t="s">
        <v>454</v>
      </c>
      <c r="C178" s="24" t="s">
        <v>659</v>
      </c>
      <c r="D178" s="24" t="s">
        <v>657</v>
      </c>
      <c r="E178" s="92">
        <v>3173</v>
      </c>
      <c r="F178" s="92">
        <v>53060045</v>
      </c>
      <c r="G178" s="92">
        <v>23877020.25</v>
      </c>
      <c r="H178" s="92">
        <v>208888.88</v>
      </c>
      <c r="I178" s="92">
        <v>54873</v>
      </c>
      <c r="J178" s="92">
        <v>386562.43</v>
      </c>
      <c r="K178" s="92">
        <v>1025590.82</v>
      </c>
      <c r="L178" s="92">
        <v>772412.32</v>
      </c>
      <c r="M178" s="92">
        <v>33549.42</v>
      </c>
      <c r="N178" s="92">
        <v>88998.93</v>
      </c>
      <c r="O178" s="92">
        <v>0</v>
      </c>
      <c r="P178" s="92">
        <v>738034.15</v>
      </c>
      <c r="Q178" s="92">
        <v>21450981.16</v>
      </c>
      <c r="R178" s="92">
        <v>20314079.16</v>
      </c>
      <c r="S178" s="92">
        <v>38033.74</v>
      </c>
      <c r="T178" s="92">
        <v>36760.24</v>
      </c>
      <c r="U178" s="92">
        <v>1575.86</v>
      </c>
      <c r="V178" s="92">
        <v>66749.11</v>
      </c>
      <c r="W178" s="92">
        <v>63171.13</v>
      </c>
      <c r="X178" s="92">
        <v>20107789.08</v>
      </c>
      <c r="Y178" s="92">
        <v>201077.89</v>
      </c>
      <c r="Z178" s="92">
        <v>127815.35</v>
      </c>
      <c r="AA178" s="92">
        <v>0</v>
      </c>
      <c r="AB178" s="92">
        <v>0</v>
      </c>
      <c r="AC178" s="92">
        <v>19778896</v>
      </c>
      <c r="AD178" s="26"/>
    </row>
    <row r="179" spans="1:30" ht="12.75">
      <c r="A179" s="46" t="s">
        <v>503</v>
      </c>
      <c r="B179" s="47" t="s">
        <v>504</v>
      </c>
      <c r="C179" s="24" t="s">
        <v>659</v>
      </c>
      <c r="D179" s="24" t="s">
        <v>658</v>
      </c>
      <c r="E179" s="92">
        <v>3967</v>
      </c>
      <c r="F179" s="92">
        <v>106121991</v>
      </c>
      <c r="G179" s="92">
        <v>47754895.95</v>
      </c>
      <c r="H179" s="92">
        <v>164528.86</v>
      </c>
      <c r="I179" s="92">
        <v>250831</v>
      </c>
      <c r="J179" s="92">
        <v>712447.92</v>
      </c>
      <c r="K179" s="92">
        <v>1817985.67</v>
      </c>
      <c r="L179" s="92">
        <v>3495428.54</v>
      </c>
      <c r="M179" s="92">
        <v>45946.56</v>
      </c>
      <c r="N179" s="92">
        <v>6520.77</v>
      </c>
      <c r="O179" s="92">
        <v>0</v>
      </c>
      <c r="P179" s="92">
        <v>401783.79</v>
      </c>
      <c r="Q179" s="92">
        <v>42785980.68</v>
      </c>
      <c r="R179" s="92">
        <v>40518323.7</v>
      </c>
      <c r="S179" s="92">
        <v>18801.61</v>
      </c>
      <c r="T179" s="92">
        <v>65754.87</v>
      </c>
      <c r="U179" s="92">
        <v>246.18</v>
      </c>
      <c r="V179" s="92">
        <v>4890.59</v>
      </c>
      <c r="W179" s="92">
        <v>0</v>
      </c>
      <c r="X179" s="92">
        <v>40428630.45</v>
      </c>
      <c r="Y179" s="92">
        <v>404286.3</v>
      </c>
      <c r="Z179" s="92">
        <v>172858.16</v>
      </c>
      <c r="AA179" s="92">
        <v>0</v>
      </c>
      <c r="AB179" s="92">
        <v>0</v>
      </c>
      <c r="AC179" s="92">
        <v>39851486</v>
      </c>
      <c r="AD179" s="26"/>
    </row>
    <row r="180" spans="1:30" ht="12.75">
      <c r="A180" s="46" t="s">
        <v>58</v>
      </c>
      <c r="B180" s="47" t="s">
        <v>59</v>
      </c>
      <c r="C180" s="24" t="s">
        <v>655</v>
      </c>
      <c r="D180" s="24" t="s">
        <v>661</v>
      </c>
      <c r="E180" s="92">
        <v>4129</v>
      </c>
      <c r="F180" s="92">
        <v>111854211</v>
      </c>
      <c r="G180" s="92">
        <v>50334394.95</v>
      </c>
      <c r="H180" s="92">
        <v>170298</v>
      </c>
      <c r="I180" s="92">
        <v>271465</v>
      </c>
      <c r="J180" s="92">
        <v>782820.94</v>
      </c>
      <c r="K180" s="92">
        <v>1853970</v>
      </c>
      <c r="L180" s="92">
        <v>3735315.04</v>
      </c>
      <c r="M180" s="92">
        <v>30536.8</v>
      </c>
      <c r="N180" s="92">
        <v>0</v>
      </c>
      <c r="O180" s="92">
        <v>0</v>
      </c>
      <c r="P180" s="92">
        <v>2685261</v>
      </c>
      <c r="Q180" s="92">
        <v>42913300.05</v>
      </c>
      <c r="R180" s="92">
        <v>40638895.15</v>
      </c>
      <c r="S180" s="92">
        <v>1021.34</v>
      </c>
      <c r="T180" s="92">
        <v>14097.38</v>
      </c>
      <c r="U180" s="92">
        <v>382.5</v>
      </c>
      <c r="V180" s="92">
        <v>0</v>
      </c>
      <c r="W180" s="92">
        <v>0</v>
      </c>
      <c r="X180" s="92">
        <v>40623393.93</v>
      </c>
      <c r="Y180" s="92">
        <v>446857.33</v>
      </c>
      <c r="Z180" s="92">
        <v>180376.2</v>
      </c>
      <c r="AA180" s="92">
        <v>0</v>
      </c>
      <c r="AB180" s="92">
        <v>0</v>
      </c>
      <c r="AC180" s="92">
        <v>39996160</v>
      </c>
      <c r="AD180" s="26"/>
    </row>
    <row r="181" spans="1:30" ht="12.75">
      <c r="A181" s="46" t="s">
        <v>27</v>
      </c>
      <c r="B181" s="47" t="s">
        <v>28</v>
      </c>
      <c r="C181" s="24" t="s">
        <v>655</v>
      </c>
      <c r="D181" s="24" t="s">
        <v>658</v>
      </c>
      <c r="E181" s="92">
        <v>6733</v>
      </c>
      <c r="F181" s="92">
        <v>350091839</v>
      </c>
      <c r="G181" s="92">
        <v>157541327.55</v>
      </c>
      <c r="H181" s="92">
        <v>567256</v>
      </c>
      <c r="I181" s="92">
        <v>2753858</v>
      </c>
      <c r="J181" s="92">
        <v>2604581</v>
      </c>
      <c r="K181" s="92">
        <v>2532234</v>
      </c>
      <c r="L181" s="92">
        <v>6447260</v>
      </c>
      <c r="M181" s="92">
        <v>37196</v>
      </c>
      <c r="N181" s="92">
        <v>11679</v>
      </c>
      <c r="O181" s="92">
        <v>246209</v>
      </c>
      <c r="P181" s="92">
        <v>6989690</v>
      </c>
      <c r="Q181" s="92">
        <v>146068242.55</v>
      </c>
      <c r="R181" s="92">
        <v>138326625.69</v>
      </c>
      <c r="S181" s="92">
        <v>116072</v>
      </c>
      <c r="T181" s="92">
        <v>130284</v>
      </c>
      <c r="U181" s="92">
        <v>0</v>
      </c>
      <c r="V181" s="92">
        <v>0</v>
      </c>
      <c r="W181" s="92">
        <v>0</v>
      </c>
      <c r="X181" s="92">
        <v>138080269.69</v>
      </c>
      <c r="Y181" s="92">
        <v>1518882.97</v>
      </c>
      <c r="Z181" s="92">
        <v>376551.98</v>
      </c>
      <c r="AA181" s="92">
        <v>0</v>
      </c>
      <c r="AB181" s="92">
        <v>0</v>
      </c>
      <c r="AC181" s="92">
        <v>136184835</v>
      </c>
      <c r="AD181" s="26"/>
    </row>
    <row r="182" spans="1:30" ht="12.75">
      <c r="A182" s="46" t="s">
        <v>467</v>
      </c>
      <c r="B182" s="47" t="s">
        <v>468</v>
      </c>
      <c r="C182" s="24" t="s">
        <v>659</v>
      </c>
      <c r="D182" s="24" t="s">
        <v>658</v>
      </c>
      <c r="E182" s="92">
        <v>3140</v>
      </c>
      <c r="F182" s="92">
        <v>90715579</v>
      </c>
      <c r="G182" s="92">
        <v>40822010.55</v>
      </c>
      <c r="H182" s="92">
        <v>62540.1</v>
      </c>
      <c r="I182" s="92">
        <v>139910</v>
      </c>
      <c r="J182" s="92">
        <v>626789.12</v>
      </c>
      <c r="K182" s="92">
        <v>1369340.65</v>
      </c>
      <c r="L182" s="92">
        <v>1664965.91</v>
      </c>
      <c r="M182" s="92">
        <v>25133.21</v>
      </c>
      <c r="N182" s="92">
        <v>8976.8</v>
      </c>
      <c r="O182" s="92">
        <v>0</v>
      </c>
      <c r="P182" s="92">
        <v>1171765.51</v>
      </c>
      <c r="Q182" s="92">
        <v>37285987.49</v>
      </c>
      <c r="R182" s="92">
        <v>35309830.15</v>
      </c>
      <c r="S182" s="92">
        <v>18532.83</v>
      </c>
      <c r="T182" s="92">
        <v>37878.29</v>
      </c>
      <c r="U182" s="92">
        <v>504.26</v>
      </c>
      <c r="V182" s="92">
        <v>5787.98</v>
      </c>
      <c r="W182" s="92">
        <v>17720.18</v>
      </c>
      <c r="X182" s="92">
        <v>35229406.61</v>
      </c>
      <c r="Y182" s="92">
        <v>352294.07</v>
      </c>
      <c r="Z182" s="92">
        <v>154139.41</v>
      </c>
      <c r="AA182" s="92">
        <v>0</v>
      </c>
      <c r="AB182" s="92">
        <v>0</v>
      </c>
      <c r="AC182" s="92">
        <v>34722973</v>
      </c>
      <c r="AD182" s="26"/>
    </row>
    <row r="183" spans="1:30" ht="12.75">
      <c r="A183" s="46" t="s">
        <v>206</v>
      </c>
      <c r="B183" s="47" t="s">
        <v>207</v>
      </c>
      <c r="C183" s="24" t="s">
        <v>659</v>
      </c>
      <c r="D183" s="24" t="s">
        <v>658</v>
      </c>
      <c r="E183" s="92">
        <v>6426</v>
      </c>
      <c r="F183" s="92">
        <v>158851688</v>
      </c>
      <c r="G183" s="92">
        <v>71483259.6</v>
      </c>
      <c r="H183" s="92">
        <v>2635868.95</v>
      </c>
      <c r="I183" s="92">
        <v>165084.33</v>
      </c>
      <c r="J183" s="92">
        <v>1073369.66</v>
      </c>
      <c r="K183" s="92">
        <v>3481872.41</v>
      </c>
      <c r="L183" s="92">
        <v>2769492.43</v>
      </c>
      <c r="M183" s="92">
        <v>121012.76</v>
      </c>
      <c r="N183" s="92">
        <v>14401.77</v>
      </c>
      <c r="O183" s="92">
        <v>519.55</v>
      </c>
      <c r="P183" s="92">
        <v>1227440.58</v>
      </c>
      <c r="Q183" s="92">
        <v>62471105.14</v>
      </c>
      <c r="R183" s="92">
        <v>59160136.57</v>
      </c>
      <c r="S183" s="92">
        <v>22208.49</v>
      </c>
      <c r="T183" s="92">
        <v>57531.84</v>
      </c>
      <c r="U183" s="92">
        <v>0</v>
      </c>
      <c r="V183" s="92">
        <v>3031.59</v>
      </c>
      <c r="W183" s="92">
        <v>0</v>
      </c>
      <c r="X183" s="92">
        <v>59077364.65</v>
      </c>
      <c r="Y183" s="92">
        <v>590773.65</v>
      </c>
      <c r="Z183" s="92">
        <v>286200.15</v>
      </c>
      <c r="AA183" s="92">
        <v>0</v>
      </c>
      <c r="AB183" s="92">
        <v>0</v>
      </c>
      <c r="AC183" s="92">
        <v>58200391</v>
      </c>
      <c r="AD183" s="26"/>
    </row>
    <row r="184" spans="1:30" ht="12.75">
      <c r="A184" s="46" t="s">
        <v>401</v>
      </c>
      <c r="B184" s="47" t="s">
        <v>402</v>
      </c>
      <c r="C184" s="24" t="s">
        <v>659</v>
      </c>
      <c r="D184" s="24" t="s">
        <v>662</v>
      </c>
      <c r="E184" s="92">
        <v>3701</v>
      </c>
      <c r="F184" s="92">
        <v>94791162</v>
      </c>
      <c r="G184" s="92">
        <v>42656022.9</v>
      </c>
      <c r="H184" s="92">
        <v>149432</v>
      </c>
      <c r="I184" s="92">
        <v>473388</v>
      </c>
      <c r="J184" s="92">
        <v>629030.16</v>
      </c>
      <c r="K184" s="92">
        <v>1904930.52</v>
      </c>
      <c r="L184" s="92">
        <v>1145468.4</v>
      </c>
      <c r="M184" s="92">
        <v>70666.28</v>
      </c>
      <c r="N184" s="92">
        <v>24366.14</v>
      </c>
      <c r="O184" s="92">
        <v>1889.1</v>
      </c>
      <c r="P184" s="92">
        <v>797583.36</v>
      </c>
      <c r="Q184" s="92">
        <v>39664105.26</v>
      </c>
      <c r="R184" s="92">
        <v>37561907.68</v>
      </c>
      <c r="S184" s="92">
        <v>12575.41</v>
      </c>
      <c r="T184" s="92">
        <v>32984.62</v>
      </c>
      <c r="U184" s="92">
        <v>0</v>
      </c>
      <c r="V184" s="92">
        <v>2742.84</v>
      </c>
      <c r="W184" s="92">
        <v>0</v>
      </c>
      <c r="X184" s="92">
        <v>37513604.81</v>
      </c>
      <c r="Y184" s="92">
        <v>375136.05</v>
      </c>
      <c r="Z184" s="92">
        <v>161290.92</v>
      </c>
      <c r="AA184" s="92">
        <v>0</v>
      </c>
      <c r="AB184" s="92">
        <v>0</v>
      </c>
      <c r="AC184" s="92">
        <v>36977178</v>
      </c>
      <c r="AD184" s="26"/>
    </row>
    <row r="185" spans="1:30" ht="12.75">
      <c r="A185" s="46" t="s">
        <v>553</v>
      </c>
      <c r="B185" s="47" t="s">
        <v>554</v>
      </c>
      <c r="C185" s="24" t="s">
        <v>665</v>
      </c>
      <c r="D185" s="24" t="s">
        <v>661</v>
      </c>
      <c r="E185" s="92">
        <v>9609</v>
      </c>
      <c r="F185" s="92">
        <v>387860609</v>
      </c>
      <c r="G185" s="92">
        <v>174537274.05</v>
      </c>
      <c r="H185" s="92">
        <v>688001.99</v>
      </c>
      <c r="I185" s="92">
        <v>670432.67</v>
      </c>
      <c r="J185" s="92">
        <v>2898192.46</v>
      </c>
      <c r="K185" s="92">
        <v>2755079.59</v>
      </c>
      <c r="L185" s="92">
        <v>11603567.07</v>
      </c>
      <c r="M185" s="92">
        <v>109863.2</v>
      </c>
      <c r="N185" s="92">
        <v>2049.55</v>
      </c>
      <c r="O185" s="92">
        <v>0</v>
      </c>
      <c r="P185" s="92">
        <v>8259168.23</v>
      </c>
      <c r="Q185" s="92">
        <v>154688169.55</v>
      </c>
      <c r="R185" s="92">
        <v>146489696.56</v>
      </c>
      <c r="S185" s="92">
        <v>230571.9</v>
      </c>
      <c r="T185" s="92">
        <v>15090.05</v>
      </c>
      <c r="U185" s="92">
        <v>0</v>
      </c>
      <c r="V185" s="92">
        <v>0</v>
      </c>
      <c r="W185" s="92">
        <v>0</v>
      </c>
      <c r="X185" s="92">
        <v>146244034.61</v>
      </c>
      <c r="Y185" s="92">
        <v>2047416.48</v>
      </c>
      <c r="Z185" s="92">
        <v>461639.11</v>
      </c>
      <c r="AA185" s="92">
        <v>0</v>
      </c>
      <c r="AB185" s="92">
        <v>0</v>
      </c>
      <c r="AC185" s="92">
        <v>143734979</v>
      </c>
      <c r="AD185" s="26"/>
    </row>
    <row r="186" spans="1:30" ht="12.75">
      <c r="A186" s="46" t="s">
        <v>437</v>
      </c>
      <c r="B186" s="47" t="s">
        <v>438</v>
      </c>
      <c r="C186" s="24" t="s">
        <v>659</v>
      </c>
      <c r="D186" s="24" t="s">
        <v>663</v>
      </c>
      <c r="E186" s="92">
        <v>3299</v>
      </c>
      <c r="F186" s="92">
        <v>84245202</v>
      </c>
      <c r="G186" s="92">
        <v>37910340.9</v>
      </c>
      <c r="H186" s="92">
        <v>148316.68</v>
      </c>
      <c r="I186" s="92">
        <v>225676.92</v>
      </c>
      <c r="J186" s="92">
        <v>673961.91</v>
      </c>
      <c r="K186" s="92">
        <v>1681709.7</v>
      </c>
      <c r="L186" s="92">
        <v>2152534.94</v>
      </c>
      <c r="M186" s="92">
        <v>13721.68</v>
      </c>
      <c r="N186" s="92">
        <v>17228.8</v>
      </c>
      <c r="O186" s="92">
        <v>95040</v>
      </c>
      <c r="P186" s="92">
        <v>949373.4</v>
      </c>
      <c r="Q186" s="92">
        <v>33752054.53</v>
      </c>
      <c r="R186" s="92">
        <v>31963195.64</v>
      </c>
      <c r="S186" s="92">
        <v>5679.81</v>
      </c>
      <c r="T186" s="92">
        <v>52863.05</v>
      </c>
      <c r="U186" s="92">
        <v>0</v>
      </c>
      <c r="V186" s="92">
        <v>0</v>
      </c>
      <c r="W186" s="92">
        <v>0</v>
      </c>
      <c r="X186" s="92">
        <v>31904652.78</v>
      </c>
      <c r="Y186" s="92">
        <v>319046.53</v>
      </c>
      <c r="Z186" s="92">
        <v>142435.46</v>
      </c>
      <c r="AA186" s="92">
        <v>0</v>
      </c>
      <c r="AB186" s="92">
        <v>0</v>
      </c>
      <c r="AC186" s="92">
        <v>31443171</v>
      </c>
      <c r="AD186" s="26"/>
    </row>
    <row r="187" spans="1:30" ht="12.75">
      <c r="A187" s="46" t="s">
        <v>641</v>
      </c>
      <c r="B187" s="47" t="s">
        <v>642</v>
      </c>
      <c r="C187" s="24" t="s">
        <v>666</v>
      </c>
      <c r="D187" s="24" t="s">
        <v>667</v>
      </c>
      <c r="E187" s="92">
        <v>6930</v>
      </c>
      <c r="F187" s="92">
        <v>303397745</v>
      </c>
      <c r="G187" s="92">
        <v>136528985.25</v>
      </c>
      <c r="H187" s="92">
        <v>3397048.2</v>
      </c>
      <c r="I187" s="92">
        <v>341450.97</v>
      </c>
      <c r="J187" s="92">
        <v>2114678.54</v>
      </c>
      <c r="K187" s="92">
        <v>3145351.39</v>
      </c>
      <c r="L187" s="92">
        <v>6453062.27</v>
      </c>
      <c r="M187" s="92">
        <v>0</v>
      </c>
      <c r="N187" s="92">
        <v>0</v>
      </c>
      <c r="O187" s="92">
        <v>0</v>
      </c>
      <c r="P187" s="92">
        <v>5523115.45</v>
      </c>
      <c r="Q187" s="92">
        <v>120466537.45</v>
      </c>
      <c r="R187" s="92">
        <v>114081810.97</v>
      </c>
      <c r="S187" s="92">
        <v>0</v>
      </c>
      <c r="T187" s="92">
        <v>0</v>
      </c>
      <c r="U187" s="92">
        <v>0</v>
      </c>
      <c r="V187" s="92">
        <v>0</v>
      </c>
      <c r="W187" s="92">
        <v>0</v>
      </c>
      <c r="X187" s="92">
        <v>114081810.97</v>
      </c>
      <c r="Y187" s="92">
        <v>1711227.16</v>
      </c>
      <c r="Z187" s="92">
        <v>365984.27</v>
      </c>
      <c r="AA187" s="92">
        <v>0</v>
      </c>
      <c r="AB187" s="92">
        <v>49836.92</v>
      </c>
      <c r="AC187" s="92">
        <v>111954763</v>
      </c>
      <c r="AD187" s="26"/>
    </row>
    <row r="188" spans="1:30" ht="12.75">
      <c r="A188" s="46" t="s">
        <v>106</v>
      </c>
      <c r="B188" s="47" t="s">
        <v>107</v>
      </c>
      <c r="C188" s="24" t="s">
        <v>659</v>
      </c>
      <c r="D188" s="24" t="s">
        <v>656</v>
      </c>
      <c r="E188" s="92">
        <v>4962</v>
      </c>
      <c r="F188" s="92">
        <v>83129117</v>
      </c>
      <c r="G188" s="92">
        <v>37408102.65</v>
      </c>
      <c r="H188" s="92">
        <v>588652.62</v>
      </c>
      <c r="I188" s="92">
        <v>47338.9</v>
      </c>
      <c r="J188" s="92">
        <v>489313.32</v>
      </c>
      <c r="K188" s="92">
        <v>3098073.05</v>
      </c>
      <c r="L188" s="92">
        <v>1528478.14</v>
      </c>
      <c r="M188" s="92">
        <v>85504.84</v>
      </c>
      <c r="N188" s="92">
        <v>38498.64</v>
      </c>
      <c r="O188" s="92">
        <v>0</v>
      </c>
      <c r="P188" s="92">
        <v>474353.22</v>
      </c>
      <c r="Q188" s="92">
        <v>32131194.36</v>
      </c>
      <c r="R188" s="92">
        <v>30428241.06</v>
      </c>
      <c r="S188" s="92">
        <v>26253.63</v>
      </c>
      <c r="T188" s="92">
        <v>63500.72</v>
      </c>
      <c r="U188" s="92">
        <v>2209.77</v>
      </c>
      <c r="V188" s="92">
        <v>11222.33</v>
      </c>
      <c r="W188" s="92">
        <v>5789.95</v>
      </c>
      <c r="X188" s="92">
        <v>30319264.66</v>
      </c>
      <c r="Y188" s="92">
        <v>303192.65</v>
      </c>
      <c r="Z188" s="92">
        <v>199930.32</v>
      </c>
      <c r="AA188" s="92">
        <v>0</v>
      </c>
      <c r="AB188" s="92">
        <v>0</v>
      </c>
      <c r="AC188" s="92">
        <v>29816142</v>
      </c>
      <c r="AD188" s="26"/>
    </row>
    <row r="189" spans="1:30" ht="12.75">
      <c r="A189" s="46" t="s">
        <v>124</v>
      </c>
      <c r="B189" s="47" t="s">
        <v>125</v>
      </c>
      <c r="C189" s="24" t="s">
        <v>659</v>
      </c>
      <c r="D189" s="24" t="s">
        <v>656</v>
      </c>
      <c r="E189" s="92">
        <v>2279</v>
      </c>
      <c r="F189" s="92">
        <v>38532395</v>
      </c>
      <c r="G189" s="92">
        <v>17339577.75</v>
      </c>
      <c r="H189" s="92">
        <v>153878.69</v>
      </c>
      <c r="I189" s="92">
        <v>59653.24</v>
      </c>
      <c r="J189" s="92">
        <v>230449.68</v>
      </c>
      <c r="K189" s="92">
        <v>1388449.06</v>
      </c>
      <c r="L189" s="92">
        <v>1190873.59</v>
      </c>
      <c r="M189" s="92">
        <v>0</v>
      </c>
      <c r="N189" s="92">
        <v>41284.46</v>
      </c>
      <c r="O189" s="92">
        <v>0</v>
      </c>
      <c r="P189" s="92">
        <v>173882.87</v>
      </c>
      <c r="Q189" s="92">
        <v>14681312</v>
      </c>
      <c r="R189" s="92">
        <v>13903202.46</v>
      </c>
      <c r="S189" s="92">
        <v>6884.72</v>
      </c>
      <c r="T189" s="92">
        <v>0</v>
      </c>
      <c r="U189" s="92">
        <v>0</v>
      </c>
      <c r="V189" s="92">
        <v>4204.44</v>
      </c>
      <c r="W189" s="92">
        <v>11909.58</v>
      </c>
      <c r="X189" s="92">
        <v>13880203.72</v>
      </c>
      <c r="Y189" s="92">
        <v>138802.04</v>
      </c>
      <c r="Z189" s="92">
        <v>92824.29</v>
      </c>
      <c r="AA189" s="92">
        <v>0</v>
      </c>
      <c r="AB189" s="92">
        <v>0</v>
      </c>
      <c r="AC189" s="92">
        <v>13648577</v>
      </c>
      <c r="AD189" s="26"/>
    </row>
    <row r="190" spans="1:30" ht="12.75">
      <c r="A190" s="46" t="s">
        <v>92</v>
      </c>
      <c r="B190" s="47" t="s">
        <v>93</v>
      </c>
      <c r="C190" s="24" t="s">
        <v>659</v>
      </c>
      <c r="D190" s="24" t="s">
        <v>662</v>
      </c>
      <c r="E190" s="92">
        <v>2433</v>
      </c>
      <c r="F190" s="92">
        <v>38593969</v>
      </c>
      <c r="G190" s="92">
        <v>17367286.05</v>
      </c>
      <c r="H190" s="92">
        <v>177199</v>
      </c>
      <c r="I190" s="92">
        <v>79295.1</v>
      </c>
      <c r="J190" s="92">
        <v>236044.48</v>
      </c>
      <c r="K190" s="92">
        <v>1336220.76</v>
      </c>
      <c r="L190" s="92">
        <v>377345.55</v>
      </c>
      <c r="M190" s="92">
        <v>9782.88</v>
      </c>
      <c r="N190" s="92">
        <v>6337.56</v>
      </c>
      <c r="O190" s="92">
        <v>1823.43</v>
      </c>
      <c r="P190" s="92">
        <v>586370.23</v>
      </c>
      <c r="Q190" s="92">
        <v>15187546.22</v>
      </c>
      <c r="R190" s="92">
        <v>14382606.27</v>
      </c>
      <c r="S190" s="92">
        <v>4850.58</v>
      </c>
      <c r="T190" s="92">
        <v>9337.22</v>
      </c>
      <c r="U190" s="92">
        <v>52.67</v>
      </c>
      <c r="V190" s="92">
        <v>880.22</v>
      </c>
      <c r="W190" s="92">
        <v>0</v>
      </c>
      <c r="X190" s="92">
        <v>14367485.58</v>
      </c>
      <c r="Y190" s="92">
        <v>143674.86</v>
      </c>
      <c r="Z190" s="92">
        <v>97320.02</v>
      </c>
      <c r="AA190" s="92">
        <v>0</v>
      </c>
      <c r="AB190" s="92">
        <v>0</v>
      </c>
      <c r="AC190" s="92">
        <v>14126491</v>
      </c>
      <c r="AD190" s="26"/>
    </row>
    <row r="191" spans="1:30" ht="12.75">
      <c r="A191" s="46" t="s">
        <v>251</v>
      </c>
      <c r="B191" s="47" t="s">
        <v>252</v>
      </c>
      <c r="C191" s="24" t="s">
        <v>655</v>
      </c>
      <c r="D191" s="24" t="s">
        <v>664</v>
      </c>
      <c r="E191" s="92">
        <v>5415</v>
      </c>
      <c r="F191" s="92">
        <v>164806997</v>
      </c>
      <c r="G191" s="92">
        <v>74163148.65</v>
      </c>
      <c r="H191" s="92">
        <v>1611275.2</v>
      </c>
      <c r="I191" s="92">
        <v>431705.52</v>
      </c>
      <c r="J191" s="92">
        <v>1172069.16</v>
      </c>
      <c r="K191" s="92">
        <v>2560414.72</v>
      </c>
      <c r="L191" s="92">
        <v>2372444.04</v>
      </c>
      <c r="M191" s="92">
        <v>85627.56</v>
      </c>
      <c r="N191" s="92">
        <v>549.6</v>
      </c>
      <c r="O191" s="92">
        <v>0</v>
      </c>
      <c r="P191" s="92">
        <v>2223046.16</v>
      </c>
      <c r="Q191" s="92">
        <v>66913566.05</v>
      </c>
      <c r="R191" s="92">
        <v>63367147.05</v>
      </c>
      <c r="S191" s="92">
        <v>115027.37</v>
      </c>
      <c r="T191" s="92">
        <v>74760.7</v>
      </c>
      <c r="U191" s="92">
        <v>3852.93</v>
      </c>
      <c r="V191" s="92">
        <v>549.6</v>
      </c>
      <c r="W191" s="92">
        <v>0</v>
      </c>
      <c r="X191" s="92">
        <v>63172956.45</v>
      </c>
      <c r="Y191" s="92">
        <v>694902.52</v>
      </c>
      <c r="Z191" s="92">
        <v>242501.46</v>
      </c>
      <c r="AA191" s="92">
        <v>0</v>
      </c>
      <c r="AB191" s="92">
        <v>0</v>
      </c>
      <c r="AC191" s="92">
        <v>62235552</v>
      </c>
      <c r="AD191" s="26"/>
    </row>
    <row r="192" spans="1:30" ht="12.75">
      <c r="A192" s="46" t="s">
        <v>235</v>
      </c>
      <c r="B192" s="47" t="s">
        <v>236</v>
      </c>
      <c r="C192" s="24" t="s">
        <v>659</v>
      </c>
      <c r="D192" s="24" t="s">
        <v>657</v>
      </c>
      <c r="E192" s="92">
        <v>4114</v>
      </c>
      <c r="F192" s="92">
        <v>99035606</v>
      </c>
      <c r="G192" s="92">
        <v>44566022.7</v>
      </c>
      <c r="H192" s="92">
        <v>392213.82</v>
      </c>
      <c r="I192" s="92">
        <v>255355</v>
      </c>
      <c r="J192" s="92">
        <v>636877</v>
      </c>
      <c r="K192" s="92">
        <v>1773731.68</v>
      </c>
      <c r="L192" s="92">
        <v>1669411.43</v>
      </c>
      <c r="M192" s="92">
        <v>119170.8</v>
      </c>
      <c r="N192" s="92">
        <v>20138.56</v>
      </c>
      <c r="O192" s="92">
        <v>0</v>
      </c>
      <c r="P192" s="92">
        <v>2203248.94</v>
      </c>
      <c r="Q192" s="92">
        <v>39280339.47</v>
      </c>
      <c r="R192" s="92">
        <v>37198481.48</v>
      </c>
      <c r="S192" s="92">
        <v>18519.27</v>
      </c>
      <c r="T192" s="92">
        <v>411439.11</v>
      </c>
      <c r="U192" s="92">
        <v>3436.26</v>
      </c>
      <c r="V192" s="92">
        <v>1780.05</v>
      </c>
      <c r="W192" s="92">
        <v>7749.24</v>
      </c>
      <c r="X192" s="92">
        <v>36755557.55</v>
      </c>
      <c r="Y192" s="92">
        <v>367555.58</v>
      </c>
      <c r="Z192" s="92">
        <v>181355.27</v>
      </c>
      <c r="AA192" s="92">
        <v>0</v>
      </c>
      <c r="AB192" s="92">
        <v>0</v>
      </c>
      <c r="AC192" s="92">
        <v>36206647</v>
      </c>
      <c r="AD192" s="26"/>
    </row>
    <row r="193" spans="1:30" ht="12.75">
      <c r="A193" s="46" t="s">
        <v>335</v>
      </c>
      <c r="B193" s="47" t="s">
        <v>336</v>
      </c>
      <c r="C193" s="24" t="s">
        <v>659</v>
      </c>
      <c r="D193" s="24" t="s">
        <v>662</v>
      </c>
      <c r="E193" s="92">
        <v>2985</v>
      </c>
      <c r="F193" s="92">
        <v>57706089</v>
      </c>
      <c r="G193" s="92">
        <v>25967740.05</v>
      </c>
      <c r="H193" s="92">
        <v>162467.47</v>
      </c>
      <c r="I193" s="92">
        <v>50404.24</v>
      </c>
      <c r="J193" s="92">
        <v>137567.42</v>
      </c>
      <c r="K193" s="92">
        <v>1820278.07</v>
      </c>
      <c r="L193" s="92">
        <v>1302796.42</v>
      </c>
      <c r="M193" s="92">
        <v>42007.76</v>
      </c>
      <c r="N193" s="92">
        <v>48400.35</v>
      </c>
      <c r="O193" s="92">
        <v>25000</v>
      </c>
      <c r="P193" s="92">
        <v>308973</v>
      </c>
      <c r="Q193" s="92">
        <v>22445788.64</v>
      </c>
      <c r="R193" s="92">
        <v>21256161.84</v>
      </c>
      <c r="S193" s="92">
        <v>14379.49</v>
      </c>
      <c r="T193" s="92">
        <v>9931.46</v>
      </c>
      <c r="U193" s="92">
        <v>0</v>
      </c>
      <c r="V193" s="92">
        <v>6733.32</v>
      </c>
      <c r="W193" s="92">
        <v>45.75</v>
      </c>
      <c r="X193" s="92">
        <v>21225071.82</v>
      </c>
      <c r="Y193" s="92">
        <v>212250.72</v>
      </c>
      <c r="Z193" s="92">
        <v>122799.23</v>
      </c>
      <c r="AA193" s="92">
        <v>0</v>
      </c>
      <c r="AB193" s="92">
        <v>0</v>
      </c>
      <c r="AC193" s="92">
        <v>20890022</v>
      </c>
      <c r="AD193" s="26"/>
    </row>
    <row r="194" spans="1:30" ht="12.75">
      <c r="A194" s="46" t="s">
        <v>253</v>
      </c>
      <c r="B194" s="47" t="s">
        <v>254</v>
      </c>
      <c r="C194" s="24" t="s">
        <v>655</v>
      </c>
      <c r="D194" s="24" t="s">
        <v>664</v>
      </c>
      <c r="E194" s="92">
        <v>5113</v>
      </c>
      <c r="F194" s="92">
        <v>210739863</v>
      </c>
      <c r="G194" s="92">
        <v>94832938.35</v>
      </c>
      <c r="H194" s="92">
        <v>5135356.09</v>
      </c>
      <c r="I194" s="92">
        <v>79429.51</v>
      </c>
      <c r="J194" s="92">
        <v>1538924.81</v>
      </c>
      <c r="K194" s="92">
        <v>2699779.76</v>
      </c>
      <c r="L194" s="92">
        <v>1279099</v>
      </c>
      <c r="M194" s="92">
        <v>29577.64</v>
      </c>
      <c r="N194" s="92">
        <v>31705.76</v>
      </c>
      <c r="O194" s="92">
        <v>500000</v>
      </c>
      <c r="P194" s="92">
        <v>3385414</v>
      </c>
      <c r="Q194" s="92">
        <v>83390360.42</v>
      </c>
      <c r="R194" s="92">
        <v>78970671.32</v>
      </c>
      <c r="S194" s="92">
        <v>15572.16</v>
      </c>
      <c r="T194" s="92">
        <v>83816.3</v>
      </c>
      <c r="U194" s="92">
        <v>726.5</v>
      </c>
      <c r="V194" s="92">
        <v>22408.55</v>
      </c>
      <c r="W194" s="92">
        <v>3108.99</v>
      </c>
      <c r="X194" s="92">
        <v>78845038.82</v>
      </c>
      <c r="Y194" s="92">
        <v>867295.43</v>
      </c>
      <c r="Z194" s="92">
        <v>247070.82</v>
      </c>
      <c r="AA194" s="92">
        <v>0</v>
      </c>
      <c r="AB194" s="92">
        <v>0</v>
      </c>
      <c r="AC194" s="92">
        <v>77730673</v>
      </c>
      <c r="AD194" s="26"/>
    </row>
    <row r="195" spans="1:30" ht="12.75">
      <c r="A195" s="46" t="s">
        <v>351</v>
      </c>
      <c r="B195" s="47" t="s">
        <v>352</v>
      </c>
      <c r="C195" s="24" t="s">
        <v>659</v>
      </c>
      <c r="D195" s="24" t="s">
        <v>657</v>
      </c>
      <c r="E195" s="92">
        <v>6007</v>
      </c>
      <c r="F195" s="92">
        <v>64160840</v>
      </c>
      <c r="G195" s="92">
        <v>28872378</v>
      </c>
      <c r="H195" s="92">
        <v>696796</v>
      </c>
      <c r="I195" s="92">
        <v>93272</v>
      </c>
      <c r="J195" s="92">
        <v>351687.98</v>
      </c>
      <c r="K195" s="92">
        <v>3211814.83</v>
      </c>
      <c r="L195" s="92">
        <v>1147105.78</v>
      </c>
      <c r="M195" s="92">
        <v>56484.14</v>
      </c>
      <c r="N195" s="92">
        <v>89306.63</v>
      </c>
      <c r="O195" s="92">
        <v>150</v>
      </c>
      <c r="P195" s="92">
        <v>619348.14</v>
      </c>
      <c r="Q195" s="92">
        <v>23496332.46</v>
      </c>
      <c r="R195" s="92">
        <v>22251026.84</v>
      </c>
      <c r="S195" s="92">
        <v>4417.31</v>
      </c>
      <c r="T195" s="92">
        <v>139588.57</v>
      </c>
      <c r="U195" s="92">
        <v>0</v>
      </c>
      <c r="V195" s="92">
        <v>6274.42</v>
      </c>
      <c r="W195" s="92">
        <v>3789.69</v>
      </c>
      <c r="X195" s="92">
        <v>22096956.85</v>
      </c>
      <c r="Y195" s="92">
        <v>220969.57</v>
      </c>
      <c r="Z195" s="92">
        <v>230063.16</v>
      </c>
      <c r="AA195" s="92">
        <v>0</v>
      </c>
      <c r="AB195" s="92">
        <v>0</v>
      </c>
      <c r="AC195" s="92">
        <v>21645924</v>
      </c>
      <c r="AD195" s="26"/>
    </row>
    <row r="196" spans="1:30" ht="12.75">
      <c r="A196" s="46" t="s">
        <v>7</v>
      </c>
      <c r="B196" s="47" t="s">
        <v>8</v>
      </c>
      <c r="C196" s="24" t="s">
        <v>655</v>
      </c>
      <c r="D196" s="24" t="s">
        <v>656</v>
      </c>
      <c r="E196" s="92">
        <v>5737</v>
      </c>
      <c r="F196" s="92">
        <v>147439099</v>
      </c>
      <c r="G196" s="92">
        <v>66347594.55</v>
      </c>
      <c r="H196" s="92">
        <v>594743.97</v>
      </c>
      <c r="I196" s="92">
        <v>130786.6</v>
      </c>
      <c r="J196" s="92">
        <v>979012.53</v>
      </c>
      <c r="K196" s="92">
        <v>3058456.55</v>
      </c>
      <c r="L196" s="92">
        <v>2908541.54</v>
      </c>
      <c r="M196" s="92">
        <v>89909.8</v>
      </c>
      <c r="N196" s="92">
        <v>19586.25</v>
      </c>
      <c r="O196" s="92">
        <v>27869.65</v>
      </c>
      <c r="P196" s="92">
        <v>1920496.68</v>
      </c>
      <c r="Q196" s="92">
        <v>58837789.24</v>
      </c>
      <c r="R196" s="92">
        <v>55719386.41</v>
      </c>
      <c r="S196" s="92">
        <v>35107.48</v>
      </c>
      <c r="T196" s="92">
        <v>428222.39</v>
      </c>
      <c r="U196" s="92">
        <v>0</v>
      </c>
      <c r="V196" s="92">
        <v>3882.94</v>
      </c>
      <c r="W196" s="92">
        <v>0</v>
      </c>
      <c r="X196" s="92">
        <v>55252173.6</v>
      </c>
      <c r="Y196" s="92">
        <v>607773.91</v>
      </c>
      <c r="Z196" s="92">
        <v>257329.04</v>
      </c>
      <c r="AA196" s="92">
        <v>0</v>
      </c>
      <c r="AB196" s="92">
        <v>0</v>
      </c>
      <c r="AC196" s="92">
        <v>54387071</v>
      </c>
      <c r="AD196" s="26"/>
    </row>
    <row r="197" spans="1:30" ht="12.75">
      <c r="A197" s="46" t="s">
        <v>555</v>
      </c>
      <c r="B197" s="47" t="s">
        <v>556</v>
      </c>
      <c r="C197" s="24" t="s">
        <v>665</v>
      </c>
      <c r="D197" s="24" t="s">
        <v>661</v>
      </c>
      <c r="E197" s="92">
        <v>5291</v>
      </c>
      <c r="F197" s="92">
        <v>149490448</v>
      </c>
      <c r="G197" s="92">
        <v>67270701.6</v>
      </c>
      <c r="H197" s="92">
        <v>247951.8</v>
      </c>
      <c r="I197" s="92">
        <v>275879.98</v>
      </c>
      <c r="J197" s="92">
        <v>1049727.63</v>
      </c>
      <c r="K197" s="92">
        <v>2791577.6</v>
      </c>
      <c r="L197" s="92">
        <v>2757553.18</v>
      </c>
      <c r="M197" s="92">
        <v>55716.52</v>
      </c>
      <c r="N197" s="92">
        <v>0</v>
      </c>
      <c r="O197" s="92">
        <v>310000</v>
      </c>
      <c r="P197" s="92">
        <v>1830475.86</v>
      </c>
      <c r="Q197" s="92">
        <v>60603034.25</v>
      </c>
      <c r="R197" s="92">
        <v>57391073.43</v>
      </c>
      <c r="S197" s="92">
        <v>48868.97</v>
      </c>
      <c r="T197" s="92">
        <v>15940.44</v>
      </c>
      <c r="U197" s="92">
        <v>3482.29</v>
      </c>
      <c r="V197" s="92">
        <v>0</v>
      </c>
      <c r="W197" s="92">
        <v>0</v>
      </c>
      <c r="X197" s="92">
        <v>57322781.73</v>
      </c>
      <c r="Y197" s="92">
        <v>802518.94</v>
      </c>
      <c r="Z197" s="92">
        <v>233159.62</v>
      </c>
      <c r="AA197" s="92">
        <v>0</v>
      </c>
      <c r="AB197" s="92">
        <v>0</v>
      </c>
      <c r="AC197" s="92">
        <v>56287103</v>
      </c>
      <c r="AD197" s="26"/>
    </row>
    <row r="198" spans="1:30" ht="12.75">
      <c r="A198" s="46" t="s">
        <v>483</v>
      </c>
      <c r="B198" s="47" t="s">
        <v>484</v>
      </c>
      <c r="C198" s="24" t="s">
        <v>659</v>
      </c>
      <c r="D198" s="24" t="s">
        <v>663</v>
      </c>
      <c r="E198" s="92">
        <v>2206</v>
      </c>
      <c r="F198" s="92">
        <v>99973055</v>
      </c>
      <c r="G198" s="92">
        <v>44987874.75</v>
      </c>
      <c r="H198" s="92">
        <v>219073.53</v>
      </c>
      <c r="I198" s="92">
        <v>571962.55</v>
      </c>
      <c r="J198" s="92">
        <v>757884.86</v>
      </c>
      <c r="K198" s="92">
        <v>795319</v>
      </c>
      <c r="L198" s="92">
        <v>553257.58</v>
      </c>
      <c r="M198" s="92">
        <v>26413.34</v>
      </c>
      <c r="N198" s="92">
        <v>23913.66</v>
      </c>
      <c r="O198" s="92">
        <v>0</v>
      </c>
      <c r="P198" s="92">
        <v>722963</v>
      </c>
      <c r="Q198" s="92">
        <v>43976782.05</v>
      </c>
      <c r="R198" s="92">
        <v>41646012.6</v>
      </c>
      <c r="S198" s="92">
        <v>5771.32</v>
      </c>
      <c r="T198" s="92">
        <v>1882.45</v>
      </c>
      <c r="U198" s="92">
        <v>518.57</v>
      </c>
      <c r="V198" s="92">
        <v>6575.87</v>
      </c>
      <c r="W198" s="92">
        <v>0</v>
      </c>
      <c r="X198" s="92">
        <v>41631264.39</v>
      </c>
      <c r="Y198" s="92">
        <v>416312.64</v>
      </c>
      <c r="Z198" s="92">
        <v>111617.85</v>
      </c>
      <c r="AA198" s="92">
        <v>0</v>
      </c>
      <c r="AB198" s="92">
        <v>0</v>
      </c>
      <c r="AC198" s="92">
        <v>41103334</v>
      </c>
      <c r="AD198" s="26"/>
    </row>
    <row r="199" spans="1:30" ht="12.75">
      <c r="A199" s="46" t="s">
        <v>325</v>
      </c>
      <c r="B199" s="47" t="s">
        <v>326</v>
      </c>
      <c r="C199" s="24" t="s">
        <v>659</v>
      </c>
      <c r="D199" s="24" t="s">
        <v>662</v>
      </c>
      <c r="E199" s="92">
        <v>3162</v>
      </c>
      <c r="F199" s="92">
        <v>111457922</v>
      </c>
      <c r="G199" s="92">
        <v>50156064.9</v>
      </c>
      <c r="H199" s="92">
        <v>137270.52</v>
      </c>
      <c r="I199" s="92">
        <v>315558.8</v>
      </c>
      <c r="J199" s="92">
        <v>805525</v>
      </c>
      <c r="K199" s="92">
        <v>1530682.77</v>
      </c>
      <c r="L199" s="92">
        <v>598558</v>
      </c>
      <c r="M199" s="92">
        <v>16085</v>
      </c>
      <c r="N199" s="92">
        <v>13423</v>
      </c>
      <c r="O199" s="92">
        <v>0</v>
      </c>
      <c r="P199" s="92">
        <v>440922</v>
      </c>
      <c r="Q199" s="92">
        <v>48540207.41</v>
      </c>
      <c r="R199" s="92">
        <v>45967576.42</v>
      </c>
      <c r="S199" s="92">
        <v>9834.6</v>
      </c>
      <c r="T199" s="92">
        <v>51409</v>
      </c>
      <c r="U199" s="92">
        <v>374.13</v>
      </c>
      <c r="V199" s="92">
        <v>10067.42</v>
      </c>
      <c r="W199" s="92">
        <v>0</v>
      </c>
      <c r="X199" s="92">
        <v>45895891.27</v>
      </c>
      <c r="Y199" s="92">
        <v>458958.91</v>
      </c>
      <c r="Z199" s="92">
        <v>146601.04</v>
      </c>
      <c r="AA199" s="92">
        <v>0</v>
      </c>
      <c r="AB199" s="92">
        <v>0</v>
      </c>
      <c r="AC199" s="92">
        <v>45290331</v>
      </c>
      <c r="AD199" s="26"/>
    </row>
    <row r="200" spans="1:30" ht="12.75">
      <c r="A200" s="46" t="s">
        <v>381</v>
      </c>
      <c r="B200" s="47" t="s">
        <v>382</v>
      </c>
      <c r="C200" s="24" t="s">
        <v>659</v>
      </c>
      <c r="D200" s="24" t="s">
        <v>662</v>
      </c>
      <c r="E200" s="92">
        <v>6206</v>
      </c>
      <c r="F200" s="92">
        <v>246425739</v>
      </c>
      <c r="G200" s="92">
        <v>110891582.55</v>
      </c>
      <c r="H200" s="92">
        <v>430400.9</v>
      </c>
      <c r="I200" s="92">
        <v>4404877.5</v>
      </c>
      <c r="J200" s="92">
        <v>1749598.68</v>
      </c>
      <c r="K200" s="92">
        <v>2134948.02</v>
      </c>
      <c r="L200" s="92">
        <v>4041183.68</v>
      </c>
      <c r="M200" s="92">
        <v>15195.97</v>
      </c>
      <c r="N200" s="92">
        <v>0</v>
      </c>
      <c r="O200" s="92">
        <v>0</v>
      </c>
      <c r="P200" s="92">
        <v>4379365.5</v>
      </c>
      <c r="Q200" s="92">
        <v>106044964.66</v>
      </c>
      <c r="R200" s="92">
        <v>100424581.53</v>
      </c>
      <c r="S200" s="92">
        <v>64296.59</v>
      </c>
      <c r="T200" s="92">
        <v>206799.66</v>
      </c>
      <c r="U200" s="92">
        <v>1921.68</v>
      </c>
      <c r="V200" s="92">
        <v>0</v>
      </c>
      <c r="W200" s="92">
        <v>0</v>
      </c>
      <c r="X200" s="92">
        <v>100151563.6</v>
      </c>
      <c r="Y200" s="92">
        <v>1001515.64</v>
      </c>
      <c r="Z200" s="92">
        <v>300671.89</v>
      </c>
      <c r="AA200" s="92">
        <v>0</v>
      </c>
      <c r="AB200" s="92">
        <v>2742658</v>
      </c>
      <c r="AC200" s="92">
        <v>96106718</v>
      </c>
      <c r="AD200" s="26"/>
    </row>
    <row r="201" spans="1:30" ht="12.75">
      <c r="A201" s="46" t="s">
        <v>387</v>
      </c>
      <c r="B201" s="47" t="s">
        <v>388</v>
      </c>
      <c r="C201" s="24" t="s">
        <v>655</v>
      </c>
      <c r="D201" s="24" t="s">
        <v>661</v>
      </c>
      <c r="E201" s="92">
        <v>11673</v>
      </c>
      <c r="F201" s="92">
        <v>200332449</v>
      </c>
      <c r="G201" s="92">
        <v>90149602.05</v>
      </c>
      <c r="H201" s="92">
        <v>1160688.84</v>
      </c>
      <c r="I201" s="92">
        <v>174892.93</v>
      </c>
      <c r="J201" s="92">
        <v>1269131.66</v>
      </c>
      <c r="K201" s="92">
        <v>5849307.61</v>
      </c>
      <c r="L201" s="92">
        <v>4472909.2</v>
      </c>
      <c r="M201" s="92">
        <v>175556.57</v>
      </c>
      <c r="N201" s="92">
        <v>93303.48</v>
      </c>
      <c r="O201" s="92">
        <v>0</v>
      </c>
      <c r="P201" s="92">
        <v>2323253.39</v>
      </c>
      <c r="Q201" s="92">
        <v>77518607.55</v>
      </c>
      <c r="R201" s="92">
        <v>73410121.35</v>
      </c>
      <c r="S201" s="92">
        <v>166035.63</v>
      </c>
      <c r="T201" s="92">
        <v>148917.89</v>
      </c>
      <c r="U201" s="92">
        <v>3989.74</v>
      </c>
      <c r="V201" s="92">
        <v>5571.16</v>
      </c>
      <c r="W201" s="92">
        <v>7436.35</v>
      </c>
      <c r="X201" s="92">
        <v>73078170.58</v>
      </c>
      <c r="Y201" s="92">
        <v>803859.88</v>
      </c>
      <c r="Z201" s="92">
        <v>471898.51</v>
      </c>
      <c r="AA201" s="92">
        <v>0</v>
      </c>
      <c r="AB201" s="92">
        <v>0</v>
      </c>
      <c r="AC201" s="92">
        <v>71802412</v>
      </c>
      <c r="AD201" s="26"/>
    </row>
    <row r="202" spans="1:30" ht="12.75">
      <c r="A202" s="46" t="s">
        <v>353</v>
      </c>
      <c r="B202" s="47" t="s">
        <v>354</v>
      </c>
      <c r="C202" s="24" t="s">
        <v>659</v>
      </c>
      <c r="D202" s="24" t="s">
        <v>657</v>
      </c>
      <c r="E202" s="92">
        <v>5897</v>
      </c>
      <c r="F202" s="92">
        <v>196562860</v>
      </c>
      <c r="G202" s="92">
        <v>88453287</v>
      </c>
      <c r="H202" s="92">
        <v>329299.41</v>
      </c>
      <c r="I202" s="92">
        <v>466812.23</v>
      </c>
      <c r="J202" s="92">
        <v>1398775.9</v>
      </c>
      <c r="K202" s="92">
        <v>2593226.38</v>
      </c>
      <c r="L202" s="92">
        <v>4689189.55</v>
      </c>
      <c r="M202" s="92">
        <v>23064.88</v>
      </c>
      <c r="N202" s="92">
        <v>0</v>
      </c>
      <c r="O202" s="92">
        <v>58823.8</v>
      </c>
      <c r="P202" s="92">
        <v>4184467.25</v>
      </c>
      <c r="Q202" s="92">
        <v>78440803.86</v>
      </c>
      <c r="R202" s="92">
        <v>74283441.26</v>
      </c>
      <c r="S202" s="92">
        <v>28554.88</v>
      </c>
      <c r="T202" s="92">
        <v>45819.53</v>
      </c>
      <c r="U202" s="92">
        <v>0</v>
      </c>
      <c r="V202" s="92">
        <v>0</v>
      </c>
      <c r="W202" s="92">
        <v>0</v>
      </c>
      <c r="X202" s="92">
        <v>74209066.85</v>
      </c>
      <c r="Y202" s="92">
        <v>742090.67</v>
      </c>
      <c r="Z202" s="92">
        <v>269695.3</v>
      </c>
      <c r="AA202" s="92">
        <v>0</v>
      </c>
      <c r="AB202" s="92">
        <v>0</v>
      </c>
      <c r="AC202" s="92">
        <v>73197281</v>
      </c>
      <c r="AD202" s="26"/>
    </row>
    <row r="203" spans="1:30" ht="12.75">
      <c r="A203" s="46" t="s">
        <v>389</v>
      </c>
      <c r="B203" s="47" t="s">
        <v>390</v>
      </c>
      <c r="C203" s="24" t="s">
        <v>655</v>
      </c>
      <c r="D203" s="24" t="s">
        <v>662</v>
      </c>
      <c r="E203" s="92">
        <v>11090</v>
      </c>
      <c r="F203" s="92">
        <v>326471185</v>
      </c>
      <c r="G203" s="92">
        <v>146912033.25</v>
      </c>
      <c r="H203" s="92">
        <v>328856.69</v>
      </c>
      <c r="I203" s="92">
        <v>3273151.71</v>
      </c>
      <c r="J203" s="92">
        <v>2352439.02</v>
      </c>
      <c r="K203" s="92">
        <v>3052592.04</v>
      </c>
      <c r="L203" s="92">
        <v>11123392.54</v>
      </c>
      <c r="M203" s="92">
        <v>43693.2</v>
      </c>
      <c r="N203" s="92">
        <v>0</v>
      </c>
      <c r="O203" s="92">
        <v>712932.89</v>
      </c>
      <c r="P203" s="92">
        <v>6107596.69</v>
      </c>
      <c r="Q203" s="92">
        <v>131168559.93</v>
      </c>
      <c r="R203" s="92">
        <v>124216626.25</v>
      </c>
      <c r="S203" s="92">
        <v>35164.73</v>
      </c>
      <c r="T203" s="92">
        <v>362862.83</v>
      </c>
      <c r="U203" s="92">
        <v>780.3</v>
      </c>
      <c r="V203" s="92">
        <v>0</v>
      </c>
      <c r="W203" s="92">
        <v>0</v>
      </c>
      <c r="X203" s="92">
        <v>123817818.39</v>
      </c>
      <c r="Y203" s="92">
        <v>1361996</v>
      </c>
      <c r="Z203" s="92">
        <v>497356.14</v>
      </c>
      <c r="AA203" s="92">
        <v>0</v>
      </c>
      <c r="AB203" s="92">
        <v>55071.29</v>
      </c>
      <c r="AC203" s="92">
        <v>121903395</v>
      </c>
      <c r="AD203" s="26"/>
    </row>
    <row r="204" spans="1:30" ht="12.75">
      <c r="A204" s="46" t="s">
        <v>485</v>
      </c>
      <c r="B204" s="47" t="s">
        <v>486</v>
      </c>
      <c r="C204" s="24" t="s">
        <v>659</v>
      </c>
      <c r="D204" s="24" t="s">
        <v>663</v>
      </c>
      <c r="E204" s="92">
        <v>3039</v>
      </c>
      <c r="F204" s="92">
        <v>83168093</v>
      </c>
      <c r="G204" s="92">
        <v>37425641.85</v>
      </c>
      <c r="H204" s="92">
        <v>74772.72</v>
      </c>
      <c r="I204" s="92">
        <v>238776.33</v>
      </c>
      <c r="J204" s="92">
        <v>569503.85</v>
      </c>
      <c r="K204" s="92">
        <v>1397480.53</v>
      </c>
      <c r="L204" s="92">
        <v>1506465.36</v>
      </c>
      <c r="M204" s="92">
        <v>7328</v>
      </c>
      <c r="N204" s="92">
        <v>0</v>
      </c>
      <c r="O204" s="92">
        <v>10000</v>
      </c>
      <c r="P204" s="92">
        <v>895704.61</v>
      </c>
      <c r="Q204" s="92">
        <v>34342170.81</v>
      </c>
      <c r="R204" s="92">
        <v>32522035.76</v>
      </c>
      <c r="S204" s="92">
        <v>27006.82</v>
      </c>
      <c r="T204" s="92">
        <v>53979.38</v>
      </c>
      <c r="U204" s="92">
        <v>0</v>
      </c>
      <c r="V204" s="92">
        <v>0</v>
      </c>
      <c r="W204" s="92">
        <v>0</v>
      </c>
      <c r="X204" s="92">
        <v>32441049.56</v>
      </c>
      <c r="Y204" s="92">
        <v>324410.5</v>
      </c>
      <c r="Z204" s="92">
        <v>135523.43</v>
      </c>
      <c r="AA204" s="92">
        <v>0</v>
      </c>
      <c r="AB204" s="92">
        <v>0</v>
      </c>
      <c r="AC204" s="92">
        <v>31981116</v>
      </c>
      <c r="AD204" s="26"/>
    </row>
    <row r="205" spans="1:30" ht="12.75">
      <c r="A205" s="46" t="s">
        <v>327</v>
      </c>
      <c r="B205" s="47" t="s">
        <v>328</v>
      </c>
      <c r="C205" s="24" t="s">
        <v>659</v>
      </c>
      <c r="D205" s="24" t="s">
        <v>662</v>
      </c>
      <c r="E205" s="92">
        <v>1317</v>
      </c>
      <c r="F205" s="92">
        <v>31394958</v>
      </c>
      <c r="G205" s="92">
        <v>14127731.1</v>
      </c>
      <c r="H205" s="92">
        <v>27846.28</v>
      </c>
      <c r="I205" s="92">
        <v>89436.48</v>
      </c>
      <c r="J205" s="92">
        <v>203164.5</v>
      </c>
      <c r="K205" s="92">
        <v>801888.5</v>
      </c>
      <c r="L205" s="92">
        <v>828314.02</v>
      </c>
      <c r="M205" s="92">
        <v>0</v>
      </c>
      <c r="N205" s="92">
        <v>0</v>
      </c>
      <c r="O205" s="92">
        <v>0</v>
      </c>
      <c r="P205" s="92">
        <v>319429.99</v>
      </c>
      <c r="Q205" s="92">
        <v>12442853.29</v>
      </c>
      <c r="R205" s="92">
        <v>11783382.07</v>
      </c>
      <c r="S205" s="92">
        <v>13166.36</v>
      </c>
      <c r="T205" s="92">
        <v>9426.38</v>
      </c>
      <c r="U205" s="92">
        <v>0</v>
      </c>
      <c r="V205" s="92">
        <v>0</v>
      </c>
      <c r="W205" s="92">
        <v>0</v>
      </c>
      <c r="X205" s="92">
        <v>11760789.33</v>
      </c>
      <c r="Y205" s="92">
        <v>117607.89</v>
      </c>
      <c r="Z205" s="92">
        <v>56127.75</v>
      </c>
      <c r="AA205" s="92">
        <v>0</v>
      </c>
      <c r="AB205" s="92">
        <v>0</v>
      </c>
      <c r="AC205" s="92">
        <v>11587054</v>
      </c>
      <c r="AD205" s="26"/>
    </row>
    <row r="206" spans="1:30" ht="12.75">
      <c r="A206" s="46" t="s">
        <v>519</v>
      </c>
      <c r="B206" s="47" t="s">
        <v>520</v>
      </c>
      <c r="C206" s="24" t="s">
        <v>665</v>
      </c>
      <c r="D206" s="24" t="s">
        <v>660</v>
      </c>
      <c r="E206" s="92">
        <v>7254</v>
      </c>
      <c r="F206" s="92">
        <v>156012146</v>
      </c>
      <c r="G206" s="92">
        <v>70205465.7</v>
      </c>
      <c r="H206" s="92">
        <v>319837.62</v>
      </c>
      <c r="I206" s="92">
        <v>144482.56</v>
      </c>
      <c r="J206" s="92">
        <v>1033974.05</v>
      </c>
      <c r="K206" s="92">
        <v>4496700.29</v>
      </c>
      <c r="L206" s="92">
        <v>3013414.55</v>
      </c>
      <c r="M206" s="92">
        <v>79719.48</v>
      </c>
      <c r="N206" s="92">
        <v>11440.74</v>
      </c>
      <c r="O206" s="92">
        <v>0</v>
      </c>
      <c r="P206" s="92">
        <v>3358427.85</v>
      </c>
      <c r="Q206" s="92">
        <v>60104381.78</v>
      </c>
      <c r="R206" s="92">
        <v>56918849.55</v>
      </c>
      <c r="S206" s="92">
        <v>58432.83</v>
      </c>
      <c r="T206" s="92">
        <v>42250.5</v>
      </c>
      <c r="U206" s="92">
        <v>1912.72</v>
      </c>
      <c r="V206" s="92">
        <v>1185.07</v>
      </c>
      <c r="W206" s="92">
        <v>0</v>
      </c>
      <c r="X206" s="92">
        <v>56815068.43</v>
      </c>
      <c r="Y206" s="92">
        <v>795410.96</v>
      </c>
      <c r="Z206" s="92">
        <v>309337.5</v>
      </c>
      <c r="AA206" s="92">
        <v>0</v>
      </c>
      <c r="AB206" s="92">
        <v>0</v>
      </c>
      <c r="AC206" s="92">
        <v>55710320</v>
      </c>
      <c r="AD206" s="26"/>
    </row>
    <row r="207" spans="1:30" ht="12.75">
      <c r="A207" s="46" t="s">
        <v>407</v>
      </c>
      <c r="B207" s="47" t="s">
        <v>408</v>
      </c>
      <c r="C207" s="24" t="s">
        <v>659</v>
      </c>
      <c r="D207" s="24" t="s">
        <v>658</v>
      </c>
      <c r="E207" s="92">
        <v>3869</v>
      </c>
      <c r="F207" s="92">
        <v>231059199</v>
      </c>
      <c r="G207" s="92">
        <v>103976639.55</v>
      </c>
      <c r="H207" s="92">
        <v>262484.12</v>
      </c>
      <c r="I207" s="92">
        <v>1593368</v>
      </c>
      <c r="J207" s="92">
        <v>1723170.6</v>
      </c>
      <c r="K207" s="92">
        <v>911914.69</v>
      </c>
      <c r="L207" s="92">
        <v>18309586.94</v>
      </c>
      <c r="M207" s="92">
        <v>33126.71</v>
      </c>
      <c r="N207" s="92">
        <v>0</v>
      </c>
      <c r="O207" s="92">
        <v>78006.82</v>
      </c>
      <c r="P207" s="92">
        <v>1842492.47</v>
      </c>
      <c r="Q207" s="92">
        <v>85855566.4</v>
      </c>
      <c r="R207" s="92">
        <v>81305221.38</v>
      </c>
      <c r="S207" s="92">
        <v>0</v>
      </c>
      <c r="T207" s="92">
        <v>33866.55</v>
      </c>
      <c r="U207" s="92">
        <v>0</v>
      </c>
      <c r="V207" s="92">
        <v>0</v>
      </c>
      <c r="W207" s="92">
        <v>0</v>
      </c>
      <c r="X207" s="92">
        <v>81271354.83</v>
      </c>
      <c r="Y207" s="92">
        <v>812713.55</v>
      </c>
      <c r="Z207" s="92">
        <v>220833.14</v>
      </c>
      <c r="AA207" s="92">
        <v>0</v>
      </c>
      <c r="AB207" s="92">
        <v>0</v>
      </c>
      <c r="AC207" s="92">
        <v>80237808</v>
      </c>
      <c r="AD207" s="26"/>
    </row>
    <row r="208" spans="1:30" ht="12.75">
      <c r="A208" s="46" t="s">
        <v>297</v>
      </c>
      <c r="B208" s="47" t="s">
        <v>298</v>
      </c>
      <c r="C208" s="24" t="s">
        <v>659</v>
      </c>
      <c r="D208" s="24" t="s">
        <v>660</v>
      </c>
      <c r="E208" s="92">
        <v>3473</v>
      </c>
      <c r="F208" s="92">
        <v>52263889</v>
      </c>
      <c r="G208" s="92">
        <v>23518750.05</v>
      </c>
      <c r="H208" s="92">
        <v>206116.06</v>
      </c>
      <c r="I208" s="92">
        <v>45298.83</v>
      </c>
      <c r="J208" s="92">
        <v>306438</v>
      </c>
      <c r="K208" s="92">
        <v>2344770.11</v>
      </c>
      <c r="L208" s="92">
        <v>874100.07</v>
      </c>
      <c r="M208" s="92">
        <v>0</v>
      </c>
      <c r="N208" s="92">
        <v>553.41</v>
      </c>
      <c r="O208" s="92">
        <v>0</v>
      </c>
      <c r="P208" s="92">
        <v>603660.74</v>
      </c>
      <c r="Q208" s="92">
        <v>19841286.49</v>
      </c>
      <c r="R208" s="92">
        <v>18789698.31</v>
      </c>
      <c r="S208" s="92">
        <v>25470.18</v>
      </c>
      <c r="T208" s="92">
        <v>69009.83</v>
      </c>
      <c r="U208" s="92">
        <v>0</v>
      </c>
      <c r="V208" s="92">
        <v>415.06</v>
      </c>
      <c r="W208" s="92">
        <v>0</v>
      </c>
      <c r="X208" s="92">
        <v>18694803.24</v>
      </c>
      <c r="Y208" s="92">
        <v>186948.03</v>
      </c>
      <c r="Z208" s="92">
        <v>137992</v>
      </c>
      <c r="AA208" s="92">
        <v>0</v>
      </c>
      <c r="AB208" s="92">
        <v>0</v>
      </c>
      <c r="AC208" s="92">
        <v>18369863</v>
      </c>
      <c r="AD208" s="26"/>
    </row>
    <row r="209" spans="1:30" ht="12.75">
      <c r="A209" s="46" t="s">
        <v>37</v>
      </c>
      <c r="B209" s="47" t="s">
        <v>38</v>
      </c>
      <c r="C209" s="24" t="s">
        <v>655</v>
      </c>
      <c r="D209" s="24" t="s">
        <v>657</v>
      </c>
      <c r="E209" s="92">
        <v>5509</v>
      </c>
      <c r="F209" s="92">
        <v>231618660</v>
      </c>
      <c r="G209" s="92">
        <v>104228397</v>
      </c>
      <c r="H209" s="92">
        <v>1880548.42</v>
      </c>
      <c r="I209" s="92">
        <v>751779.36</v>
      </c>
      <c r="J209" s="92">
        <v>1688798.94</v>
      </c>
      <c r="K209" s="92">
        <v>2241503.28</v>
      </c>
      <c r="L209" s="92">
        <v>4439362.37</v>
      </c>
      <c r="M209" s="92">
        <v>52212</v>
      </c>
      <c r="N209" s="92">
        <v>10568.85</v>
      </c>
      <c r="O209" s="92">
        <v>0</v>
      </c>
      <c r="P209" s="92">
        <v>1497563.07</v>
      </c>
      <c r="Q209" s="92">
        <v>96547217.31</v>
      </c>
      <c r="R209" s="92">
        <v>91430214.79</v>
      </c>
      <c r="S209" s="92">
        <v>64853.45</v>
      </c>
      <c r="T209" s="92">
        <v>3649.69</v>
      </c>
      <c r="U209" s="92">
        <v>1846.31</v>
      </c>
      <c r="V209" s="92">
        <v>3615.92</v>
      </c>
      <c r="W209" s="92">
        <v>0</v>
      </c>
      <c r="X209" s="92">
        <v>91356249.42</v>
      </c>
      <c r="Y209" s="92">
        <v>1004918.74</v>
      </c>
      <c r="Z209" s="92">
        <v>277098.51</v>
      </c>
      <c r="AA209" s="92">
        <v>0</v>
      </c>
      <c r="AB209" s="92">
        <v>0</v>
      </c>
      <c r="AC209" s="92">
        <v>90074232</v>
      </c>
      <c r="AD209" s="26"/>
    </row>
    <row r="210" spans="1:30" ht="12.75">
      <c r="A210" s="46" t="s">
        <v>96</v>
      </c>
      <c r="B210" s="47" t="s">
        <v>97</v>
      </c>
      <c r="C210" s="24" t="s">
        <v>655</v>
      </c>
      <c r="D210" s="24" t="s">
        <v>656</v>
      </c>
      <c r="E210" s="92">
        <v>6763</v>
      </c>
      <c r="F210" s="92">
        <v>226210733</v>
      </c>
      <c r="G210" s="92">
        <v>101794829.85</v>
      </c>
      <c r="H210" s="92">
        <v>824100.16</v>
      </c>
      <c r="I210" s="92">
        <v>466694.48</v>
      </c>
      <c r="J210" s="92">
        <v>1597163.35</v>
      </c>
      <c r="K210" s="92">
        <v>3372511.94</v>
      </c>
      <c r="L210" s="92">
        <v>7585997.9</v>
      </c>
      <c r="M210" s="92">
        <v>9797.54</v>
      </c>
      <c r="N210" s="92">
        <v>0</v>
      </c>
      <c r="O210" s="92">
        <v>250000</v>
      </c>
      <c r="P210" s="92">
        <v>2067915.96</v>
      </c>
      <c r="Q210" s="92">
        <v>89748364.18</v>
      </c>
      <c r="R210" s="92">
        <v>84991700.88</v>
      </c>
      <c r="S210" s="92">
        <v>40244.46</v>
      </c>
      <c r="T210" s="92">
        <v>238729.31</v>
      </c>
      <c r="U210" s="92">
        <v>0</v>
      </c>
      <c r="V210" s="92">
        <v>0</v>
      </c>
      <c r="W210" s="92">
        <v>0</v>
      </c>
      <c r="X210" s="92">
        <v>84712727.11</v>
      </c>
      <c r="Y210" s="92">
        <v>931840</v>
      </c>
      <c r="Z210" s="92">
        <v>309557.83</v>
      </c>
      <c r="AA210" s="92">
        <v>0</v>
      </c>
      <c r="AB210" s="92">
        <v>0</v>
      </c>
      <c r="AC210" s="92">
        <v>83471329</v>
      </c>
      <c r="AD210" s="26"/>
    </row>
    <row r="211" spans="1:30" ht="12.75">
      <c r="A211" s="46" t="s">
        <v>116</v>
      </c>
      <c r="B211" s="47" t="s">
        <v>117</v>
      </c>
      <c r="C211" s="24" t="s">
        <v>655</v>
      </c>
      <c r="D211" s="24" t="s">
        <v>656</v>
      </c>
      <c r="E211" s="92">
        <v>5437</v>
      </c>
      <c r="F211" s="92">
        <v>155207636</v>
      </c>
      <c r="G211" s="92">
        <v>69843436.2</v>
      </c>
      <c r="H211" s="92">
        <v>199540.51</v>
      </c>
      <c r="I211" s="92">
        <v>243453.93</v>
      </c>
      <c r="J211" s="92">
        <v>1090291.16</v>
      </c>
      <c r="K211" s="92">
        <v>2466282.46</v>
      </c>
      <c r="L211" s="92">
        <v>3908435.17</v>
      </c>
      <c r="M211" s="92">
        <v>34373.17</v>
      </c>
      <c r="N211" s="92">
        <v>0</v>
      </c>
      <c r="O211" s="92">
        <v>0</v>
      </c>
      <c r="P211" s="92">
        <v>2027273.44</v>
      </c>
      <c r="Q211" s="92">
        <v>62541276.54</v>
      </c>
      <c r="R211" s="92">
        <v>59226588.88</v>
      </c>
      <c r="S211" s="92">
        <v>58828.57</v>
      </c>
      <c r="T211" s="92">
        <v>28787.93</v>
      </c>
      <c r="U211" s="92">
        <v>651.66</v>
      </c>
      <c r="V211" s="92">
        <v>0</v>
      </c>
      <c r="W211" s="92">
        <v>0</v>
      </c>
      <c r="X211" s="92">
        <v>59138320.72</v>
      </c>
      <c r="Y211" s="92">
        <v>650521.53</v>
      </c>
      <c r="Z211" s="92">
        <v>242421.15</v>
      </c>
      <c r="AA211" s="92">
        <v>0</v>
      </c>
      <c r="AB211" s="92">
        <v>0</v>
      </c>
      <c r="AC211" s="92">
        <v>58245378</v>
      </c>
      <c r="AD211" s="26"/>
    </row>
    <row r="212" spans="1:30" ht="12.75">
      <c r="A212" s="46" t="s">
        <v>188</v>
      </c>
      <c r="B212" s="47" t="s">
        <v>189</v>
      </c>
      <c r="C212" s="24" t="s">
        <v>655</v>
      </c>
      <c r="D212" s="24" t="s">
        <v>658</v>
      </c>
      <c r="E212" s="92">
        <v>5825</v>
      </c>
      <c r="F212" s="92">
        <v>205260317</v>
      </c>
      <c r="G212" s="92">
        <v>92367142.65</v>
      </c>
      <c r="H212" s="92">
        <v>1285000.93</v>
      </c>
      <c r="I212" s="92">
        <v>906247.34</v>
      </c>
      <c r="J212" s="92">
        <v>1456731.26</v>
      </c>
      <c r="K212" s="92">
        <v>2772677.63</v>
      </c>
      <c r="L212" s="92">
        <v>5315121.45</v>
      </c>
      <c r="M212" s="92">
        <v>31162.32</v>
      </c>
      <c r="N212" s="92">
        <v>0</v>
      </c>
      <c r="O212" s="92">
        <v>33044.2</v>
      </c>
      <c r="P212" s="92">
        <v>1568518.37</v>
      </c>
      <c r="Q212" s="92">
        <v>83724596.35</v>
      </c>
      <c r="R212" s="92">
        <v>79287192.74</v>
      </c>
      <c r="S212" s="92">
        <v>65000</v>
      </c>
      <c r="T212" s="92">
        <v>5750</v>
      </c>
      <c r="U212" s="92">
        <v>209.25</v>
      </c>
      <c r="V212" s="92">
        <v>0</v>
      </c>
      <c r="W212" s="92">
        <v>0</v>
      </c>
      <c r="X212" s="92">
        <v>79216233.49</v>
      </c>
      <c r="Y212" s="92">
        <v>871378.57</v>
      </c>
      <c r="Z212" s="92">
        <v>280306.73</v>
      </c>
      <c r="AA212" s="92">
        <v>0</v>
      </c>
      <c r="AB212" s="92">
        <v>0</v>
      </c>
      <c r="AC212" s="92">
        <v>78064548</v>
      </c>
      <c r="AD212" s="26"/>
    </row>
    <row r="213" spans="1:30" ht="12.75">
      <c r="A213" s="46" t="s">
        <v>299</v>
      </c>
      <c r="B213" s="47" t="s">
        <v>300</v>
      </c>
      <c r="C213" s="24" t="s">
        <v>659</v>
      </c>
      <c r="D213" s="24" t="s">
        <v>660</v>
      </c>
      <c r="E213" s="92">
        <v>5268</v>
      </c>
      <c r="F213" s="92">
        <v>170195029</v>
      </c>
      <c r="G213" s="92">
        <v>76587763.05</v>
      </c>
      <c r="H213" s="92">
        <v>684090.92</v>
      </c>
      <c r="I213" s="92">
        <v>146220.62</v>
      </c>
      <c r="J213" s="92">
        <v>1211301.81</v>
      </c>
      <c r="K213" s="92">
        <v>2729589.46</v>
      </c>
      <c r="L213" s="92">
        <v>4357952.36</v>
      </c>
      <c r="M213" s="92">
        <v>69336.77</v>
      </c>
      <c r="N213" s="92">
        <v>2716.1</v>
      </c>
      <c r="O213" s="92">
        <v>0</v>
      </c>
      <c r="P213" s="92">
        <v>1776785.71</v>
      </c>
      <c r="Q213" s="92">
        <v>68324814.16</v>
      </c>
      <c r="R213" s="92">
        <v>64703599.01</v>
      </c>
      <c r="S213" s="92">
        <v>14989.29</v>
      </c>
      <c r="T213" s="92">
        <v>6225.94</v>
      </c>
      <c r="U213" s="92">
        <v>283.96</v>
      </c>
      <c r="V213" s="92">
        <v>841.58</v>
      </c>
      <c r="W213" s="92">
        <v>0</v>
      </c>
      <c r="X213" s="92">
        <v>64681258.24</v>
      </c>
      <c r="Y213" s="92">
        <v>646812.58</v>
      </c>
      <c r="Z213" s="92">
        <v>239155.41</v>
      </c>
      <c r="AA213" s="92">
        <v>0</v>
      </c>
      <c r="AB213" s="92">
        <v>0</v>
      </c>
      <c r="AC213" s="92">
        <v>63795290</v>
      </c>
      <c r="AD213" s="26"/>
    </row>
    <row r="214" spans="1:30" ht="12.75">
      <c r="A214" s="46" t="s">
        <v>126</v>
      </c>
      <c r="B214" s="47" t="s">
        <v>127</v>
      </c>
      <c r="C214" s="24" t="s">
        <v>659</v>
      </c>
      <c r="D214" s="24" t="s">
        <v>656</v>
      </c>
      <c r="E214" s="92">
        <v>2275</v>
      </c>
      <c r="F214" s="92">
        <v>43468671</v>
      </c>
      <c r="G214" s="92">
        <v>19560901.95</v>
      </c>
      <c r="H214" s="92">
        <v>876162.05</v>
      </c>
      <c r="I214" s="92">
        <v>20188.25</v>
      </c>
      <c r="J214" s="92">
        <v>230120.49</v>
      </c>
      <c r="K214" s="92">
        <v>1515000</v>
      </c>
      <c r="L214" s="92">
        <v>524089.19</v>
      </c>
      <c r="M214" s="92">
        <v>57261.25</v>
      </c>
      <c r="N214" s="92">
        <v>16259.89</v>
      </c>
      <c r="O214" s="92">
        <v>0</v>
      </c>
      <c r="P214" s="92">
        <v>355302</v>
      </c>
      <c r="Q214" s="92">
        <v>16467136.31</v>
      </c>
      <c r="R214" s="92">
        <v>15594378.09</v>
      </c>
      <c r="S214" s="92">
        <v>3830.82</v>
      </c>
      <c r="T214" s="92">
        <v>5641.17</v>
      </c>
      <c r="U214" s="92">
        <v>379.01</v>
      </c>
      <c r="V214" s="92">
        <v>4659.21</v>
      </c>
      <c r="W214" s="92">
        <v>0</v>
      </c>
      <c r="X214" s="92">
        <v>15579867.88</v>
      </c>
      <c r="Y214" s="92">
        <v>155798.68</v>
      </c>
      <c r="Z214" s="92">
        <v>94319.61</v>
      </c>
      <c r="AA214" s="92">
        <v>0</v>
      </c>
      <c r="AB214" s="92">
        <v>0</v>
      </c>
      <c r="AC214" s="92">
        <v>15329750</v>
      </c>
      <c r="AD214" s="26"/>
    </row>
    <row r="215" spans="1:30" ht="12.75">
      <c r="A215" s="46" t="s">
        <v>19</v>
      </c>
      <c r="B215" s="47" t="s">
        <v>20</v>
      </c>
      <c r="C215" s="24" t="s">
        <v>655</v>
      </c>
      <c r="D215" s="24" t="s">
        <v>658</v>
      </c>
      <c r="E215" s="92">
        <v>4895</v>
      </c>
      <c r="F215" s="92">
        <v>247812807</v>
      </c>
      <c r="G215" s="92">
        <v>111515763.15</v>
      </c>
      <c r="H215" s="92">
        <v>1173860.59</v>
      </c>
      <c r="I215" s="92">
        <v>378995.11</v>
      </c>
      <c r="J215" s="92">
        <v>1849192.45</v>
      </c>
      <c r="K215" s="92">
        <v>1360794.95</v>
      </c>
      <c r="L215" s="92">
        <v>3904592.93</v>
      </c>
      <c r="M215" s="92">
        <v>4525.04</v>
      </c>
      <c r="N215" s="92">
        <v>0</v>
      </c>
      <c r="O215" s="92">
        <v>43314.86</v>
      </c>
      <c r="P215" s="92">
        <v>4343847.88</v>
      </c>
      <c r="Q215" s="92">
        <v>102913014.46</v>
      </c>
      <c r="R215" s="92">
        <v>97458624.69</v>
      </c>
      <c r="S215" s="92">
        <v>16007.29</v>
      </c>
      <c r="T215" s="92">
        <v>0</v>
      </c>
      <c r="U215" s="92">
        <v>0</v>
      </c>
      <c r="V215" s="92">
        <v>0</v>
      </c>
      <c r="W215" s="92">
        <v>0</v>
      </c>
      <c r="X215" s="92">
        <v>97442617.4</v>
      </c>
      <c r="Y215" s="92">
        <v>1071868.79</v>
      </c>
      <c r="Z215" s="92">
        <v>272189.66</v>
      </c>
      <c r="AA215" s="92">
        <v>0</v>
      </c>
      <c r="AB215" s="92">
        <v>0</v>
      </c>
      <c r="AC215" s="92">
        <v>96098559</v>
      </c>
      <c r="AD215" s="26"/>
    </row>
    <row r="216" spans="1:30" ht="12.75">
      <c r="A216" s="46" t="s">
        <v>643</v>
      </c>
      <c r="B216" s="47" t="s">
        <v>644</v>
      </c>
      <c r="C216" s="24" t="s">
        <v>666</v>
      </c>
      <c r="D216" s="24" t="s">
        <v>667</v>
      </c>
      <c r="E216" s="92">
        <v>6152</v>
      </c>
      <c r="F216" s="92">
        <v>138091145</v>
      </c>
      <c r="G216" s="92">
        <v>62141015.25</v>
      </c>
      <c r="H216" s="92">
        <v>1037477.97</v>
      </c>
      <c r="I216" s="92">
        <v>155173.08</v>
      </c>
      <c r="J216" s="92">
        <v>807979.13</v>
      </c>
      <c r="K216" s="92">
        <v>2594849.47</v>
      </c>
      <c r="L216" s="92">
        <v>3085347.54</v>
      </c>
      <c r="M216" s="92">
        <v>37693.4</v>
      </c>
      <c r="N216" s="92">
        <v>0</v>
      </c>
      <c r="O216" s="92">
        <v>0</v>
      </c>
      <c r="P216" s="92">
        <v>1556259.79</v>
      </c>
      <c r="Q216" s="92">
        <v>54792539.29</v>
      </c>
      <c r="R216" s="92">
        <v>51888534.71</v>
      </c>
      <c r="S216" s="92">
        <v>0</v>
      </c>
      <c r="T216" s="92">
        <v>11387.59</v>
      </c>
      <c r="U216" s="92">
        <v>0</v>
      </c>
      <c r="V216" s="92">
        <v>0</v>
      </c>
      <c r="W216" s="92">
        <v>0</v>
      </c>
      <c r="X216" s="92">
        <v>51877147.12</v>
      </c>
      <c r="Y216" s="92">
        <v>778157.21</v>
      </c>
      <c r="Z216" s="92">
        <v>278620.55</v>
      </c>
      <c r="AA216" s="92">
        <v>0</v>
      </c>
      <c r="AB216" s="92">
        <v>0</v>
      </c>
      <c r="AC216" s="92">
        <v>50820369</v>
      </c>
      <c r="AD216" s="26"/>
    </row>
    <row r="217" spans="1:30" ht="12.75">
      <c r="A217" s="46" t="s">
        <v>60</v>
      </c>
      <c r="B217" s="47" t="s">
        <v>61</v>
      </c>
      <c r="C217" s="24" t="s">
        <v>655</v>
      </c>
      <c r="D217" s="24" t="s">
        <v>661</v>
      </c>
      <c r="E217" s="92">
        <v>3744</v>
      </c>
      <c r="F217" s="92">
        <v>128937596</v>
      </c>
      <c r="G217" s="92">
        <v>58021918.2</v>
      </c>
      <c r="H217" s="92">
        <v>1510690.93</v>
      </c>
      <c r="I217" s="92">
        <v>37002.7</v>
      </c>
      <c r="J217" s="92">
        <v>930875.23</v>
      </c>
      <c r="K217" s="92">
        <v>1955010.36</v>
      </c>
      <c r="L217" s="92">
        <v>2148893.49</v>
      </c>
      <c r="M217" s="92">
        <v>60237.99</v>
      </c>
      <c r="N217" s="92">
        <v>6310.1</v>
      </c>
      <c r="O217" s="92">
        <v>0</v>
      </c>
      <c r="P217" s="92">
        <v>615877.54</v>
      </c>
      <c r="Q217" s="92">
        <v>52692775.72</v>
      </c>
      <c r="R217" s="92">
        <v>49900058.61</v>
      </c>
      <c r="S217" s="92">
        <v>17712.37</v>
      </c>
      <c r="T217" s="92">
        <v>78509.66</v>
      </c>
      <c r="U217" s="92">
        <v>0</v>
      </c>
      <c r="V217" s="92">
        <v>3418.68</v>
      </c>
      <c r="W217" s="92">
        <v>545.31</v>
      </c>
      <c r="X217" s="92">
        <v>49799872.6</v>
      </c>
      <c r="Y217" s="92">
        <v>547798.6</v>
      </c>
      <c r="Z217" s="92">
        <v>172588.21</v>
      </c>
      <c r="AA217" s="92">
        <v>0</v>
      </c>
      <c r="AB217" s="92">
        <v>5048</v>
      </c>
      <c r="AC217" s="92">
        <v>49074438</v>
      </c>
      <c r="AD217" s="26"/>
    </row>
    <row r="218" spans="1:30" ht="12.75">
      <c r="A218" s="46" t="s">
        <v>218</v>
      </c>
      <c r="B218" s="47" t="s">
        <v>219</v>
      </c>
      <c r="C218" s="24" t="s">
        <v>659</v>
      </c>
      <c r="D218" s="24" t="s">
        <v>663</v>
      </c>
      <c r="E218" s="92">
        <v>2390</v>
      </c>
      <c r="F218" s="92">
        <v>85458688</v>
      </c>
      <c r="G218" s="92">
        <v>38456409.6</v>
      </c>
      <c r="H218" s="92">
        <v>67120.55</v>
      </c>
      <c r="I218" s="92">
        <v>208943.07</v>
      </c>
      <c r="J218" s="92">
        <v>601952.64</v>
      </c>
      <c r="K218" s="92">
        <v>1047899.66</v>
      </c>
      <c r="L218" s="92">
        <v>843749.28</v>
      </c>
      <c r="M218" s="92">
        <v>12411.97</v>
      </c>
      <c r="N218" s="92">
        <v>1305.3</v>
      </c>
      <c r="O218" s="92">
        <v>0</v>
      </c>
      <c r="P218" s="92">
        <v>593524.11</v>
      </c>
      <c r="Q218" s="92">
        <v>36701294.44</v>
      </c>
      <c r="R218" s="92">
        <v>34756125.83</v>
      </c>
      <c r="S218" s="92">
        <v>10238.76</v>
      </c>
      <c r="T218" s="92">
        <v>29267.51</v>
      </c>
      <c r="U218" s="92">
        <v>775.75</v>
      </c>
      <c r="V218" s="92">
        <v>978.98</v>
      </c>
      <c r="W218" s="92">
        <v>0</v>
      </c>
      <c r="X218" s="92">
        <v>34714864.83</v>
      </c>
      <c r="Y218" s="92">
        <v>347148.65</v>
      </c>
      <c r="Z218" s="92">
        <v>111206.7</v>
      </c>
      <c r="AA218" s="92">
        <v>0</v>
      </c>
      <c r="AB218" s="92">
        <v>0</v>
      </c>
      <c r="AC218" s="92">
        <v>34256509</v>
      </c>
      <c r="AD218" s="26"/>
    </row>
    <row r="219" spans="1:30" ht="12.75">
      <c r="A219" s="46" t="s">
        <v>469</v>
      </c>
      <c r="B219" s="47" t="s">
        <v>470</v>
      </c>
      <c r="C219" s="24" t="s">
        <v>659</v>
      </c>
      <c r="D219" s="24" t="s">
        <v>658</v>
      </c>
      <c r="E219" s="92">
        <v>3490</v>
      </c>
      <c r="F219" s="92">
        <v>121692779</v>
      </c>
      <c r="G219" s="92">
        <v>54761750.55</v>
      </c>
      <c r="H219" s="92">
        <v>77903.24</v>
      </c>
      <c r="I219" s="92">
        <v>339978</v>
      </c>
      <c r="J219" s="92">
        <v>862767</v>
      </c>
      <c r="K219" s="92">
        <v>1642134</v>
      </c>
      <c r="L219" s="92">
        <v>2843710</v>
      </c>
      <c r="M219" s="92">
        <v>61784</v>
      </c>
      <c r="N219" s="92">
        <v>0</v>
      </c>
      <c r="O219" s="92">
        <v>0</v>
      </c>
      <c r="P219" s="92">
        <v>2029392</v>
      </c>
      <c r="Q219" s="92">
        <v>49309572.31</v>
      </c>
      <c r="R219" s="92">
        <v>46696164.98</v>
      </c>
      <c r="S219" s="92">
        <v>3680</v>
      </c>
      <c r="T219" s="92">
        <v>3722</v>
      </c>
      <c r="U219" s="92">
        <v>0</v>
      </c>
      <c r="V219" s="92">
        <v>0</v>
      </c>
      <c r="W219" s="92">
        <v>0</v>
      </c>
      <c r="X219" s="92">
        <v>46688762.98</v>
      </c>
      <c r="Y219" s="92">
        <v>466887.63</v>
      </c>
      <c r="Z219" s="92">
        <v>178913.91</v>
      </c>
      <c r="AA219" s="92">
        <v>0</v>
      </c>
      <c r="AB219" s="92">
        <v>0</v>
      </c>
      <c r="AC219" s="92">
        <v>46042961</v>
      </c>
      <c r="AD219" s="26"/>
    </row>
    <row r="220" spans="1:30" ht="12.75">
      <c r="A220" s="46" t="s">
        <v>301</v>
      </c>
      <c r="B220" s="47" t="s">
        <v>302</v>
      </c>
      <c r="C220" s="24" t="s">
        <v>659</v>
      </c>
      <c r="D220" s="24" t="s">
        <v>660</v>
      </c>
      <c r="E220" s="92">
        <v>2105</v>
      </c>
      <c r="F220" s="92">
        <v>36709878</v>
      </c>
      <c r="G220" s="92">
        <v>16519445.1</v>
      </c>
      <c r="H220" s="92">
        <v>346263.27</v>
      </c>
      <c r="I220" s="92">
        <v>16371.43</v>
      </c>
      <c r="J220" s="92">
        <v>208683.57</v>
      </c>
      <c r="K220" s="92">
        <v>1494743.99</v>
      </c>
      <c r="L220" s="92">
        <v>772842.2</v>
      </c>
      <c r="M220" s="92">
        <v>22909.16</v>
      </c>
      <c r="N220" s="92">
        <v>19374.96</v>
      </c>
      <c r="O220" s="92">
        <v>31847.24</v>
      </c>
      <c r="P220" s="92">
        <v>290502.24</v>
      </c>
      <c r="Q220" s="92">
        <v>13766017.04</v>
      </c>
      <c r="R220" s="92">
        <v>13036418.14</v>
      </c>
      <c r="S220" s="92">
        <v>6553.49</v>
      </c>
      <c r="T220" s="92">
        <v>7772.63</v>
      </c>
      <c r="U220" s="92">
        <v>0</v>
      </c>
      <c r="V220" s="92">
        <v>4123.28</v>
      </c>
      <c r="W220" s="92">
        <v>1139.06</v>
      </c>
      <c r="X220" s="92">
        <v>13016829.68</v>
      </c>
      <c r="Y220" s="92">
        <v>130168.3</v>
      </c>
      <c r="Z220" s="92">
        <v>85289.4</v>
      </c>
      <c r="AA220" s="92">
        <v>0</v>
      </c>
      <c r="AB220" s="92">
        <v>55000</v>
      </c>
      <c r="AC220" s="92">
        <v>12746372</v>
      </c>
      <c r="AD220" s="26"/>
    </row>
    <row r="221" spans="1:30" ht="12.75">
      <c r="A221" s="46" t="s">
        <v>645</v>
      </c>
      <c r="B221" s="47" t="s">
        <v>646</v>
      </c>
      <c r="C221" s="24" t="s">
        <v>666</v>
      </c>
      <c r="D221" s="24" t="s">
        <v>667</v>
      </c>
      <c r="E221" s="92">
        <v>6017</v>
      </c>
      <c r="F221" s="92">
        <v>207854041</v>
      </c>
      <c r="G221" s="92">
        <v>93534318.45</v>
      </c>
      <c r="H221" s="92">
        <v>880570.62</v>
      </c>
      <c r="I221" s="92">
        <v>297624.57</v>
      </c>
      <c r="J221" s="92">
        <v>1347121.84</v>
      </c>
      <c r="K221" s="92">
        <v>1788163.23</v>
      </c>
      <c r="L221" s="92">
        <v>6698058.54</v>
      </c>
      <c r="M221" s="92">
        <v>48368.46</v>
      </c>
      <c r="N221" s="92">
        <v>0</v>
      </c>
      <c r="O221" s="92">
        <v>0</v>
      </c>
      <c r="P221" s="92">
        <v>3371099.09</v>
      </c>
      <c r="Q221" s="92">
        <v>82392804.92</v>
      </c>
      <c r="R221" s="92">
        <v>78025986.26</v>
      </c>
      <c r="S221" s="92">
        <v>63407.93</v>
      </c>
      <c r="T221" s="92">
        <v>118923.53</v>
      </c>
      <c r="U221" s="92">
        <v>933.18</v>
      </c>
      <c r="V221" s="92">
        <v>0</v>
      </c>
      <c r="W221" s="92">
        <v>0</v>
      </c>
      <c r="X221" s="92">
        <v>77842721.62</v>
      </c>
      <c r="Y221" s="92">
        <v>1167640.82</v>
      </c>
      <c r="Z221" s="92">
        <v>308554.25</v>
      </c>
      <c r="AA221" s="92">
        <v>0</v>
      </c>
      <c r="AB221" s="92">
        <v>0</v>
      </c>
      <c r="AC221" s="92">
        <v>76366527</v>
      </c>
      <c r="AD221" s="26"/>
    </row>
    <row r="222" spans="1:30" ht="12.75">
      <c r="A222" s="46" t="s">
        <v>363</v>
      </c>
      <c r="B222" s="47" t="s">
        <v>364</v>
      </c>
      <c r="C222" s="24" t="s">
        <v>659</v>
      </c>
      <c r="D222" s="24" t="s">
        <v>664</v>
      </c>
      <c r="E222" s="92">
        <v>2487</v>
      </c>
      <c r="F222" s="92">
        <v>33083309</v>
      </c>
      <c r="G222" s="92">
        <v>14887489.05</v>
      </c>
      <c r="H222" s="92">
        <v>58981.94</v>
      </c>
      <c r="I222" s="92">
        <v>31827.08</v>
      </c>
      <c r="J222" s="92">
        <v>194467.53</v>
      </c>
      <c r="K222" s="92">
        <v>1394198.53</v>
      </c>
      <c r="L222" s="92">
        <v>500544.78</v>
      </c>
      <c r="M222" s="92">
        <v>31913.44</v>
      </c>
      <c r="N222" s="92">
        <v>41228.88</v>
      </c>
      <c r="O222" s="92">
        <v>0</v>
      </c>
      <c r="P222" s="92">
        <v>316671.42</v>
      </c>
      <c r="Q222" s="92">
        <v>12770244.67</v>
      </c>
      <c r="R222" s="92">
        <v>12093421.7</v>
      </c>
      <c r="S222" s="92">
        <v>11934.75</v>
      </c>
      <c r="T222" s="92">
        <v>10308.25</v>
      </c>
      <c r="U222" s="92">
        <v>0</v>
      </c>
      <c r="V222" s="92">
        <v>15223.56</v>
      </c>
      <c r="W222" s="92">
        <v>7162.26</v>
      </c>
      <c r="X222" s="92">
        <v>12048792.88</v>
      </c>
      <c r="Y222" s="92">
        <v>120487.93</v>
      </c>
      <c r="Z222" s="92">
        <v>97390.05</v>
      </c>
      <c r="AA222" s="92">
        <v>0</v>
      </c>
      <c r="AB222" s="92">
        <v>0</v>
      </c>
      <c r="AC222" s="92">
        <v>11830915</v>
      </c>
      <c r="AD222" s="26"/>
    </row>
    <row r="223" spans="1:30" ht="12.75">
      <c r="A223" s="46" t="s">
        <v>521</v>
      </c>
      <c r="B223" s="47" t="s">
        <v>522</v>
      </c>
      <c r="C223" s="24" t="s">
        <v>665</v>
      </c>
      <c r="D223" s="24" t="s">
        <v>660</v>
      </c>
      <c r="E223" s="92">
        <v>6485</v>
      </c>
      <c r="F223" s="92">
        <v>166686274</v>
      </c>
      <c r="G223" s="92">
        <v>75008823.3</v>
      </c>
      <c r="H223" s="92">
        <v>688158</v>
      </c>
      <c r="I223" s="92">
        <v>208822</v>
      </c>
      <c r="J223" s="92">
        <v>1310488</v>
      </c>
      <c r="K223" s="92">
        <v>3847822</v>
      </c>
      <c r="L223" s="92">
        <v>2454072</v>
      </c>
      <c r="M223" s="92">
        <v>88070</v>
      </c>
      <c r="N223" s="92">
        <v>0</v>
      </c>
      <c r="O223" s="92">
        <v>120000</v>
      </c>
      <c r="P223" s="92">
        <v>3187682</v>
      </c>
      <c r="Q223" s="92">
        <v>66142329.3</v>
      </c>
      <c r="R223" s="92">
        <v>62636785.85</v>
      </c>
      <c r="S223" s="92">
        <v>81921</v>
      </c>
      <c r="T223" s="92">
        <v>46677</v>
      </c>
      <c r="U223" s="92">
        <v>3498</v>
      </c>
      <c r="V223" s="92">
        <v>0</v>
      </c>
      <c r="W223" s="92">
        <v>0</v>
      </c>
      <c r="X223" s="92">
        <v>62504689.85</v>
      </c>
      <c r="Y223" s="92">
        <v>875065.66</v>
      </c>
      <c r="Z223" s="92">
        <v>285645.66</v>
      </c>
      <c r="AA223" s="92">
        <v>0</v>
      </c>
      <c r="AB223" s="92">
        <v>0</v>
      </c>
      <c r="AC223" s="92">
        <v>61343979</v>
      </c>
      <c r="AD223" s="26"/>
    </row>
    <row r="224" spans="1:30" ht="12.75">
      <c r="A224" s="46" t="s">
        <v>170</v>
      </c>
      <c r="B224" s="47" t="s">
        <v>171</v>
      </c>
      <c r="C224" s="24" t="s">
        <v>659</v>
      </c>
      <c r="D224" s="24" t="s">
        <v>657</v>
      </c>
      <c r="E224" s="92">
        <v>2043</v>
      </c>
      <c r="F224" s="92">
        <v>40712455</v>
      </c>
      <c r="G224" s="92">
        <v>18320604.75</v>
      </c>
      <c r="H224" s="92">
        <v>116648.67</v>
      </c>
      <c r="I224" s="92">
        <v>31366.78</v>
      </c>
      <c r="J224" s="92">
        <v>246936.4</v>
      </c>
      <c r="K224" s="92">
        <v>1251607.13</v>
      </c>
      <c r="L224" s="92">
        <v>860289.46</v>
      </c>
      <c r="M224" s="92">
        <v>7159.62</v>
      </c>
      <c r="N224" s="92">
        <v>246.17</v>
      </c>
      <c r="O224" s="92">
        <v>0</v>
      </c>
      <c r="P224" s="92">
        <v>493204.57</v>
      </c>
      <c r="Q224" s="92">
        <v>15869752.31</v>
      </c>
      <c r="R224" s="92">
        <v>15028655.44</v>
      </c>
      <c r="S224" s="92">
        <v>8863.65</v>
      </c>
      <c r="T224" s="92">
        <v>0</v>
      </c>
      <c r="U224" s="92">
        <v>48.09</v>
      </c>
      <c r="V224" s="92">
        <v>184.63</v>
      </c>
      <c r="W224" s="92">
        <v>0</v>
      </c>
      <c r="X224" s="92">
        <v>15019559.07</v>
      </c>
      <c r="Y224" s="92">
        <v>150195.59</v>
      </c>
      <c r="Z224" s="92">
        <v>85417.15</v>
      </c>
      <c r="AA224" s="92">
        <v>0</v>
      </c>
      <c r="AB224" s="92">
        <v>0</v>
      </c>
      <c r="AC224" s="92">
        <v>14783946</v>
      </c>
      <c r="AD224" s="26"/>
    </row>
    <row r="225" spans="1:30" ht="12.75">
      <c r="A225" s="46" t="s">
        <v>303</v>
      </c>
      <c r="B225" s="47" t="s">
        <v>304</v>
      </c>
      <c r="C225" s="24" t="s">
        <v>659</v>
      </c>
      <c r="D225" s="24" t="s">
        <v>660</v>
      </c>
      <c r="E225" s="92">
        <v>2581</v>
      </c>
      <c r="F225" s="92">
        <v>36715038</v>
      </c>
      <c r="G225" s="92">
        <v>16521767.1</v>
      </c>
      <c r="H225" s="92">
        <v>161300</v>
      </c>
      <c r="I225" s="92">
        <v>16110.84</v>
      </c>
      <c r="J225" s="92">
        <v>223851.42</v>
      </c>
      <c r="K225" s="92">
        <v>1578256</v>
      </c>
      <c r="L225" s="92">
        <v>426694.26</v>
      </c>
      <c r="M225" s="92">
        <v>44954.94</v>
      </c>
      <c r="N225" s="92">
        <v>0</v>
      </c>
      <c r="O225" s="92">
        <v>51960</v>
      </c>
      <c r="P225" s="92">
        <v>1024331</v>
      </c>
      <c r="Q225" s="92">
        <v>13474233.16</v>
      </c>
      <c r="R225" s="92">
        <v>12760098.8</v>
      </c>
      <c r="S225" s="92">
        <v>10141.69</v>
      </c>
      <c r="T225" s="92">
        <v>17003.44</v>
      </c>
      <c r="U225" s="92">
        <v>749.17</v>
      </c>
      <c r="V225" s="92">
        <v>296.03</v>
      </c>
      <c r="W225" s="92">
        <v>0</v>
      </c>
      <c r="X225" s="92">
        <v>12731908.47</v>
      </c>
      <c r="Y225" s="92">
        <v>127319.08</v>
      </c>
      <c r="Z225" s="92">
        <v>101852.69</v>
      </c>
      <c r="AA225" s="92">
        <v>0</v>
      </c>
      <c r="AB225" s="92">
        <v>0</v>
      </c>
      <c r="AC225" s="92">
        <v>12502737</v>
      </c>
      <c r="AD225" s="26"/>
    </row>
    <row r="226" spans="1:30" ht="12.75">
      <c r="A226" s="46" t="s">
        <v>144</v>
      </c>
      <c r="B226" s="47" t="s">
        <v>145</v>
      </c>
      <c r="C226" s="24" t="s">
        <v>659</v>
      </c>
      <c r="D226" s="24" t="s">
        <v>658</v>
      </c>
      <c r="E226" s="92">
        <v>3434</v>
      </c>
      <c r="F226" s="92">
        <v>47106884</v>
      </c>
      <c r="G226" s="92">
        <v>21198097.8</v>
      </c>
      <c r="H226" s="92">
        <v>356164.71</v>
      </c>
      <c r="I226" s="92">
        <v>100012.44</v>
      </c>
      <c r="J226" s="92">
        <v>265352.7</v>
      </c>
      <c r="K226" s="92">
        <v>2146347.8</v>
      </c>
      <c r="L226" s="92">
        <v>1412215.46</v>
      </c>
      <c r="M226" s="92">
        <v>62965.84</v>
      </c>
      <c r="N226" s="92">
        <v>28472.34</v>
      </c>
      <c r="O226" s="92">
        <v>7662.04</v>
      </c>
      <c r="P226" s="92">
        <v>463705.16</v>
      </c>
      <c r="Q226" s="92">
        <v>17085929.59</v>
      </c>
      <c r="R226" s="92">
        <v>16180375.32</v>
      </c>
      <c r="S226" s="92">
        <v>6655.66</v>
      </c>
      <c r="T226" s="92">
        <v>0</v>
      </c>
      <c r="U226" s="92">
        <v>1347.21</v>
      </c>
      <c r="V226" s="92">
        <v>7721.65</v>
      </c>
      <c r="W226" s="92">
        <v>0</v>
      </c>
      <c r="X226" s="92">
        <v>16164650.8</v>
      </c>
      <c r="Y226" s="92">
        <v>161646.51</v>
      </c>
      <c r="Z226" s="92">
        <v>134942.34</v>
      </c>
      <c r="AA226" s="92">
        <v>0</v>
      </c>
      <c r="AB226" s="92">
        <v>0</v>
      </c>
      <c r="AC226" s="92">
        <v>15868062</v>
      </c>
      <c r="AD226" s="26"/>
    </row>
    <row r="227" spans="1:30" ht="12.75">
      <c r="A227" s="46" t="s">
        <v>547</v>
      </c>
      <c r="B227" s="47" t="s">
        <v>548</v>
      </c>
      <c r="C227" s="24" t="s">
        <v>665</v>
      </c>
      <c r="D227" s="24" t="s">
        <v>664</v>
      </c>
      <c r="E227" s="92">
        <v>7119</v>
      </c>
      <c r="F227" s="92">
        <v>186340491</v>
      </c>
      <c r="G227" s="92">
        <v>83853220.95</v>
      </c>
      <c r="H227" s="92">
        <v>456584.28</v>
      </c>
      <c r="I227" s="92">
        <v>138622.11</v>
      </c>
      <c r="J227" s="92">
        <v>1385832.13</v>
      </c>
      <c r="K227" s="92">
        <v>3945853.7</v>
      </c>
      <c r="L227" s="92">
        <v>2592481.9</v>
      </c>
      <c r="M227" s="92">
        <v>31059.66</v>
      </c>
      <c r="N227" s="92">
        <v>12694.88</v>
      </c>
      <c r="O227" s="92">
        <v>300000</v>
      </c>
      <c r="P227" s="92">
        <v>2069737.48</v>
      </c>
      <c r="Q227" s="92">
        <v>75969263.29</v>
      </c>
      <c r="R227" s="92">
        <v>71942892.34</v>
      </c>
      <c r="S227" s="92">
        <v>22741.07</v>
      </c>
      <c r="T227" s="92">
        <v>400097.18</v>
      </c>
      <c r="U227" s="92">
        <v>1351.55</v>
      </c>
      <c r="V227" s="92">
        <v>0</v>
      </c>
      <c r="W227" s="92">
        <v>0</v>
      </c>
      <c r="X227" s="92">
        <v>71518702.54</v>
      </c>
      <c r="Y227" s="92">
        <v>1001261.84</v>
      </c>
      <c r="Z227" s="92">
        <v>308857.3</v>
      </c>
      <c r="AA227" s="92">
        <v>0</v>
      </c>
      <c r="AB227" s="92">
        <v>267777.83</v>
      </c>
      <c r="AC227" s="92">
        <v>69940806</v>
      </c>
      <c r="AD227" s="26"/>
    </row>
    <row r="228" spans="1:30" ht="12.75">
      <c r="A228" s="46" t="s">
        <v>487</v>
      </c>
      <c r="B228" s="47" t="s">
        <v>488</v>
      </c>
      <c r="C228" s="24" t="s">
        <v>659</v>
      </c>
      <c r="D228" s="24" t="s">
        <v>663</v>
      </c>
      <c r="E228" s="92">
        <v>2841</v>
      </c>
      <c r="F228" s="92">
        <v>101955232</v>
      </c>
      <c r="G228" s="92">
        <v>45879854.4</v>
      </c>
      <c r="H228" s="92">
        <v>121280.64</v>
      </c>
      <c r="I228" s="92">
        <v>102822.43</v>
      </c>
      <c r="J228" s="92">
        <v>718865.46</v>
      </c>
      <c r="K228" s="92">
        <v>1432818.08</v>
      </c>
      <c r="L228" s="92">
        <v>2176008.11</v>
      </c>
      <c r="M228" s="92">
        <v>66284.71</v>
      </c>
      <c r="N228" s="92">
        <v>8008.97</v>
      </c>
      <c r="O228" s="92">
        <v>280000</v>
      </c>
      <c r="P228" s="92">
        <v>1911248.4</v>
      </c>
      <c r="Q228" s="92">
        <v>40705893.38</v>
      </c>
      <c r="R228" s="92">
        <v>38548481.03</v>
      </c>
      <c r="S228" s="92">
        <v>11435.45</v>
      </c>
      <c r="T228" s="92">
        <v>78318</v>
      </c>
      <c r="U228" s="92">
        <v>174.15</v>
      </c>
      <c r="V228" s="92">
        <v>609.47</v>
      </c>
      <c r="W228" s="92">
        <v>0</v>
      </c>
      <c r="X228" s="92">
        <v>38457943.96</v>
      </c>
      <c r="Y228" s="92">
        <v>384579.44</v>
      </c>
      <c r="Z228" s="92">
        <v>134787.51</v>
      </c>
      <c r="AA228" s="92">
        <v>0</v>
      </c>
      <c r="AB228" s="92">
        <v>0</v>
      </c>
      <c r="AC228" s="92">
        <v>37938577</v>
      </c>
      <c r="AD228" s="26"/>
    </row>
    <row r="229" spans="1:30" ht="12.75">
      <c r="A229" s="46" t="s">
        <v>471</v>
      </c>
      <c r="B229" s="47" t="s">
        <v>472</v>
      </c>
      <c r="C229" s="24" t="s">
        <v>659</v>
      </c>
      <c r="D229" s="24" t="s">
        <v>658</v>
      </c>
      <c r="E229" s="92">
        <v>2347</v>
      </c>
      <c r="F229" s="92">
        <v>107142590</v>
      </c>
      <c r="G229" s="92">
        <v>48214165.5</v>
      </c>
      <c r="H229" s="92">
        <v>105472.12</v>
      </c>
      <c r="I229" s="92">
        <v>318082.14</v>
      </c>
      <c r="J229" s="92">
        <v>783902.48</v>
      </c>
      <c r="K229" s="92">
        <v>1047957.2</v>
      </c>
      <c r="L229" s="92">
        <v>2632168.11</v>
      </c>
      <c r="M229" s="92">
        <v>34700.8</v>
      </c>
      <c r="N229" s="92">
        <v>1575</v>
      </c>
      <c r="O229" s="92">
        <v>0</v>
      </c>
      <c r="P229" s="92">
        <v>1476232.04</v>
      </c>
      <c r="Q229" s="92">
        <v>44018044.85</v>
      </c>
      <c r="R229" s="92">
        <v>41685088.47</v>
      </c>
      <c r="S229" s="92">
        <v>5645.99</v>
      </c>
      <c r="T229" s="92">
        <v>492.35</v>
      </c>
      <c r="U229" s="92">
        <v>0</v>
      </c>
      <c r="V229" s="92">
        <v>1723.14</v>
      </c>
      <c r="W229" s="92">
        <v>0</v>
      </c>
      <c r="X229" s="92">
        <v>41677226.99</v>
      </c>
      <c r="Y229" s="92">
        <v>416772.27</v>
      </c>
      <c r="Z229" s="92">
        <v>129527.29</v>
      </c>
      <c r="AA229" s="92">
        <v>0</v>
      </c>
      <c r="AB229" s="92">
        <v>0</v>
      </c>
      <c r="AC229" s="92">
        <v>41130927</v>
      </c>
      <c r="AD229" s="26"/>
    </row>
    <row r="230" spans="1:30" ht="12.75">
      <c r="A230" s="46" t="s">
        <v>403</v>
      </c>
      <c r="B230" s="47" t="s">
        <v>404</v>
      </c>
      <c r="C230" s="24" t="s">
        <v>659</v>
      </c>
      <c r="D230" s="24" t="s">
        <v>662</v>
      </c>
      <c r="E230" s="92">
        <v>2478</v>
      </c>
      <c r="F230" s="92">
        <v>71347643</v>
      </c>
      <c r="G230" s="92">
        <v>32106439.35</v>
      </c>
      <c r="H230" s="92">
        <v>4084239.22</v>
      </c>
      <c r="I230" s="92">
        <v>600196.68</v>
      </c>
      <c r="J230" s="92">
        <v>488862.93</v>
      </c>
      <c r="K230" s="92">
        <v>1530263.48</v>
      </c>
      <c r="L230" s="92">
        <v>2288236.73</v>
      </c>
      <c r="M230" s="92">
        <v>68563.33</v>
      </c>
      <c r="N230" s="92">
        <v>10634.75</v>
      </c>
      <c r="O230" s="92">
        <v>0</v>
      </c>
      <c r="P230" s="92">
        <v>474496.48</v>
      </c>
      <c r="Q230" s="92">
        <v>24739064.97</v>
      </c>
      <c r="R230" s="92">
        <v>23427894.53</v>
      </c>
      <c r="S230" s="92">
        <v>5527.71</v>
      </c>
      <c r="T230" s="92">
        <v>238320.3</v>
      </c>
      <c r="U230" s="92">
        <v>0</v>
      </c>
      <c r="V230" s="92">
        <v>1641.09</v>
      </c>
      <c r="W230" s="92">
        <v>615.16</v>
      </c>
      <c r="X230" s="92">
        <v>23181790.27</v>
      </c>
      <c r="Y230" s="92">
        <v>231817.9</v>
      </c>
      <c r="Z230" s="92">
        <v>110601.53</v>
      </c>
      <c r="AA230" s="92">
        <v>0</v>
      </c>
      <c r="AB230" s="92">
        <v>0</v>
      </c>
      <c r="AC230" s="92">
        <v>22839371</v>
      </c>
      <c r="AD230" s="26"/>
    </row>
    <row r="231" spans="1:30" ht="12.75">
      <c r="A231" s="46" t="s">
        <v>208</v>
      </c>
      <c r="B231" s="47" t="s">
        <v>209</v>
      </c>
      <c r="C231" s="24" t="s">
        <v>659</v>
      </c>
      <c r="D231" s="24" t="s">
        <v>658</v>
      </c>
      <c r="E231" s="92">
        <v>2429</v>
      </c>
      <c r="F231" s="92">
        <v>107194595</v>
      </c>
      <c r="G231" s="92">
        <v>48237567.75</v>
      </c>
      <c r="H231" s="92">
        <v>250179.21</v>
      </c>
      <c r="I231" s="92">
        <v>874702.19</v>
      </c>
      <c r="J231" s="92">
        <v>781263.48</v>
      </c>
      <c r="K231" s="92">
        <v>994007.83</v>
      </c>
      <c r="L231" s="92">
        <v>1250421.49</v>
      </c>
      <c r="M231" s="92">
        <v>9269.92</v>
      </c>
      <c r="N231" s="92">
        <v>0</v>
      </c>
      <c r="O231" s="92">
        <v>0</v>
      </c>
      <c r="P231" s="92">
        <v>1735296.78</v>
      </c>
      <c r="Q231" s="92">
        <v>45654358.19</v>
      </c>
      <c r="R231" s="92">
        <v>43234677.21</v>
      </c>
      <c r="S231" s="92">
        <v>10711.42</v>
      </c>
      <c r="T231" s="92">
        <v>203690.99</v>
      </c>
      <c r="U231" s="92">
        <v>579.37</v>
      </c>
      <c r="V231" s="92">
        <v>0</v>
      </c>
      <c r="W231" s="92">
        <v>0</v>
      </c>
      <c r="X231" s="92">
        <v>43019695.43</v>
      </c>
      <c r="Y231" s="92">
        <v>430196.95</v>
      </c>
      <c r="Z231" s="92">
        <v>124246.72</v>
      </c>
      <c r="AA231" s="92">
        <v>0</v>
      </c>
      <c r="AB231" s="92">
        <v>0</v>
      </c>
      <c r="AC231" s="92">
        <v>42465252</v>
      </c>
      <c r="AD231" s="26"/>
    </row>
    <row r="232" spans="1:30" ht="12.75">
      <c r="A232" s="46" t="s">
        <v>313</v>
      </c>
      <c r="B232" s="47" t="s">
        <v>314</v>
      </c>
      <c r="C232" s="24" t="s">
        <v>655</v>
      </c>
      <c r="D232" s="24" t="s">
        <v>662</v>
      </c>
      <c r="E232" s="92">
        <v>1283</v>
      </c>
      <c r="F232" s="92">
        <v>26199447</v>
      </c>
      <c r="G232" s="92">
        <v>11789751.15</v>
      </c>
      <c r="H232" s="92">
        <v>45362.6</v>
      </c>
      <c r="I232" s="92">
        <v>30048.54</v>
      </c>
      <c r="J232" s="92">
        <v>190556.86</v>
      </c>
      <c r="K232" s="92">
        <v>709766.8</v>
      </c>
      <c r="L232" s="92">
        <v>889138.02</v>
      </c>
      <c r="M232" s="92">
        <v>11450</v>
      </c>
      <c r="N232" s="92">
        <v>8153.9</v>
      </c>
      <c r="O232" s="92">
        <v>281.92</v>
      </c>
      <c r="P232" s="92">
        <v>146026.39</v>
      </c>
      <c r="Q232" s="92">
        <v>10200176.92</v>
      </c>
      <c r="R232" s="92">
        <v>9659567.54</v>
      </c>
      <c r="S232" s="92">
        <v>5115.71</v>
      </c>
      <c r="T232" s="92">
        <v>115835.49</v>
      </c>
      <c r="U232" s="92">
        <v>0</v>
      </c>
      <c r="V232" s="92">
        <v>6115.4</v>
      </c>
      <c r="W232" s="92">
        <v>1329.35</v>
      </c>
      <c r="X232" s="92">
        <v>9531171.59</v>
      </c>
      <c r="Y232" s="92">
        <v>104842.89</v>
      </c>
      <c r="Z232" s="92">
        <v>53239.41</v>
      </c>
      <c r="AA232" s="92">
        <v>0</v>
      </c>
      <c r="AB232" s="92">
        <v>0</v>
      </c>
      <c r="AC232" s="92">
        <v>9373089</v>
      </c>
      <c r="AD232" s="26"/>
    </row>
    <row r="233" spans="1:30" ht="12.75">
      <c r="A233" s="46" t="s">
        <v>369</v>
      </c>
      <c r="B233" s="47" t="s">
        <v>370</v>
      </c>
      <c r="C233" s="24" t="s">
        <v>659</v>
      </c>
      <c r="D233" s="24" t="s">
        <v>664</v>
      </c>
      <c r="E233" s="92">
        <v>2785</v>
      </c>
      <c r="F233" s="92">
        <v>43212406</v>
      </c>
      <c r="G233" s="92">
        <v>19445582.7</v>
      </c>
      <c r="H233" s="92">
        <v>368816.33</v>
      </c>
      <c r="I233" s="92">
        <v>10750.97</v>
      </c>
      <c r="J233" s="92">
        <v>254942.21</v>
      </c>
      <c r="K233" s="92">
        <v>1718201.75</v>
      </c>
      <c r="L233" s="92">
        <v>771087.16</v>
      </c>
      <c r="M233" s="92">
        <v>24080</v>
      </c>
      <c r="N233" s="92">
        <v>30590.77</v>
      </c>
      <c r="O233" s="92">
        <v>0</v>
      </c>
      <c r="P233" s="92">
        <v>417932</v>
      </c>
      <c r="Q233" s="92">
        <v>16380567.87</v>
      </c>
      <c r="R233" s="92">
        <v>15512397.77</v>
      </c>
      <c r="S233" s="92">
        <v>20590.09</v>
      </c>
      <c r="T233" s="92">
        <v>57727.94</v>
      </c>
      <c r="U233" s="92">
        <v>0</v>
      </c>
      <c r="V233" s="92">
        <v>13558.91</v>
      </c>
      <c r="W233" s="92">
        <v>0</v>
      </c>
      <c r="X233" s="92">
        <v>15420520.83</v>
      </c>
      <c r="Y233" s="92">
        <v>154205.21</v>
      </c>
      <c r="Z233" s="92">
        <v>111083.2</v>
      </c>
      <c r="AA233" s="92">
        <v>0</v>
      </c>
      <c r="AB233" s="92">
        <v>0</v>
      </c>
      <c r="AC233" s="92">
        <v>15155232</v>
      </c>
      <c r="AD233" s="26"/>
    </row>
    <row r="234" spans="1:30" ht="12.75">
      <c r="A234" s="46" t="s">
        <v>523</v>
      </c>
      <c r="B234" s="47" t="s">
        <v>524</v>
      </c>
      <c r="C234" s="24" t="s">
        <v>665</v>
      </c>
      <c r="D234" s="24" t="s">
        <v>660</v>
      </c>
      <c r="E234" s="92">
        <v>10183</v>
      </c>
      <c r="F234" s="92">
        <v>230078270</v>
      </c>
      <c r="G234" s="92">
        <v>103535221.5</v>
      </c>
      <c r="H234" s="92">
        <v>1067715.86</v>
      </c>
      <c r="I234" s="92">
        <v>468386.1</v>
      </c>
      <c r="J234" s="92">
        <v>1412293.12</v>
      </c>
      <c r="K234" s="92">
        <v>3273006.27</v>
      </c>
      <c r="L234" s="92">
        <v>5202168.44</v>
      </c>
      <c r="M234" s="92">
        <v>73773.57</v>
      </c>
      <c r="N234" s="92">
        <v>0</v>
      </c>
      <c r="O234" s="92">
        <v>293124.7</v>
      </c>
      <c r="P234" s="92">
        <v>7245964.1</v>
      </c>
      <c r="Q234" s="92">
        <v>88260147.78</v>
      </c>
      <c r="R234" s="92">
        <v>83582359.95</v>
      </c>
      <c r="S234" s="92">
        <v>101090.24</v>
      </c>
      <c r="T234" s="92">
        <v>137613.56</v>
      </c>
      <c r="U234" s="92">
        <v>1092.73</v>
      </c>
      <c r="V234" s="92">
        <v>0</v>
      </c>
      <c r="W234" s="92">
        <v>0</v>
      </c>
      <c r="X234" s="92">
        <v>83342563.42</v>
      </c>
      <c r="Y234" s="92">
        <v>1166795.89</v>
      </c>
      <c r="Z234" s="92">
        <v>437943.86</v>
      </c>
      <c r="AA234" s="92">
        <v>0</v>
      </c>
      <c r="AB234" s="92">
        <v>0</v>
      </c>
      <c r="AC234" s="92">
        <v>81737824</v>
      </c>
      <c r="AD234" s="26"/>
    </row>
    <row r="235" spans="1:30" ht="12.75">
      <c r="A235" s="46" t="s">
        <v>567</v>
      </c>
      <c r="B235" s="47" t="s">
        <v>568</v>
      </c>
      <c r="C235" s="24" t="s">
        <v>665</v>
      </c>
      <c r="D235" s="24" t="s">
        <v>663</v>
      </c>
      <c r="E235" s="92">
        <v>10096</v>
      </c>
      <c r="F235" s="92">
        <v>248543785</v>
      </c>
      <c r="G235" s="92">
        <v>111844703.25</v>
      </c>
      <c r="H235" s="92">
        <v>568844.6</v>
      </c>
      <c r="I235" s="92">
        <v>473218.49</v>
      </c>
      <c r="J235" s="92">
        <v>1829154.6</v>
      </c>
      <c r="K235" s="92">
        <v>4229703.38</v>
      </c>
      <c r="L235" s="92">
        <v>3612079.1</v>
      </c>
      <c r="M235" s="92">
        <v>89016.88</v>
      </c>
      <c r="N235" s="92">
        <v>0</v>
      </c>
      <c r="O235" s="92">
        <v>230858.56</v>
      </c>
      <c r="P235" s="92">
        <v>6336851</v>
      </c>
      <c r="Q235" s="92">
        <v>99079722.82</v>
      </c>
      <c r="R235" s="92">
        <v>93828497.51</v>
      </c>
      <c r="S235" s="92">
        <v>103523.43</v>
      </c>
      <c r="T235" s="92">
        <v>89248.02</v>
      </c>
      <c r="U235" s="92">
        <v>0</v>
      </c>
      <c r="V235" s="92">
        <v>0</v>
      </c>
      <c r="W235" s="92">
        <v>0</v>
      </c>
      <c r="X235" s="92">
        <v>93635726.06</v>
      </c>
      <c r="Y235" s="92">
        <v>1310900.16</v>
      </c>
      <c r="Z235" s="92">
        <v>437788.87</v>
      </c>
      <c r="AA235" s="92">
        <v>0</v>
      </c>
      <c r="AB235" s="92">
        <v>0</v>
      </c>
      <c r="AC235" s="92">
        <v>91887037</v>
      </c>
      <c r="AD235" s="26"/>
    </row>
    <row r="236" spans="1:30" ht="12.75">
      <c r="A236" s="46" t="s">
        <v>365</v>
      </c>
      <c r="B236" s="47" t="s">
        <v>366</v>
      </c>
      <c r="C236" s="24" t="s">
        <v>659</v>
      </c>
      <c r="D236" s="24" t="s">
        <v>664</v>
      </c>
      <c r="E236" s="92">
        <v>6269</v>
      </c>
      <c r="F236" s="92">
        <v>85858312</v>
      </c>
      <c r="G236" s="92">
        <v>38636240.4</v>
      </c>
      <c r="H236" s="92">
        <v>655269</v>
      </c>
      <c r="I236" s="92">
        <v>88403</v>
      </c>
      <c r="J236" s="92">
        <v>508456.98</v>
      </c>
      <c r="K236" s="92">
        <v>3951539.25</v>
      </c>
      <c r="L236" s="92">
        <v>1313086.41</v>
      </c>
      <c r="M236" s="92">
        <v>144379.6</v>
      </c>
      <c r="N236" s="92">
        <v>23757.63</v>
      </c>
      <c r="O236" s="92">
        <v>107281.23</v>
      </c>
      <c r="P236" s="92">
        <v>623871</v>
      </c>
      <c r="Q236" s="92">
        <v>32413916.26</v>
      </c>
      <c r="R236" s="92">
        <v>30695978.7</v>
      </c>
      <c r="S236" s="92">
        <v>29603.74</v>
      </c>
      <c r="T236" s="92">
        <v>54847.55</v>
      </c>
      <c r="U236" s="92">
        <v>0</v>
      </c>
      <c r="V236" s="92">
        <v>860.63</v>
      </c>
      <c r="W236" s="92">
        <v>0</v>
      </c>
      <c r="X236" s="92">
        <v>30610666.78</v>
      </c>
      <c r="Y236" s="92">
        <v>306106.67</v>
      </c>
      <c r="Z236" s="92">
        <v>246300.94</v>
      </c>
      <c r="AA236" s="92">
        <v>0</v>
      </c>
      <c r="AB236" s="92">
        <v>0</v>
      </c>
      <c r="AC236" s="92">
        <v>30058259</v>
      </c>
      <c r="AD236" s="26"/>
    </row>
    <row r="237" spans="1:30" ht="12.75">
      <c r="A237" s="46" t="s">
        <v>421</v>
      </c>
      <c r="B237" s="47" t="s">
        <v>422</v>
      </c>
      <c r="C237" s="24" t="s">
        <v>659</v>
      </c>
      <c r="D237" s="24" t="s">
        <v>656</v>
      </c>
      <c r="E237" s="92">
        <v>3861</v>
      </c>
      <c r="F237" s="92">
        <v>86309332</v>
      </c>
      <c r="G237" s="92">
        <v>38839199.4</v>
      </c>
      <c r="H237" s="92">
        <v>456281.27</v>
      </c>
      <c r="I237" s="92">
        <v>118880.75</v>
      </c>
      <c r="J237" s="92">
        <v>569954.89</v>
      </c>
      <c r="K237" s="92">
        <v>2145574.89</v>
      </c>
      <c r="L237" s="92">
        <v>1561716.19</v>
      </c>
      <c r="M237" s="92">
        <v>24404.68</v>
      </c>
      <c r="N237" s="92">
        <v>68737.51</v>
      </c>
      <c r="O237" s="92">
        <v>0</v>
      </c>
      <c r="P237" s="92">
        <v>571391.35</v>
      </c>
      <c r="Q237" s="92">
        <v>34699929.15</v>
      </c>
      <c r="R237" s="92">
        <v>32860832.91</v>
      </c>
      <c r="S237" s="92">
        <v>16520.57</v>
      </c>
      <c r="T237" s="92">
        <v>7683.66</v>
      </c>
      <c r="U237" s="92">
        <v>0</v>
      </c>
      <c r="V237" s="92">
        <v>27783.5</v>
      </c>
      <c r="W237" s="92">
        <v>256.5</v>
      </c>
      <c r="X237" s="92">
        <v>32808588.68</v>
      </c>
      <c r="Y237" s="92">
        <v>328085.89</v>
      </c>
      <c r="Z237" s="92">
        <v>162666.8</v>
      </c>
      <c r="AA237" s="92">
        <v>0</v>
      </c>
      <c r="AB237" s="92">
        <v>0</v>
      </c>
      <c r="AC237" s="92">
        <v>32317836</v>
      </c>
      <c r="AD237" s="26"/>
    </row>
    <row r="238" spans="1:30" ht="12.75">
      <c r="A238" s="46" t="s">
        <v>539</v>
      </c>
      <c r="B238" s="47" t="s">
        <v>540</v>
      </c>
      <c r="C238" s="24" t="s">
        <v>665</v>
      </c>
      <c r="D238" s="24" t="s">
        <v>660</v>
      </c>
      <c r="E238" s="92">
        <v>7483</v>
      </c>
      <c r="F238" s="92">
        <v>182445331</v>
      </c>
      <c r="G238" s="92">
        <v>82100398.95</v>
      </c>
      <c r="H238" s="92">
        <v>515692</v>
      </c>
      <c r="I238" s="92">
        <v>1109034</v>
      </c>
      <c r="J238" s="92">
        <v>1236478.52</v>
      </c>
      <c r="K238" s="92">
        <v>4343271.58</v>
      </c>
      <c r="L238" s="92">
        <v>3942286.58</v>
      </c>
      <c r="M238" s="92">
        <v>27887.4</v>
      </c>
      <c r="N238" s="92">
        <v>1623.75</v>
      </c>
      <c r="O238" s="92">
        <v>0</v>
      </c>
      <c r="P238" s="92">
        <v>3370384.07</v>
      </c>
      <c r="Q238" s="92">
        <v>72244766.09</v>
      </c>
      <c r="R238" s="92">
        <v>68415793.49</v>
      </c>
      <c r="S238" s="92">
        <v>56403.37</v>
      </c>
      <c r="T238" s="92">
        <v>38283.23</v>
      </c>
      <c r="U238" s="92">
        <v>0</v>
      </c>
      <c r="V238" s="92">
        <v>0</v>
      </c>
      <c r="W238" s="92">
        <v>0</v>
      </c>
      <c r="X238" s="92">
        <v>68321106.89</v>
      </c>
      <c r="Y238" s="92">
        <v>956495.5</v>
      </c>
      <c r="Z238" s="92">
        <v>322357.11</v>
      </c>
      <c r="AA238" s="92">
        <v>0</v>
      </c>
      <c r="AB238" s="92">
        <v>0</v>
      </c>
      <c r="AC238" s="92">
        <v>67042254</v>
      </c>
      <c r="AD238" s="26"/>
    </row>
    <row r="239" spans="1:30" ht="12.75">
      <c r="A239" s="46" t="s">
        <v>371</v>
      </c>
      <c r="B239" s="47" t="s">
        <v>372</v>
      </c>
      <c r="C239" s="24" t="s">
        <v>659</v>
      </c>
      <c r="D239" s="24" t="s">
        <v>664</v>
      </c>
      <c r="E239" s="92">
        <v>2512</v>
      </c>
      <c r="F239" s="92">
        <v>104053988</v>
      </c>
      <c r="G239" s="92">
        <v>46824294.6</v>
      </c>
      <c r="H239" s="92">
        <v>5377622.52</v>
      </c>
      <c r="I239" s="92">
        <v>74695.9</v>
      </c>
      <c r="J239" s="92">
        <v>753060.32</v>
      </c>
      <c r="K239" s="92">
        <v>1273885.95</v>
      </c>
      <c r="L239" s="92">
        <v>783211.61</v>
      </c>
      <c r="M239" s="92">
        <v>42499.74</v>
      </c>
      <c r="N239" s="92">
        <v>25417.4</v>
      </c>
      <c r="O239" s="92">
        <v>0</v>
      </c>
      <c r="P239" s="92">
        <v>749802.13</v>
      </c>
      <c r="Q239" s="92">
        <v>39399611.47</v>
      </c>
      <c r="R239" s="92">
        <v>37311432.06</v>
      </c>
      <c r="S239" s="92">
        <v>43977.16</v>
      </c>
      <c r="T239" s="92">
        <v>17219.52</v>
      </c>
      <c r="U239" s="92">
        <v>963.43</v>
      </c>
      <c r="V239" s="92">
        <v>12774.95</v>
      </c>
      <c r="W239" s="92">
        <v>3974.81</v>
      </c>
      <c r="X239" s="92">
        <v>37232522.19</v>
      </c>
      <c r="Y239" s="92">
        <v>372325.22</v>
      </c>
      <c r="Z239" s="92">
        <v>121555.17</v>
      </c>
      <c r="AA239" s="92">
        <v>0</v>
      </c>
      <c r="AB239" s="92">
        <v>0</v>
      </c>
      <c r="AC239" s="92">
        <v>36738642</v>
      </c>
      <c r="AD239" s="26"/>
    </row>
    <row r="240" spans="1:30" ht="12.75">
      <c r="A240" s="46" t="s">
        <v>271</v>
      </c>
      <c r="B240" s="47" t="s">
        <v>272</v>
      </c>
      <c r="C240" s="24" t="s">
        <v>659</v>
      </c>
      <c r="D240" s="24" t="s">
        <v>658</v>
      </c>
      <c r="E240" s="92">
        <v>3734</v>
      </c>
      <c r="F240" s="92">
        <v>89539674</v>
      </c>
      <c r="G240" s="92">
        <v>40292853.3</v>
      </c>
      <c r="H240" s="92">
        <v>271416.81</v>
      </c>
      <c r="I240" s="92">
        <v>33414.37</v>
      </c>
      <c r="J240" s="92">
        <v>650906.35</v>
      </c>
      <c r="K240" s="92">
        <v>1905540.27</v>
      </c>
      <c r="L240" s="92">
        <v>2257086.01</v>
      </c>
      <c r="M240" s="92">
        <v>79179.48</v>
      </c>
      <c r="N240" s="92">
        <v>16863.57</v>
      </c>
      <c r="O240" s="92">
        <v>0</v>
      </c>
      <c r="P240" s="92">
        <v>1298273.38</v>
      </c>
      <c r="Q240" s="92">
        <v>35148814.5</v>
      </c>
      <c r="R240" s="92">
        <v>33285927.33</v>
      </c>
      <c r="S240" s="92">
        <v>28719.72</v>
      </c>
      <c r="T240" s="92">
        <v>29757.74</v>
      </c>
      <c r="U240" s="92">
        <v>17</v>
      </c>
      <c r="V240" s="92">
        <v>0</v>
      </c>
      <c r="W240" s="92">
        <v>6788.59</v>
      </c>
      <c r="X240" s="92">
        <v>33220644.28</v>
      </c>
      <c r="Y240" s="92">
        <v>332206.44</v>
      </c>
      <c r="Z240" s="92">
        <v>171654.78</v>
      </c>
      <c r="AA240" s="92">
        <v>0</v>
      </c>
      <c r="AB240" s="92">
        <v>0</v>
      </c>
      <c r="AC240" s="92">
        <v>32716783</v>
      </c>
      <c r="AD240" s="26"/>
    </row>
    <row r="241" spans="1:30" ht="12.75">
      <c r="A241" s="46" t="s">
        <v>549</v>
      </c>
      <c r="B241" s="47" t="s">
        <v>550</v>
      </c>
      <c r="C241" s="24" t="s">
        <v>665</v>
      </c>
      <c r="D241" s="24" t="s">
        <v>664</v>
      </c>
      <c r="E241" s="92">
        <v>17244</v>
      </c>
      <c r="F241" s="92">
        <v>531610855</v>
      </c>
      <c r="G241" s="92">
        <v>239224884.75</v>
      </c>
      <c r="H241" s="92">
        <v>963821.91</v>
      </c>
      <c r="I241" s="92">
        <v>207429.25</v>
      </c>
      <c r="J241" s="92">
        <v>4015258.99</v>
      </c>
      <c r="K241" s="92">
        <v>8449736.43</v>
      </c>
      <c r="L241" s="92">
        <v>14037398.07</v>
      </c>
      <c r="M241" s="92">
        <v>16837.2</v>
      </c>
      <c r="N241" s="92">
        <v>0</v>
      </c>
      <c r="O241" s="92">
        <v>952867.16</v>
      </c>
      <c r="P241" s="92">
        <v>7068080.65</v>
      </c>
      <c r="Q241" s="92">
        <v>211958831.57</v>
      </c>
      <c r="R241" s="92">
        <v>200725013.5</v>
      </c>
      <c r="S241" s="92">
        <v>1568</v>
      </c>
      <c r="T241" s="92">
        <v>516724.24</v>
      </c>
      <c r="U241" s="92">
        <v>0</v>
      </c>
      <c r="V241" s="92">
        <v>0</v>
      </c>
      <c r="W241" s="92">
        <v>0</v>
      </c>
      <c r="X241" s="92">
        <v>200206721.26</v>
      </c>
      <c r="Y241" s="92">
        <v>2802894.1</v>
      </c>
      <c r="Z241" s="92">
        <v>774469.99</v>
      </c>
      <c r="AA241" s="92">
        <v>0</v>
      </c>
      <c r="AB241" s="92">
        <v>0</v>
      </c>
      <c r="AC241" s="92">
        <v>196629357</v>
      </c>
      <c r="AD241" s="26"/>
    </row>
    <row r="242" spans="1:30" ht="12.75">
      <c r="A242" s="46" t="s">
        <v>273</v>
      </c>
      <c r="B242" s="47" t="s">
        <v>274</v>
      </c>
      <c r="C242" s="24" t="s">
        <v>659</v>
      </c>
      <c r="D242" s="24" t="s">
        <v>658</v>
      </c>
      <c r="E242" s="92">
        <v>3671</v>
      </c>
      <c r="F242" s="92">
        <v>73667018</v>
      </c>
      <c r="G242" s="92">
        <v>33150158.1</v>
      </c>
      <c r="H242" s="92">
        <v>193963.62</v>
      </c>
      <c r="I242" s="92">
        <v>533559.61</v>
      </c>
      <c r="J242" s="92">
        <v>491981.2</v>
      </c>
      <c r="K242" s="92">
        <v>2131573.29</v>
      </c>
      <c r="L242" s="92">
        <v>1861370.55</v>
      </c>
      <c r="M242" s="92">
        <v>92749.53</v>
      </c>
      <c r="N242" s="92">
        <v>22560.11</v>
      </c>
      <c r="O242" s="92">
        <v>0</v>
      </c>
      <c r="P242" s="92">
        <v>827000.1</v>
      </c>
      <c r="Q242" s="92">
        <v>29046481.71</v>
      </c>
      <c r="R242" s="92">
        <v>27507018.18</v>
      </c>
      <c r="S242" s="92">
        <v>9639.19</v>
      </c>
      <c r="T242" s="92">
        <v>268.31</v>
      </c>
      <c r="U242" s="92">
        <v>214.34</v>
      </c>
      <c r="V242" s="92">
        <v>0</v>
      </c>
      <c r="W242" s="92">
        <v>0</v>
      </c>
      <c r="X242" s="92">
        <v>27496896.34</v>
      </c>
      <c r="Y242" s="92">
        <v>274968.96</v>
      </c>
      <c r="Z242" s="92">
        <v>153379.88</v>
      </c>
      <c r="AA242" s="92">
        <v>0</v>
      </c>
      <c r="AB242" s="92">
        <v>0</v>
      </c>
      <c r="AC242" s="92">
        <v>27068548</v>
      </c>
      <c r="AD242" s="26"/>
    </row>
    <row r="243" spans="1:30" ht="12.75">
      <c r="A243" s="46" t="s">
        <v>417</v>
      </c>
      <c r="B243" s="47" t="s">
        <v>418</v>
      </c>
      <c r="C243" s="24" t="s">
        <v>655</v>
      </c>
      <c r="D243" s="24" t="s">
        <v>663</v>
      </c>
      <c r="E243" s="92">
        <v>11395</v>
      </c>
      <c r="F243" s="92">
        <v>197344703</v>
      </c>
      <c r="G243" s="92">
        <v>88805116.35</v>
      </c>
      <c r="H243" s="92">
        <v>612137.03</v>
      </c>
      <c r="I243" s="92">
        <v>266013.48</v>
      </c>
      <c r="J243" s="92">
        <v>1233453.23</v>
      </c>
      <c r="K243" s="92">
        <v>6409013.25</v>
      </c>
      <c r="L243" s="92">
        <v>4614272.09</v>
      </c>
      <c r="M243" s="92">
        <v>120744.21</v>
      </c>
      <c r="N243" s="92">
        <v>112472.39</v>
      </c>
      <c r="O243" s="92">
        <v>74709.53</v>
      </c>
      <c r="P243" s="92">
        <v>2785183.28</v>
      </c>
      <c r="Q243" s="92">
        <v>75576051.28</v>
      </c>
      <c r="R243" s="92">
        <v>71570520.56</v>
      </c>
      <c r="S243" s="92">
        <v>66929.24</v>
      </c>
      <c r="T243" s="92">
        <v>81750.05</v>
      </c>
      <c r="U243" s="92">
        <v>3978.96</v>
      </c>
      <c r="V243" s="92">
        <v>7248.69</v>
      </c>
      <c r="W243" s="92">
        <v>0</v>
      </c>
      <c r="X243" s="92">
        <v>71410613.62</v>
      </c>
      <c r="Y243" s="92">
        <v>785516.75</v>
      </c>
      <c r="Z243" s="92">
        <v>461245.29</v>
      </c>
      <c r="AA243" s="92">
        <v>0</v>
      </c>
      <c r="AB243" s="92">
        <v>0</v>
      </c>
      <c r="AC243" s="92">
        <v>70163852</v>
      </c>
      <c r="AD243" s="26"/>
    </row>
    <row r="244" spans="1:30" ht="12.75">
      <c r="A244" s="46" t="s">
        <v>21</v>
      </c>
      <c r="B244" s="47" t="s">
        <v>22</v>
      </c>
      <c r="C244" s="24" t="s">
        <v>655</v>
      </c>
      <c r="D244" s="24" t="s">
        <v>658</v>
      </c>
      <c r="E244" s="92">
        <v>3449</v>
      </c>
      <c r="F244" s="92">
        <v>226139971</v>
      </c>
      <c r="G244" s="92">
        <v>101762986.95</v>
      </c>
      <c r="H244" s="92">
        <v>353352</v>
      </c>
      <c r="I244" s="92">
        <v>1174321.07</v>
      </c>
      <c r="J244" s="92">
        <v>1719693.4</v>
      </c>
      <c r="K244" s="92">
        <v>823330.9</v>
      </c>
      <c r="L244" s="92">
        <v>2989105.42</v>
      </c>
      <c r="M244" s="92">
        <v>0</v>
      </c>
      <c r="N244" s="92">
        <v>0</v>
      </c>
      <c r="O244" s="92">
        <v>0</v>
      </c>
      <c r="P244" s="92">
        <v>5532603.32</v>
      </c>
      <c r="Q244" s="92">
        <v>94958609.78</v>
      </c>
      <c r="R244" s="92">
        <v>89925803.46</v>
      </c>
      <c r="S244" s="92">
        <v>80891.13</v>
      </c>
      <c r="T244" s="92">
        <v>44445.46</v>
      </c>
      <c r="U244" s="92">
        <v>0</v>
      </c>
      <c r="V244" s="92">
        <v>0</v>
      </c>
      <c r="W244" s="92">
        <v>0</v>
      </c>
      <c r="X244" s="92">
        <v>89800466.87</v>
      </c>
      <c r="Y244" s="92">
        <v>987805.14</v>
      </c>
      <c r="Z244" s="92">
        <v>215342.5</v>
      </c>
      <c r="AA244" s="92">
        <v>0</v>
      </c>
      <c r="AB244" s="92">
        <v>0</v>
      </c>
      <c r="AC244" s="92">
        <v>88597319</v>
      </c>
      <c r="AD244" s="26"/>
    </row>
    <row r="245" spans="1:30" ht="12.75">
      <c r="A245" s="46" t="s">
        <v>569</v>
      </c>
      <c r="B245" s="47" t="s">
        <v>570</v>
      </c>
      <c r="C245" s="24" t="s">
        <v>665</v>
      </c>
      <c r="D245" s="24" t="s">
        <v>663</v>
      </c>
      <c r="E245" s="92">
        <v>4401</v>
      </c>
      <c r="F245" s="92">
        <v>263190396</v>
      </c>
      <c r="G245" s="92">
        <v>118435678.2</v>
      </c>
      <c r="H245" s="92">
        <v>512507.44</v>
      </c>
      <c r="I245" s="92">
        <v>658955</v>
      </c>
      <c r="J245" s="92">
        <v>1976731.09</v>
      </c>
      <c r="K245" s="92">
        <v>1710531.84</v>
      </c>
      <c r="L245" s="92">
        <v>3572999.75</v>
      </c>
      <c r="M245" s="92">
        <v>69114.55</v>
      </c>
      <c r="N245" s="92">
        <v>916</v>
      </c>
      <c r="O245" s="92">
        <v>373573.42</v>
      </c>
      <c r="P245" s="92">
        <v>4223654.39</v>
      </c>
      <c r="Q245" s="92">
        <v>110608066.9</v>
      </c>
      <c r="R245" s="92">
        <v>104745839.35</v>
      </c>
      <c r="S245" s="92">
        <v>7434.63</v>
      </c>
      <c r="T245" s="92">
        <v>6578.03</v>
      </c>
      <c r="U245" s="92">
        <v>0</v>
      </c>
      <c r="V245" s="92">
        <v>0</v>
      </c>
      <c r="W245" s="92">
        <v>0</v>
      </c>
      <c r="X245" s="92">
        <v>104731826.69</v>
      </c>
      <c r="Y245" s="92">
        <v>1466245.57</v>
      </c>
      <c r="Z245" s="92">
        <v>242244.74</v>
      </c>
      <c r="AA245" s="92">
        <v>0</v>
      </c>
      <c r="AB245" s="92">
        <v>0</v>
      </c>
      <c r="AC245" s="92">
        <v>103023336</v>
      </c>
      <c r="AD245" s="26"/>
    </row>
    <row r="246" spans="1:30" ht="12.75">
      <c r="A246" s="46" t="s">
        <v>33</v>
      </c>
      <c r="B246" s="47" t="s">
        <v>34</v>
      </c>
      <c r="C246" s="24" t="s">
        <v>659</v>
      </c>
      <c r="D246" s="24" t="s">
        <v>658</v>
      </c>
      <c r="E246" s="92">
        <v>1976</v>
      </c>
      <c r="F246" s="92">
        <v>75043451</v>
      </c>
      <c r="G246" s="92">
        <v>33769552.95</v>
      </c>
      <c r="H246" s="92">
        <v>422900.59</v>
      </c>
      <c r="I246" s="92">
        <v>232984.16</v>
      </c>
      <c r="J246" s="92">
        <v>540202.13</v>
      </c>
      <c r="K246" s="92">
        <v>767070.69</v>
      </c>
      <c r="L246" s="92">
        <v>1462734.27</v>
      </c>
      <c r="M246" s="92">
        <v>55611.31</v>
      </c>
      <c r="N246" s="92">
        <v>2633.5</v>
      </c>
      <c r="O246" s="92">
        <v>0</v>
      </c>
      <c r="P246" s="92">
        <v>1850787.14</v>
      </c>
      <c r="Q246" s="92">
        <v>29981001.74</v>
      </c>
      <c r="R246" s="92">
        <v>28392008.65</v>
      </c>
      <c r="S246" s="92">
        <v>3467.03</v>
      </c>
      <c r="T246" s="92">
        <v>23218.5</v>
      </c>
      <c r="U246" s="92">
        <v>60.69</v>
      </c>
      <c r="V246" s="92">
        <v>0</v>
      </c>
      <c r="W246" s="92">
        <v>0</v>
      </c>
      <c r="X246" s="92">
        <v>28365262.43</v>
      </c>
      <c r="Y246" s="92">
        <v>283652.62</v>
      </c>
      <c r="Z246" s="92">
        <v>100742.24</v>
      </c>
      <c r="AA246" s="92">
        <v>0</v>
      </c>
      <c r="AB246" s="92">
        <v>0</v>
      </c>
      <c r="AC246" s="92">
        <v>27980868</v>
      </c>
      <c r="AD246" s="26"/>
    </row>
    <row r="247" spans="1:30" ht="12.75">
      <c r="A247" s="46" t="s">
        <v>45</v>
      </c>
      <c r="B247" s="47" t="s">
        <v>46</v>
      </c>
      <c r="C247" s="24" t="s">
        <v>659</v>
      </c>
      <c r="D247" s="24" t="s">
        <v>657</v>
      </c>
      <c r="E247" s="92">
        <v>4367</v>
      </c>
      <c r="F247" s="92">
        <v>177022116</v>
      </c>
      <c r="G247" s="92">
        <v>79659952.2</v>
      </c>
      <c r="H247" s="92">
        <v>270654.79</v>
      </c>
      <c r="I247" s="92">
        <v>271205.92</v>
      </c>
      <c r="J247" s="92">
        <v>1267680.48</v>
      </c>
      <c r="K247" s="92">
        <v>1835525.34</v>
      </c>
      <c r="L247" s="92">
        <v>7994392.03</v>
      </c>
      <c r="M247" s="92">
        <v>36331.11</v>
      </c>
      <c r="N247" s="92">
        <v>78332.2</v>
      </c>
      <c r="O247" s="92">
        <v>0</v>
      </c>
      <c r="P247" s="92">
        <v>1164780.9</v>
      </c>
      <c r="Q247" s="92">
        <v>69818822.23</v>
      </c>
      <c r="R247" s="92">
        <v>66118424.65</v>
      </c>
      <c r="S247" s="92">
        <v>24848.14</v>
      </c>
      <c r="T247" s="92">
        <v>34077.74</v>
      </c>
      <c r="U247" s="92">
        <v>0</v>
      </c>
      <c r="V247" s="92">
        <v>62891.91</v>
      </c>
      <c r="W247" s="92">
        <v>26136.56</v>
      </c>
      <c r="X247" s="92">
        <v>65970470.3</v>
      </c>
      <c r="Y247" s="92">
        <v>659704.7</v>
      </c>
      <c r="Z247" s="92">
        <v>217420.26</v>
      </c>
      <c r="AA247" s="92">
        <v>0</v>
      </c>
      <c r="AB247" s="92">
        <v>0</v>
      </c>
      <c r="AC247" s="92">
        <v>65093345</v>
      </c>
      <c r="AD247" s="26"/>
    </row>
    <row r="248" spans="1:30" ht="12.75">
      <c r="A248" s="46" t="s">
        <v>94</v>
      </c>
      <c r="B248" s="47" t="s">
        <v>95</v>
      </c>
      <c r="C248" s="24" t="s">
        <v>659</v>
      </c>
      <c r="D248" s="24" t="s">
        <v>662</v>
      </c>
      <c r="E248" s="92">
        <v>2082</v>
      </c>
      <c r="F248" s="92">
        <v>53625885</v>
      </c>
      <c r="G248" s="92">
        <v>24131648.25</v>
      </c>
      <c r="H248" s="92">
        <v>143016.1</v>
      </c>
      <c r="I248" s="92">
        <v>239054.89</v>
      </c>
      <c r="J248" s="92">
        <v>362944.38</v>
      </c>
      <c r="K248" s="92">
        <v>1150946</v>
      </c>
      <c r="L248" s="92">
        <v>864568.09</v>
      </c>
      <c r="M248" s="92">
        <v>31776.04</v>
      </c>
      <c r="N248" s="92">
        <v>25607.91</v>
      </c>
      <c r="O248" s="92">
        <v>3465.21</v>
      </c>
      <c r="P248" s="92">
        <v>850726</v>
      </c>
      <c r="Q248" s="92">
        <v>21663542.17</v>
      </c>
      <c r="R248" s="92">
        <v>20515374.43</v>
      </c>
      <c r="S248" s="92">
        <v>174.61</v>
      </c>
      <c r="T248" s="92">
        <v>4438.02</v>
      </c>
      <c r="U248" s="92">
        <v>0</v>
      </c>
      <c r="V248" s="92">
        <v>0</v>
      </c>
      <c r="W248" s="92">
        <v>0</v>
      </c>
      <c r="X248" s="92">
        <v>20510761.8</v>
      </c>
      <c r="Y248" s="92">
        <v>205107.62</v>
      </c>
      <c r="Z248" s="92">
        <v>90041.63</v>
      </c>
      <c r="AA248" s="92">
        <v>0</v>
      </c>
      <c r="AB248" s="92">
        <v>0</v>
      </c>
      <c r="AC248" s="92">
        <v>20215613</v>
      </c>
      <c r="AD248" s="26"/>
    </row>
    <row r="249" spans="1:30" ht="12.75">
      <c r="A249" s="46" t="s">
        <v>5</v>
      </c>
      <c r="B249" s="47" t="s">
        <v>6</v>
      </c>
      <c r="C249" s="24" t="s">
        <v>655</v>
      </c>
      <c r="D249" s="24" t="s">
        <v>656</v>
      </c>
      <c r="E249" s="92">
        <v>6101</v>
      </c>
      <c r="F249" s="92">
        <v>323998763</v>
      </c>
      <c r="G249" s="92">
        <v>145799443.35</v>
      </c>
      <c r="H249" s="92">
        <v>2217145.72</v>
      </c>
      <c r="I249" s="92">
        <v>177181.4</v>
      </c>
      <c r="J249" s="92">
        <v>2406361.62</v>
      </c>
      <c r="K249" s="92">
        <v>2777888.92</v>
      </c>
      <c r="L249" s="92">
        <v>5131475</v>
      </c>
      <c r="M249" s="92">
        <v>85957.44</v>
      </c>
      <c r="N249" s="92">
        <v>27302.69</v>
      </c>
      <c r="O249" s="92">
        <v>279614.95</v>
      </c>
      <c r="P249" s="92">
        <v>2731087.65</v>
      </c>
      <c r="Q249" s="92">
        <v>135132514</v>
      </c>
      <c r="R249" s="92">
        <v>127970490.75</v>
      </c>
      <c r="S249" s="92">
        <v>29615.41</v>
      </c>
      <c r="T249" s="92">
        <v>325980.28</v>
      </c>
      <c r="U249" s="92">
        <v>0</v>
      </c>
      <c r="V249" s="92">
        <v>17445.59</v>
      </c>
      <c r="W249" s="92">
        <v>18374.71</v>
      </c>
      <c r="X249" s="92">
        <v>127579074.77</v>
      </c>
      <c r="Y249" s="92">
        <v>1403369.82</v>
      </c>
      <c r="Z249" s="92">
        <v>330602.66</v>
      </c>
      <c r="AA249" s="92">
        <v>0</v>
      </c>
      <c r="AB249" s="92">
        <v>0</v>
      </c>
      <c r="AC249" s="92">
        <v>125845102</v>
      </c>
      <c r="AD249" s="26"/>
    </row>
    <row r="250" spans="1:30" ht="12.75">
      <c r="A250" s="46" t="s">
        <v>108</v>
      </c>
      <c r="B250" s="47" t="s">
        <v>109</v>
      </c>
      <c r="C250" s="24" t="s">
        <v>659</v>
      </c>
      <c r="D250" s="24" t="s">
        <v>656</v>
      </c>
      <c r="E250" s="92">
        <v>5118</v>
      </c>
      <c r="F250" s="92">
        <v>81956104</v>
      </c>
      <c r="G250" s="92">
        <v>36880246.8</v>
      </c>
      <c r="H250" s="92">
        <v>3140694.33</v>
      </c>
      <c r="I250" s="92">
        <v>22800.21</v>
      </c>
      <c r="J250" s="92">
        <v>569892.83</v>
      </c>
      <c r="K250" s="92">
        <v>2087400.17</v>
      </c>
      <c r="L250" s="92">
        <v>1409395.97</v>
      </c>
      <c r="M250" s="92">
        <v>83540.02</v>
      </c>
      <c r="N250" s="92">
        <v>50256.17</v>
      </c>
      <c r="O250" s="92">
        <v>0</v>
      </c>
      <c r="P250" s="92">
        <v>435399.96</v>
      </c>
      <c r="Q250" s="92">
        <v>30266253.22</v>
      </c>
      <c r="R250" s="92">
        <v>28662141.8</v>
      </c>
      <c r="S250" s="92">
        <v>43068.18</v>
      </c>
      <c r="T250" s="92">
        <v>65081.74</v>
      </c>
      <c r="U250" s="92">
        <v>0</v>
      </c>
      <c r="V250" s="92">
        <v>7819.2</v>
      </c>
      <c r="W250" s="92">
        <v>0</v>
      </c>
      <c r="X250" s="92">
        <v>28546172.68</v>
      </c>
      <c r="Y250" s="92">
        <v>285461.73</v>
      </c>
      <c r="Z250" s="92">
        <v>204973.04</v>
      </c>
      <c r="AA250" s="92">
        <v>0</v>
      </c>
      <c r="AB250" s="92">
        <v>0</v>
      </c>
      <c r="AC250" s="92">
        <v>28055738</v>
      </c>
      <c r="AD250" s="26"/>
    </row>
    <row r="251" spans="1:30" ht="12.75">
      <c r="A251" s="46" t="s">
        <v>337</v>
      </c>
      <c r="B251" s="47" t="s">
        <v>338</v>
      </c>
      <c r="C251" s="24" t="s">
        <v>659</v>
      </c>
      <c r="D251" s="24" t="s">
        <v>662</v>
      </c>
      <c r="E251" s="92">
        <v>2663</v>
      </c>
      <c r="F251" s="92">
        <v>63715938</v>
      </c>
      <c r="G251" s="92">
        <v>28672172.1</v>
      </c>
      <c r="H251" s="92">
        <v>2460322.04</v>
      </c>
      <c r="I251" s="92">
        <v>31924</v>
      </c>
      <c r="J251" s="92">
        <v>472640.41</v>
      </c>
      <c r="K251" s="92">
        <v>1481477.67</v>
      </c>
      <c r="L251" s="92">
        <v>751122.48</v>
      </c>
      <c r="M251" s="92">
        <v>46165.05</v>
      </c>
      <c r="N251" s="92">
        <v>40456</v>
      </c>
      <c r="O251" s="92">
        <v>0</v>
      </c>
      <c r="P251" s="92">
        <v>529127.09</v>
      </c>
      <c r="Q251" s="92">
        <v>23868066.18</v>
      </c>
      <c r="R251" s="92">
        <v>22603058.67</v>
      </c>
      <c r="S251" s="92">
        <v>16183.34</v>
      </c>
      <c r="T251" s="92">
        <v>32355.94</v>
      </c>
      <c r="U251" s="92">
        <v>1386.5</v>
      </c>
      <c r="V251" s="92">
        <v>30342</v>
      </c>
      <c r="W251" s="92">
        <v>0</v>
      </c>
      <c r="X251" s="92">
        <v>22522790.89</v>
      </c>
      <c r="Y251" s="92">
        <v>225227.91</v>
      </c>
      <c r="Z251" s="92">
        <v>113568.46</v>
      </c>
      <c r="AA251" s="92">
        <v>0</v>
      </c>
      <c r="AB251" s="92">
        <v>0</v>
      </c>
      <c r="AC251" s="92">
        <v>22183995</v>
      </c>
      <c r="AD251" s="26"/>
    </row>
    <row r="252" spans="1:30" ht="12.75">
      <c r="A252" s="46" t="s">
        <v>339</v>
      </c>
      <c r="B252" s="47" t="s">
        <v>340</v>
      </c>
      <c r="C252" s="24" t="s">
        <v>659</v>
      </c>
      <c r="D252" s="24" t="s">
        <v>662</v>
      </c>
      <c r="E252" s="92">
        <v>4206</v>
      </c>
      <c r="F252" s="92">
        <v>101944163</v>
      </c>
      <c r="G252" s="92">
        <v>45874873.35</v>
      </c>
      <c r="H252" s="92">
        <v>0</v>
      </c>
      <c r="I252" s="92">
        <v>0</v>
      </c>
      <c r="J252" s="92">
        <v>677342.75</v>
      </c>
      <c r="K252" s="92">
        <v>2048653.86</v>
      </c>
      <c r="L252" s="92">
        <v>2385174.6</v>
      </c>
      <c r="M252" s="92">
        <v>137820.93</v>
      </c>
      <c r="N252" s="92">
        <v>44729.45</v>
      </c>
      <c r="O252" s="92">
        <v>85000</v>
      </c>
      <c r="P252" s="92">
        <v>1421248.84</v>
      </c>
      <c r="Q252" s="92">
        <v>40429588.42</v>
      </c>
      <c r="R252" s="92">
        <v>38286820.23</v>
      </c>
      <c r="S252" s="92">
        <v>3290.67</v>
      </c>
      <c r="T252" s="92">
        <v>41245.29</v>
      </c>
      <c r="U252" s="92">
        <v>0</v>
      </c>
      <c r="V252" s="92">
        <v>17391.83</v>
      </c>
      <c r="W252" s="92">
        <v>10167</v>
      </c>
      <c r="X252" s="92">
        <v>38214725.44</v>
      </c>
      <c r="Y252" s="92">
        <v>382147.25</v>
      </c>
      <c r="Z252" s="92">
        <v>179802.43</v>
      </c>
      <c r="AA252" s="92">
        <v>0</v>
      </c>
      <c r="AB252" s="92">
        <v>0</v>
      </c>
      <c r="AC252" s="92">
        <v>37652776</v>
      </c>
      <c r="AD252" s="26"/>
    </row>
    <row r="253" spans="1:30" ht="12.75">
      <c r="A253" s="46" t="s">
        <v>76</v>
      </c>
      <c r="B253" s="47" t="s">
        <v>77</v>
      </c>
      <c r="C253" s="24" t="s">
        <v>659</v>
      </c>
      <c r="D253" s="24" t="s">
        <v>660</v>
      </c>
      <c r="E253" s="92">
        <v>7502</v>
      </c>
      <c r="F253" s="92">
        <v>105849097</v>
      </c>
      <c r="G253" s="92">
        <v>47632093.65</v>
      </c>
      <c r="H253" s="92">
        <v>323928</v>
      </c>
      <c r="I253" s="92">
        <v>79218</v>
      </c>
      <c r="J253" s="92">
        <v>597646</v>
      </c>
      <c r="K253" s="92">
        <v>4792796.06</v>
      </c>
      <c r="L253" s="92">
        <v>2615960.68</v>
      </c>
      <c r="M253" s="92">
        <v>99193.43</v>
      </c>
      <c r="N253" s="92">
        <v>23300.41</v>
      </c>
      <c r="O253" s="92">
        <v>0</v>
      </c>
      <c r="P253" s="92">
        <v>321861.91</v>
      </c>
      <c r="Q253" s="92">
        <v>40131917.16</v>
      </c>
      <c r="R253" s="92">
        <v>38004925.55</v>
      </c>
      <c r="S253" s="92">
        <v>12496.87</v>
      </c>
      <c r="T253" s="92">
        <v>19397.27</v>
      </c>
      <c r="U253" s="92">
        <v>2550.04</v>
      </c>
      <c r="V253" s="92">
        <v>6371.36</v>
      </c>
      <c r="W253" s="92">
        <v>7959.21</v>
      </c>
      <c r="X253" s="92">
        <v>37956150.8</v>
      </c>
      <c r="Y253" s="92">
        <v>379561.51</v>
      </c>
      <c r="Z253" s="92">
        <v>296797.94</v>
      </c>
      <c r="AA253" s="92">
        <v>0</v>
      </c>
      <c r="AB253" s="92">
        <v>0</v>
      </c>
      <c r="AC253" s="92">
        <v>37279791</v>
      </c>
      <c r="AD253" s="26"/>
    </row>
    <row r="254" spans="1:30" ht="12.75">
      <c r="A254" s="46" t="s">
        <v>355</v>
      </c>
      <c r="B254" s="47" t="s">
        <v>356</v>
      </c>
      <c r="C254" s="24" t="s">
        <v>659</v>
      </c>
      <c r="D254" s="24" t="s">
        <v>657</v>
      </c>
      <c r="E254" s="92">
        <v>3576</v>
      </c>
      <c r="F254" s="92">
        <v>73536762</v>
      </c>
      <c r="G254" s="92">
        <v>33091542.9</v>
      </c>
      <c r="H254" s="92">
        <v>398794.91</v>
      </c>
      <c r="I254" s="92">
        <v>68249.29</v>
      </c>
      <c r="J254" s="92">
        <v>463946.29</v>
      </c>
      <c r="K254" s="92">
        <v>1832850.86</v>
      </c>
      <c r="L254" s="92">
        <v>2799368.06</v>
      </c>
      <c r="M254" s="92">
        <v>49289.96</v>
      </c>
      <c r="N254" s="92">
        <v>83986.32</v>
      </c>
      <c r="O254" s="92">
        <v>0</v>
      </c>
      <c r="P254" s="92">
        <v>715961.46</v>
      </c>
      <c r="Q254" s="92">
        <v>27743486.91</v>
      </c>
      <c r="R254" s="92">
        <v>26273082.1</v>
      </c>
      <c r="S254" s="92">
        <v>19979.69</v>
      </c>
      <c r="T254" s="92">
        <v>63402.72</v>
      </c>
      <c r="U254" s="92">
        <v>2798.22</v>
      </c>
      <c r="V254" s="92">
        <v>26978.87</v>
      </c>
      <c r="W254" s="92">
        <v>14182.37</v>
      </c>
      <c r="X254" s="92">
        <v>26145740.23</v>
      </c>
      <c r="Y254" s="92">
        <v>261457.4</v>
      </c>
      <c r="Z254" s="92">
        <v>148558.28</v>
      </c>
      <c r="AA254" s="92">
        <v>0</v>
      </c>
      <c r="AB254" s="92">
        <v>0</v>
      </c>
      <c r="AC254" s="92">
        <v>25735725</v>
      </c>
      <c r="AD254" s="26"/>
    </row>
    <row r="255" spans="1:30" ht="12.75">
      <c r="A255" s="46" t="s">
        <v>383</v>
      </c>
      <c r="B255" s="47" t="s">
        <v>384</v>
      </c>
      <c r="C255" s="24" t="s">
        <v>659</v>
      </c>
      <c r="D255" s="24" t="s">
        <v>662</v>
      </c>
      <c r="E255" s="92">
        <v>2512</v>
      </c>
      <c r="F255" s="92">
        <v>53087014</v>
      </c>
      <c r="G255" s="92">
        <v>23889156.3</v>
      </c>
      <c r="H255" s="92">
        <v>262143.23</v>
      </c>
      <c r="I255" s="92">
        <v>211013.73</v>
      </c>
      <c r="J255" s="92">
        <v>334144.93</v>
      </c>
      <c r="K255" s="92">
        <v>1318143.17</v>
      </c>
      <c r="L255" s="92">
        <v>1066225.6</v>
      </c>
      <c r="M255" s="92">
        <v>5880.72</v>
      </c>
      <c r="N255" s="92">
        <v>48386.25</v>
      </c>
      <c r="O255" s="92">
        <v>0</v>
      </c>
      <c r="P255" s="92">
        <v>754085.06</v>
      </c>
      <c r="Q255" s="92">
        <v>20979450.93</v>
      </c>
      <c r="R255" s="92">
        <v>19867540.03</v>
      </c>
      <c r="S255" s="92">
        <v>28180.57</v>
      </c>
      <c r="T255" s="92">
        <v>99953.73</v>
      </c>
      <c r="U255" s="92">
        <v>367.45</v>
      </c>
      <c r="V255" s="92">
        <v>11060.7</v>
      </c>
      <c r="W255" s="92">
        <v>0</v>
      </c>
      <c r="X255" s="92">
        <v>19727977.58</v>
      </c>
      <c r="Y255" s="92">
        <v>197279.78</v>
      </c>
      <c r="Z255" s="92">
        <v>106188.6</v>
      </c>
      <c r="AA255" s="92">
        <v>0</v>
      </c>
      <c r="AB255" s="92">
        <v>0</v>
      </c>
      <c r="AC255" s="92">
        <v>19424509</v>
      </c>
      <c r="AD255" s="26"/>
    </row>
    <row r="256" spans="1:30" ht="12.75">
      <c r="A256" s="46" t="s">
        <v>409</v>
      </c>
      <c r="B256" s="47" t="s">
        <v>410</v>
      </c>
      <c r="C256" s="24" t="s">
        <v>659</v>
      </c>
      <c r="D256" s="24" t="s">
        <v>658</v>
      </c>
      <c r="E256" s="92">
        <v>4078</v>
      </c>
      <c r="F256" s="92">
        <v>108835309</v>
      </c>
      <c r="G256" s="92">
        <v>48975889.05</v>
      </c>
      <c r="H256" s="92">
        <v>181315.67</v>
      </c>
      <c r="I256" s="92">
        <v>487738.99</v>
      </c>
      <c r="J256" s="92">
        <v>736720.28</v>
      </c>
      <c r="K256" s="92">
        <v>1963973.19</v>
      </c>
      <c r="L256" s="92">
        <v>2915219.77</v>
      </c>
      <c r="M256" s="92">
        <v>72551.57</v>
      </c>
      <c r="N256" s="92">
        <v>41774.41</v>
      </c>
      <c r="O256" s="92">
        <v>0</v>
      </c>
      <c r="P256" s="92">
        <v>1548100.73</v>
      </c>
      <c r="Q256" s="92">
        <v>43477412.98</v>
      </c>
      <c r="R256" s="92">
        <v>41173110.09</v>
      </c>
      <c r="S256" s="92">
        <v>46422.01</v>
      </c>
      <c r="T256" s="92">
        <v>6584.11</v>
      </c>
      <c r="U256" s="92">
        <v>2267.23</v>
      </c>
      <c r="V256" s="92">
        <v>16157.38</v>
      </c>
      <c r="W256" s="92">
        <v>0</v>
      </c>
      <c r="X256" s="92">
        <v>41101679.36</v>
      </c>
      <c r="Y256" s="92">
        <v>411016.79</v>
      </c>
      <c r="Z256" s="92">
        <v>186367.04</v>
      </c>
      <c r="AA256" s="92">
        <v>0</v>
      </c>
      <c r="AB256" s="92">
        <v>0</v>
      </c>
      <c r="AC256" s="92">
        <v>40504296</v>
      </c>
      <c r="AD256" s="26"/>
    </row>
    <row r="257" spans="1:30" ht="12.75">
      <c r="A257" s="46" t="s">
        <v>305</v>
      </c>
      <c r="B257" s="47" t="s">
        <v>306</v>
      </c>
      <c r="C257" s="24" t="s">
        <v>659</v>
      </c>
      <c r="D257" s="24" t="s">
        <v>660</v>
      </c>
      <c r="E257" s="92">
        <v>2752</v>
      </c>
      <c r="F257" s="92">
        <v>85859711</v>
      </c>
      <c r="G257" s="92">
        <v>38636869.95</v>
      </c>
      <c r="H257" s="92">
        <v>239163.72</v>
      </c>
      <c r="I257" s="92">
        <v>160303.69</v>
      </c>
      <c r="J257" s="92">
        <v>595414.49</v>
      </c>
      <c r="K257" s="92">
        <v>1646174.83</v>
      </c>
      <c r="L257" s="92">
        <v>1405233.34</v>
      </c>
      <c r="M257" s="92">
        <v>42584.62</v>
      </c>
      <c r="N257" s="92">
        <v>4682.89</v>
      </c>
      <c r="O257" s="92">
        <v>50000</v>
      </c>
      <c r="P257" s="92">
        <v>1316736.36</v>
      </c>
      <c r="Q257" s="92">
        <v>34688012.37</v>
      </c>
      <c r="R257" s="92">
        <v>32849547.71</v>
      </c>
      <c r="S257" s="92">
        <v>25461.85</v>
      </c>
      <c r="T257" s="92">
        <v>10794.05</v>
      </c>
      <c r="U257" s="92">
        <v>0</v>
      </c>
      <c r="V257" s="92">
        <v>3512.18</v>
      </c>
      <c r="W257" s="92">
        <v>0</v>
      </c>
      <c r="X257" s="92">
        <v>32809779.63</v>
      </c>
      <c r="Y257" s="92">
        <v>328097.8</v>
      </c>
      <c r="Z257" s="92">
        <v>123933.49</v>
      </c>
      <c r="AA257" s="92">
        <v>0</v>
      </c>
      <c r="AB257" s="92">
        <v>0</v>
      </c>
      <c r="AC257" s="92">
        <v>32357748</v>
      </c>
      <c r="AD257" s="26"/>
    </row>
    <row r="258" spans="1:30" ht="12.75">
      <c r="A258" s="46" t="s">
        <v>425</v>
      </c>
      <c r="B258" s="47" t="s">
        <v>426</v>
      </c>
      <c r="C258" s="24" t="s">
        <v>659</v>
      </c>
      <c r="D258" s="24" t="s">
        <v>656</v>
      </c>
      <c r="E258" s="92">
        <v>5382</v>
      </c>
      <c r="F258" s="92">
        <v>111685227</v>
      </c>
      <c r="G258" s="92">
        <v>50258352.15</v>
      </c>
      <c r="H258" s="92">
        <v>741205</v>
      </c>
      <c r="I258" s="92">
        <v>81223</v>
      </c>
      <c r="J258" s="92">
        <v>718244.14</v>
      </c>
      <c r="K258" s="92">
        <v>2818067.33</v>
      </c>
      <c r="L258" s="92">
        <v>2863242.54</v>
      </c>
      <c r="M258" s="92">
        <v>26225.08</v>
      </c>
      <c r="N258" s="92">
        <v>84107.89</v>
      </c>
      <c r="O258" s="92">
        <v>0</v>
      </c>
      <c r="P258" s="92">
        <v>1258366</v>
      </c>
      <c r="Q258" s="92">
        <v>43266605.45</v>
      </c>
      <c r="R258" s="92">
        <v>40973475.36</v>
      </c>
      <c r="S258" s="92">
        <v>34169.03</v>
      </c>
      <c r="T258" s="92">
        <v>110596.43</v>
      </c>
      <c r="U258" s="92">
        <v>901.69</v>
      </c>
      <c r="V258" s="92">
        <v>25767.62</v>
      </c>
      <c r="W258" s="92">
        <v>33611.78</v>
      </c>
      <c r="X258" s="92">
        <v>40768428.81</v>
      </c>
      <c r="Y258" s="92">
        <v>407684.29</v>
      </c>
      <c r="Z258" s="92">
        <v>223916.69</v>
      </c>
      <c r="AA258" s="92">
        <v>0</v>
      </c>
      <c r="AB258" s="92">
        <v>0</v>
      </c>
      <c r="AC258" s="92">
        <v>40136828</v>
      </c>
      <c r="AD258" s="26"/>
    </row>
    <row r="259" spans="1:30" ht="12.75">
      <c r="A259" s="46" t="s">
        <v>439</v>
      </c>
      <c r="B259" s="47" t="s">
        <v>440</v>
      </c>
      <c r="C259" s="24" t="s">
        <v>659</v>
      </c>
      <c r="D259" s="24" t="s">
        <v>663</v>
      </c>
      <c r="E259" s="92">
        <v>2497</v>
      </c>
      <c r="F259" s="92">
        <v>50698055</v>
      </c>
      <c r="G259" s="92">
        <v>22814124.75</v>
      </c>
      <c r="H259" s="92">
        <v>233960</v>
      </c>
      <c r="I259" s="92">
        <v>46051</v>
      </c>
      <c r="J259" s="92">
        <v>318265.93</v>
      </c>
      <c r="K259" s="92">
        <v>1573556.89</v>
      </c>
      <c r="L259" s="92">
        <v>388762.18</v>
      </c>
      <c r="M259" s="92">
        <v>21105.98</v>
      </c>
      <c r="N259" s="92">
        <v>9947.75</v>
      </c>
      <c r="O259" s="92">
        <v>0</v>
      </c>
      <c r="P259" s="92">
        <v>558082</v>
      </c>
      <c r="Q259" s="92">
        <v>20393026.88</v>
      </c>
      <c r="R259" s="92">
        <v>19312196.46</v>
      </c>
      <c r="S259" s="92">
        <v>6208.36</v>
      </c>
      <c r="T259" s="92">
        <v>165996.34</v>
      </c>
      <c r="U259" s="92">
        <v>1067.23</v>
      </c>
      <c r="V259" s="92">
        <v>3957.11</v>
      </c>
      <c r="W259" s="92">
        <v>0</v>
      </c>
      <c r="X259" s="92">
        <v>19134967.42</v>
      </c>
      <c r="Y259" s="92">
        <v>191349.67</v>
      </c>
      <c r="Z259" s="92">
        <v>103519.81</v>
      </c>
      <c r="AA259" s="92">
        <v>0</v>
      </c>
      <c r="AB259" s="92">
        <v>0</v>
      </c>
      <c r="AC259" s="92">
        <v>18840098</v>
      </c>
      <c r="AD259" s="26"/>
    </row>
    <row r="260" spans="1:30" ht="12.75">
      <c r="A260" s="46" t="s">
        <v>557</v>
      </c>
      <c r="B260" s="47" t="s">
        <v>558</v>
      </c>
      <c r="C260" s="24" t="s">
        <v>665</v>
      </c>
      <c r="D260" s="24" t="s">
        <v>661</v>
      </c>
      <c r="E260" s="92">
        <v>3624</v>
      </c>
      <c r="F260" s="92">
        <v>80959201</v>
      </c>
      <c r="G260" s="92">
        <v>36431640.45</v>
      </c>
      <c r="H260" s="92">
        <v>206978.71</v>
      </c>
      <c r="I260" s="92">
        <v>83347.43</v>
      </c>
      <c r="J260" s="92">
        <v>578588.02</v>
      </c>
      <c r="K260" s="92">
        <v>2136704.5</v>
      </c>
      <c r="L260" s="92">
        <v>1610000</v>
      </c>
      <c r="M260" s="92">
        <v>44666.38</v>
      </c>
      <c r="N260" s="92">
        <v>0</v>
      </c>
      <c r="O260" s="92">
        <v>65000</v>
      </c>
      <c r="P260" s="92">
        <v>1504379.01</v>
      </c>
      <c r="Q260" s="92">
        <v>31525847.3</v>
      </c>
      <c r="R260" s="92">
        <v>29854977.39</v>
      </c>
      <c r="S260" s="92">
        <v>100000</v>
      </c>
      <c r="T260" s="92">
        <v>295862.66</v>
      </c>
      <c r="U260" s="92">
        <v>65.16</v>
      </c>
      <c r="V260" s="92">
        <v>0</v>
      </c>
      <c r="W260" s="92">
        <v>0</v>
      </c>
      <c r="X260" s="92">
        <v>29459049.57</v>
      </c>
      <c r="Y260" s="92">
        <v>412426.69</v>
      </c>
      <c r="Z260" s="92">
        <v>152664.68</v>
      </c>
      <c r="AA260" s="92">
        <v>0</v>
      </c>
      <c r="AB260" s="92">
        <v>0</v>
      </c>
      <c r="AC260" s="92">
        <v>28893958</v>
      </c>
      <c r="AD260" s="26"/>
    </row>
    <row r="261" spans="1:30" ht="12.75">
      <c r="A261" s="46" t="s">
        <v>190</v>
      </c>
      <c r="B261" s="47" t="s">
        <v>191</v>
      </c>
      <c r="C261" s="24" t="s">
        <v>655</v>
      </c>
      <c r="D261" s="24" t="s">
        <v>658</v>
      </c>
      <c r="E261" s="92">
        <v>6458</v>
      </c>
      <c r="F261" s="92">
        <v>261880073</v>
      </c>
      <c r="G261" s="92">
        <v>117846032.85</v>
      </c>
      <c r="H261" s="92">
        <v>1153715.05</v>
      </c>
      <c r="I261" s="92">
        <v>657040.82</v>
      </c>
      <c r="J261" s="92">
        <v>1902149.66</v>
      </c>
      <c r="K261" s="92">
        <v>2738073.2</v>
      </c>
      <c r="L261" s="92">
        <v>7621710.9</v>
      </c>
      <c r="M261" s="92">
        <v>46087.62</v>
      </c>
      <c r="N261" s="92">
        <v>0</v>
      </c>
      <c r="O261" s="92">
        <v>200000</v>
      </c>
      <c r="P261" s="92">
        <v>2295857.6</v>
      </c>
      <c r="Q261" s="92">
        <v>106349778.96</v>
      </c>
      <c r="R261" s="92">
        <v>100713240.68</v>
      </c>
      <c r="S261" s="92">
        <v>0</v>
      </c>
      <c r="T261" s="92">
        <v>46139.75</v>
      </c>
      <c r="U261" s="92">
        <v>0</v>
      </c>
      <c r="V261" s="92">
        <v>0</v>
      </c>
      <c r="W261" s="92">
        <v>0</v>
      </c>
      <c r="X261" s="92">
        <v>100667100.93</v>
      </c>
      <c r="Y261" s="92">
        <v>1107338.11</v>
      </c>
      <c r="Z261" s="92">
        <v>322458.77</v>
      </c>
      <c r="AA261" s="92">
        <v>0</v>
      </c>
      <c r="AB261" s="92">
        <v>0</v>
      </c>
      <c r="AC261" s="92">
        <v>99237304</v>
      </c>
      <c r="AD261" s="26"/>
    </row>
    <row r="262" spans="1:30" ht="12.75">
      <c r="A262" s="46" t="s">
        <v>148</v>
      </c>
      <c r="B262" s="47" t="s">
        <v>149</v>
      </c>
      <c r="C262" s="24" t="s">
        <v>655</v>
      </c>
      <c r="D262" s="24" t="s">
        <v>657</v>
      </c>
      <c r="E262" s="92">
        <v>5677</v>
      </c>
      <c r="F262" s="92">
        <v>120370092</v>
      </c>
      <c r="G262" s="92">
        <v>54166541.4</v>
      </c>
      <c r="H262" s="92">
        <v>322408.35</v>
      </c>
      <c r="I262" s="92">
        <v>49437.07</v>
      </c>
      <c r="J262" s="92">
        <v>848756.22</v>
      </c>
      <c r="K262" s="92">
        <v>2969134.39</v>
      </c>
      <c r="L262" s="92">
        <v>3095498.18</v>
      </c>
      <c r="M262" s="92">
        <v>52616.44</v>
      </c>
      <c r="N262" s="92">
        <v>0</v>
      </c>
      <c r="O262" s="92">
        <v>0</v>
      </c>
      <c r="P262" s="92">
        <v>2147615.91</v>
      </c>
      <c r="Q262" s="92">
        <v>46477461.42</v>
      </c>
      <c r="R262" s="92">
        <v>44014155.96</v>
      </c>
      <c r="S262" s="92">
        <v>14775.88</v>
      </c>
      <c r="T262" s="92">
        <v>1617.36</v>
      </c>
      <c r="U262" s="92">
        <v>881.65</v>
      </c>
      <c r="V262" s="92">
        <v>0</v>
      </c>
      <c r="W262" s="92">
        <v>0</v>
      </c>
      <c r="X262" s="92">
        <v>43996881.07</v>
      </c>
      <c r="Y262" s="92">
        <v>483965.69</v>
      </c>
      <c r="Z262" s="92">
        <v>239757.27</v>
      </c>
      <c r="AA262" s="92">
        <v>0</v>
      </c>
      <c r="AB262" s="92">
        <v>0</v>
      </c>
      <c r="AC262" s="92">
        <v>43273158</v>
      </c>
      <c r="AD262" s="26"/>
    </row>
    <row r="263" spans="1:30" ht="12.75">
      <c r="A263" s="46" t="s">
        <v>603</v>
      </c>
      <c r="B263" s="47" t="s">
        <v>604</v>
      </c>
      <c r="C263" s="24" t="s">
        <v>666</v>
      </c>
      <c r="D263" s="24" t="s">
        <v>667</v>
      </c>
      <c r="E263" s="92">
        <v>10528</v>
      </c>
      <c r="F263" s="92">
        <v>530472671</v>
      </c>
      <c r="G263" s="92">
        <v>238712701.95</v>
      </c>
      <c r="H263" s="92">
        <v>1684338.67</v>
      </c>
      <c r="I263" s="92">
        <v>284249.04</v>
      </c>
      <c r="J263" s="92">
        <v>3779922.04</v>
      </c>
      <c r="K263" s="92">
        <v>4075552.7</v>
      </c>
      <c r="L263" s="92">
        <v>22615091.72</v>
      </c>
      <c r="M263" s="92">
        <v>49356.8</v>
      </c>
      <c r="N263" s="92">
        <v>0</v>
      </c>
      <c r="O263" s="92">
        <v>0</v>
      </c>
      <c r="P263" s="92">
        <v>10417468.77</v>
      </c>
      <c r="Q263" s="92">
        <v>203935064.37</v>
      </c>
      <c r="R263" s="92">
        <v>193126505.96</v>
      </c>
      <c r="S263" s="92">
        <v>88521.76</v>
      </c>
      <c r="T263" s="92">
        <v>31970.94</v>
      </c>
      <c r="U263" s="92">
        <v>0</v>
      </c>
      <c r="V263" s="92">
        <v>0</v>
      </c>
      <c r="W263" s="92">
        <v>0</v>
      </c>
      <c r="X263" s="92">
        <v>193006013.26</v>
      </c>
      <c r="Y263" s="92">
        <v>2509078.17</v>
      </c>
      <c r="Z263" s="92">
        <v>662506.81</v>
      </c>
      <c r="AA263" s="92">
        <v>0</v>
      </c>
      <c r="AB263" s="92">
        <v>0</v>
      </c>
      <c r="AC263" s="92">
        <v>189834428</v>
      </c>
      <c r="AD263" s="26"/>
    </row>
    <row r="264" spans="1:30" ht="12.75">
      <c r="A264" s="46" t="s">
        <v>473</v>
      </c>
      <c r="B264" s="47" t="s">
        <v>474</v>
      </c>
      <c r="C264" s="24" t="s">
        <v>659</v>
      </c>
      <c r="D264" s="24" t="s">
        <v>658</v>
      </c>
      <c r="E264" s="92">
        <v>2436</v>
      </c>
      <c r="F264" s="92">
        <v>101201780</v>
      </c>
      <c r="G264" s="92">
        <v>45540801</v>
      </c>
      <c r="H264" s="92">
        <v>34229.57</v>
      </c>
      <c r="I264" s="92">
        <v>724203</v>
      </c>
      <c r="J264" s="92">
        <v>737143.59</v>
      </c>
      <c r="K264" s="92">
        <v>982954.12</v>
      </c>
      <c r="L264" s="92">
        <v>1632247.44</v>
      </c>
      <c r="M264" s="92">
        <v>11816.4</v>
      </c>
      <c r="N264" s="92">
        <v>0</v>
      </c>
      <c r="O264" s="92">
        <v>0</v>
      </c>
      <c r="P264" s="92">
        <v>1030388.8</v>
      </c>
      <c r="Q264" s="92">
        <v>43310511.26</v>
      </c>
      <c r="R264" s="92">
        <v>41015054.16</v>
      </c>
      <c r="S264" s="92">
        <v>19742.4</v>
      </c>
      <c r="T264" s="92">
        <v>52330.14</v>
      </c>
      <c r="U264" s="92">
        <v>738.53</v>
      </c>
      <c r="V264" s="92">
        <v>0</v>
      </c>
      <c r="W264" s="92">
        <v>0</v>
      </c>
      <c r="X264" s="92">
        <v>40942243.09</v>
      </c>
      <c r="Y264" s="92">
        <v>409422.43</v>
      </c>
      <c r="Z264" s="92">
        <v>130798.52</v>
      </c>
      <c r="AA264" s="92">
        <v>0</v>
      </c>
      <c r="AB264" s="92">
        <v>0</v>
      </c>
      <c r="AC264" s="92">
        <v>40402022</v>
      </c>
      <c r="AD264" s="26"/>
    </row>
    <row r="265" spans="1:30" ht="12.75">
      <c r="A265" s="46" t="s">
        <v>237</v>
      </c>
      <c r="B265" s="47" t="s">
        <v>238</v>
      </c>
      <c r="C265" s="24" t="s">
        <v>659</v>
      </c>
      <c r="D265" s="24" t="s">
        <v>657</v>
      </c>
      <c r="E265" s="92">
        <v>3777</v>
      </c>
      <c r="F265" s="92">
        <v>157746166</v>
      </c>
      <c r="G265" s="92">
        <v>70985774.7</v>
      </c>
      <c r="H265" s="92">
        <v>522439.27</v>
      </c>
      <c r="I265" s="92">
        <v>217221.02</v>
      </c>
      <c r="J265" s="92">
        <v>1132543.16</v>
      </c>
      <c r="K265" s="92">
        <v>1124319.4</v>
      </c>
      <c r="L265" s="92">
        <v>4019179.12</v>
      </c>
      <c r="M265" s="92">
        <v>128149.17</v>
      </c>
      <c r="N265" s="92">
        <v>0</v>
      </c>
      <c r="O265" s="92">
        <v>0</v>
      </c>
      <c r="P265" s="92">
        <v>860549</v>
      </c>
      <c r="Q265" s="92">
        <v>65680902.92</v>
      </c>
      <c r="R265" s="92">
        <v>62199815.07</v>
      </c>
      <c r="S265" s="92">
        <v>16000</v>
      </c>
      <c r="T265" s="92">
        <v>26000</v>
      </c>
      <c r="U265" s="92">
        <v>1075</v>
      </c>
      <c r="V265" s="92">
        <v>0</v>
      </c>
      <c r="W265" s="92">
        <v>0</v>
      </c>
      <c r="X265" s="92">
        <v>62156740.07</v>
      </c>
      <c r="Y265" s="92">
        <v>621567.4</v>
      </c>
      <c r="Z265" s="92">
        <v>197628.03</v>
      </c>
      <c r="AA265" s="92">
        <v>0</v>
      </c>
      <c r="AB265" s="92">
        <v>0</v>
      </c>
      <c r="AC265" s="92">
        <v>61337545</v>
      </c>
      <c r="AD265" s="26"/>
    </row>
    <row r="266" spans="1:30" ht="12.75">
      <c r="A266" s="46" t="s">
        <v>455</v>
      </c>
      <c r="B266" s="47" t="s">
        <v>456</v>
      </c>
      <c r="C266" s="24" t="s">
        <v>659</v>
      </c>
      <c r="D266" s="24" t="s">
        <v>657</v>
      </c>
      <c r="E266" s="92">
        <v>3623</v>
      </c>
      <c r="F266" s="92">
        <v>110739577</v>
      </c>
      <c r="G266" s="92">
        <v>49832809.65</v>
      </c>
      <c r="H266" s="92">
        <v>181396.86</v>
      </c>
      <c r="I266" s="92">
        <v>128951.51</v>
      </c>
      <c r="J266" s="92">
        <v>780100.24</v>
      </c>
      <c r="K266" s="92">
        <v>1618663.78</v>
      </c>
      <c r="L266" s="92">
        <v>2117132</v>
      </c>
      <c r="M266" s="92">
        <v>19745</v>
      </c>
      <c r="N266" s="92">
        <v>50662.31</v>
      </c>
      <c r="O266" s="92">
        <v>2222.96</v>
      </c>
      <c r="P266" s="92">
        <v>1024040</v>
      </c>
      <c r="Q266" s="92">
        <v>45727998.49</v>
      </c>
      <c r="R266" s="92">
        <v>43304414.57</v>
      </c>
      <c r="S266" s="92">
        <v>30307.67</v>
      </c>
      <c r="T266" s="92">
        <v>33942.09</v>
      </c>
      <c r="U266" s="92">
        <v>0</v>
      </c>
      <c r="V266" s="92">
        <v>16452.13</v>
      </c>
      <c r="W266" s="92">
        <v>0</v>
      </c>
      <c r="X266" s="92">
        <v>43223712.68</v>
      </c>
      <c r="Y266" s="92">
        <v>432237.13</v>
      </c>
      <c r="Z266" s="92">
        <v>162404.95</v>
      </c>
      <c r="AA266" s="92">
        <v>0</v>
      </c>
      <c r="AB266" s="92">
        <v>0</v>
      </c>
      <c r="AC266" s="92">
        <v>42629071</v>
      </c>
      <c r="AD266" s="26"/>
    </row>
    <row r="267" spans="1:30" ht="12.75">
      <c r="A267" s="46" t="s">
        <v>537</v>
      </c>
      <c r="B267" s="47" t="s">
        <v>538</v>
      </c>
      <c r="C267" s="24" t="s">
        <v>665</v>
      </c>
      <c r="D267" s="24" t="s">
        <v>660</v>
      </c>
      <c r="E267" s="92">
        <v>4345</v>
      </c>
      <c r="F267" s="92">
        <v>126338595</v>
      </c>
      <c r="G267" s="92">
        <v>56852367.75</v>
      </c>
      <c r="H267" s="92">
        <v>220414.21</v>
      </c>
      <c r="I267" s="92">
        <v>318366.89</v>
      </c>
      <c r="J267" s="92">
        <v>886050</v>
      </c>
      <c r="K267" s="92">
        <v>2536733.88</v>
      </c>
      <c r="L267" s="92">
        <v>2346092.71</v>
      </c>
      <c r="M267" s="92">
        <v>73399.01</v>
      </c>
      <c r="N267" s="92">
        <v>778.6</v>
      </c>
      <c r="O267" s="92">
        <v>0</v>
      </c>
      <c r="P267" s="92">
        <v>2211449.78</v>
      </c>
      <c r="Q267" s="92">
        <v>50667916.45</v>
      </c>
      <c r="R267" s="92">
        <v>47982516.88</v>
      </c>
      <c r="S267" s="92">
        <v>55683.6</v>
      </c>
      <c r="T267" s="92">
        <v>127106.86</v>
      </c>
      <c r="U267" s="92">
        <v>4587.44</v>
      </c>
      <c r="V267" s="92">
        <v>0</v>
      </c>
      <c r="W267" s="92">
        <v>0</v>
      </c>
      <c r="X267" s="92">
        <v>47795138.98</v>
      </c>
      <c r="Y267" s="92">
        <v>669131.95</v>
      </c>
      <c r="Z267" s="92">
        <v>193917.34</v>
      </c>
      <c r="AA267" s="92">
        <v>0</v>
      </c>
      <c r="AB267" s="92">
        <v>0</v>
      </c>
      <c r="AC267" s="92">
        <v>46932090</v>
      </c>
      <c r="AD267" s="26"/>
    </row>
    <row r="268" spans="1:30" ht="12.75">
      <c r="A268" s="46" t="s">
        <v>441</v>
      </c>
      <c r="B268" s="47" t="s">
        <v>442</v>
      </c>
      <c r="C268" s="24" t="s">
        <v>659</v>
      </c>
      <c r="D268" s="24" t="s">
        <v>663</v>
      </c>
      <c r="E268" s="92">
        <v>3912</v>
      </c>
      <c r="F268" s="92">
        <v>108517090</v>
      </c>
      <c r="G268" s="92">
        <v>48832690.5</v>
      </c>
      <c r="H268" s="92">
        <v>219108.47</v>
      </c>
      <c r="I268" s="92">
        <v>285071.58</v>
      </c>
      <c r="J268" s="92">
        <v>729332.37</v>
      </c>
      <c r="K268" s="92">
        <v>1902649.11</v>
      </c>
      <c r="L268" s="92">
        <v>1957705.4</v>
      </c>
      <c r="M268" s="92">
        <v>14737.6</v>
      </c>
      <c r="N268" s="92">
        <v>21592.26</v>
      </c>
      <c r="O268" s="92">
        <v>101214</v>
      </c>
      <c r="P268" s="92">
        <v>1691841.46</v>
      </c>
      <c r="Q268" s="92">
        <v>43938246.15</v>
      </c>
      <c r="R268" s="92">
        <v>41609519.1</v>
      </c>
      <c r="S268" s="92">
        <v>47455.93</v>
      </c>
      <c r="T268" s="92">
        <v>56068.7</v>
      </c>
      <c r="U268" s="92">
        <v>921.1</v>
      </c>
      <c r="V268" s="92">
        <v>13467.58</v>
      </c>
      <c r="W268" s="92">
        <v>0</v>
      </c>
      <c r="X268" s="92">
        <v>41491605.79</v>
      </c>
      <c r="Y268" s="92">
        <v>414916.06</v>
      </c>
      <c r="Z268" s="92">
        <v>171730.69</v>
      </c>
      <c r="AA268" s="92">
        <v>0</v>
      </c>
      <c r="AB268" s="92">
        <v>0</v>
      </c>
      <c r="AC268" s="92">
        <v>40904959</v>
      </c>
      <c r="AD268" s="26"/>
    </row>
    <row r="269" spans="1:30" ht="12.75">
      <c r="A269" s="46" t="s">
        <v>443</v>
      </c>
      <c r="B269" s="47" t="s">
        <v>444</v>
      </c>
      <c r="C269" s="24" t="s">
        <v>659</v>
      </c>
      <c r="D269" s="24" t="s">
        <v>663</v>
      </c>
      <c r="E269" s="92">
        <v>2924</v>
      </c>
      <c r="F269" s="92">
        <v>46588905</v>
      </c>
      <c r="G269" s="92">
        <v>20965007.25</v>
      </c>
      <c r="H269" s="92">
        <v>212205.86</v>
      </c>
      <c r="I269" s="92">
        <v>45961</v>
      </c>
      <c r="J269" s="92">
        <v>289063.2</v>
      </c>
      <c r="K269" s="92">
        <v>1810575.12</v>
      </c>
      <c r="L269" s="92">
        <v>796825.18</v>
      </c>
      <c r="M269" s="92">
        <v>45616.8</v>
      </c>
      <c r="N269" s="92">
        <v>17298.52</v>
      </c>
      <c r="O269" s="92">
        <v>0</v>
      </c>
      <c r="P269" s="92">
        <v>392150.84</v>
      </c>
      <c r="Q269" s="92">
        <v>18025359.13</v>
      </c>
      <c r="R269" s="92">
        <v>17070015.1</v>
      </c>
      <c r="S269" s="92">
        <v>14800</v>
      </c>
      <c r="T269" s="92">
        <v>44300</v>
      </c>
      <c r="U269" s="92">
        <v>700</v>
      </c>
      <c r="V269" s="92">
        <v>4900</v>
      </c>
      <c r="W269" s="92">
        <v>0</v>
      </c>
      <c r="X269" s="92">
        <v>17005315.1</v>
      </c>
      <c r="Y269" s="92">
        <v>170053.15</v>
      </c>
      <c r="Z269" s="92">
        <v>117027.76</v>
      </c>
      <c r="AA269" s="92">
        <v>0</v>
      </c>
      <c r="AB269" s="92">
        <v>0</v>
      </c>
      <c r="AC269" s="92">
        <v>16718234</v>
      </c>
      <c r="AD269" s="26"/>
    </row>
    <row r="270" spans="1:30" ht="12.75">
      <c r="A270" s="46" t="s">
        <v>239</v>
      </c>
      <c r="B270" s="47" t="s">
        <v>240</v>
      </c>
      <c r="C270" s="24" t="s">
        <v>659</v>
      </c>
      <c r="D270" s="24" t="s">
        <v>657</v>
      </c>
      <c r="E270" s="92">
        <v>2023</v>
      </c>
      <c r="F270" s="92">
        <v>110645460</v>
      </c>
      <c r="G270" s="92">
        <v>49790457</v>
      </c>
      <c r="H270" s="92">
        <v>130074.58</v>
      </c>
      <c r="I270" s="92">
        <v>629160.88</v>
      </c>
      <c r="J270" s="92">
        <v>2208596.55</v>
      </c>
      <c r="K270" s="92">
        <v>661020.12</v>
      </c>
      <c r="L270" s="92">
        <v>1264006.13</v>
      </c>
      <c r="M270" s="92">
        <v>0</v>
      </c>
      <c r="N270" s="92">
        <v>0</v>
      </c>
      <c r="O270" s="92">
        <v>33161.02</v>
      </c>
      <c r="P270" s="92">
        <v>927105.38</v>
      </c>
      <c r="Q270" s="92">
        <v>49612847.2</v>
      </c>
      <c r="R270" s="92">
        <v>46983366.3</v>
      </c>
      <c r="S270" s="92">
        <v>105068.5</v>
      </c>
      <c r="T270" s="92">
        <v>17032.5</v>
      </c>
      <c r="U270" s="92">
        <v>0</v>
      </c>
      <c r="V270" s="92">
        <v>0</v>
      </c>
      <c r="W270" s="92">
        <v>0</v>
      </c>
      <c r="X270" s="92">
        <v>46861265.3</v>
      </c>
      <c r="Y270" s="92">
        <v>468612.65</v>
      </c>
      <c r="Z270" s="92">
        <v>110172.74</v>
      </c>
      <c r="AA270" s="92">
        <v>0</v>
      </c>
      <c r="AB270" s="92">
        <v>0</v>
      </c>
      <c r="AC270" s="92">
        <v>46282480</v>
      </c>
      <c r="AD270" s="26"/>
    </row>
    <row r="271" spans="1:30" ht="12.75">
      <c r="A271" s="46" t="s">
        <v>525</v>
      </c>
      <c r="B271" s="47" t="s">
        <v>526</v>
      </c>
      <c r="C271" s="24" t="s">
        <v>665</v>
      </c>
      <c r="D271" s="24" t="s">
        <v>660</v>
      </c>
      <c r="E271" s="92">
        <v>9883</v>
      </c>
      <c r="F271" s="92">
        <v>238848503</v>
      </c>
      <c r="G271" s="92">
        <v>107481826.35</v>
      </c>
      <c r="H271" s="92">
        <v>368188.9</v>
      </c>
      <c r="I271" s="92">
        <v>466431.83</v>
      </c>
      <c r="J271" s="92">
        <v>1617011.64</v>
      </c>
      <c r="K271" s="92">
        <v>5499912.26</v>
      </c>
      <c r="L271" s="92">
        <v>3588432.54</v>
      </c>
      <c r="M271" s="92">
        <v>208900.63</v>
      </c>
      <c r="N271" s="92">
        <v>0</v>
      </c>
      <c r="O271" s="92">
        <v>56361.83</v>
      </c>
      <c r="P271" s="92">
        <v>4594860.41</v>
      </c>
      <c r="Q271" s="92">
        <v>95248613.25</v>
      </c>
      <c r="R271" s="92">
        <v>90200436.75</v>
      </c>
      <c r="S271" s="92">
        <v>0</v>
      </c>
      <c r="T271" s="92">
        <v>40337.05</v>
      </c>
      <c r="U271" s="92">
        <v>3812.85</v>
      </c>
      <c r="V271" s="92">
        <v>0</v>
      </c>
      <c r="W271" s="92">
        <v>0</v>
      </c>
      <c r="X271" s="92">
        <v>90156286.85</v>
      </c>
      <c r="Y271" s="92">
        <v>1262188.02</v>
      </c>
      <c r="Z271" s="92">
        <v>430241.74</v>
      </c>
      <c r="AA271" s="92">
        <v>0</v>
      </c>
      <c r="AB271" s="92">
        <v>0</v>
      </c>
      <c r="AC271" s="92">
        <v>88463857</v>
      </c>
      <c r="AD271" s="26"/>
    </row>
    <row r="272" spans="1:30" ht="12.75">
      <c r="A272" s="46" t="s">
        <v>62</v>
      </c>
      <c r="B272" s="47" t="s">
        <v>63</v>
      </c>
      <c r="C272" s="24" t="s">
        <v>655</v>
      </c>
      <c r="D272" s="24" t="s">
        <v>661</v>
      </c>
      <c r="E272" s="92">
        <v>4923</v>
      </c>
      <c r="F272" s="92">
        <v>192648743</v>
      </c>
      <c r="G272" s="92">
        <v>86691934.35</v>
      </c>
      <c r="H272" s="92">
        <v>538409.13</v>
      </c>
      <c r="I272" s="92">
        <v>182394.11</v>
      </c>
      <c r="J272" s="92">
        <v>1405791.27</v>
      </c>
      <c r="K272" s="92">
        <v>2104332.23</v>
      </c>
      <c r="L272" s="92">
        <v>3064646.7</v>
      </c>
      <c r="M272" s="92">
        <v>29934.88</v>
      </c>
      <c r="N272" s="92">
        <v>4763.2</v>
      </c>
      <c r="O272" s="92">
        <v>250000</v>
      </c>
      <c r="P272" s="92">
        <v>1250747.89</v>
      </c>
      <c r="Q272" s="92">
        <v>81037285.7</v>
      </c>
      <c r="R272" s="92">
        <v>76742309.56</v>
      </c>
      <c r="S272" s="92">
        <v>43094.24</v>
      </c>
      <c r="T272" s="92">
        <v>42881.34</v>
      </c>
      <c r="U272" s="92">
        <v>1294.85</v>
      </c>
      <c r="V272" s="92">
        <v>4688.78</v>
      </c>
      <c r="W272" s="92">
        <v>2381.82</v>
      </c>
      <c r="X272" s="92">
        <v>76647968.53</v>
      </c>
      <c r="Y272" s="92">
        <v>843127.65</v>
      </c>
      <c r="Z272" s="92">
        <v>234521.9</v>
      </c>
      <c r="AA272" s="92">
        <v>0</v>
      </c>
      <c r="AB272" s="92">
        <v>4404</v>
      </c>
      <c r="AC272" s="92">
        <v>75565915</v>
      </c>
      <c r="AD272" s="26"/>
    </row>
    <row r="273" spans="1:30" ht="12.75">
      <c r="A273" s="46" t="s">
        <v>429</v>
      </c>
      <c r="B273" s="47" t="s">
        <v>430</v>
      </c>
      <c r="C273" s="24" t="s">
        <v>655</v>
      </c>
      <c r="D273" s="24" t="s">
        <v>663</v>
      </c>
      <c r="E273" s="92">
        <v>8551</v>
      </c>
      <c r="F273" s="92">
        <v>213359949</v>
      </c>
      <c r="G273" s="92">
        <v>96011977.05</v>
      </c>
      <c r="H273" s="92">
        <v>487164.61</v>
      </c>
      <c r="I273" s="92">
        <v>652643.93</v>
      </c>
      <c r="J273" s="92">
        <v>1462867.55</v>
      </c>
      <c r="K273" s="92">
        <v>4789789.32</v>
      </c>
      <c r="L273" s="92">
        <v>3488867.92</v>
      </c>
      <c r="M273" s="92">
        <v>51984.06</v>
      </c>
      <c r="N273" s="92">
        <v>0</v>
      </c>
      <c r="O273" s="92">
        <v>0</v>
      </c>
      <c r="P273" s="92">
        <v>4798732.8</v>
      </c>
      <c r="Q273" s="92">
        <v>84510949.82</v>
      </c>
      <c r="R273" s="92">
        <v>80031869.48</v>
      </c>
      <c r="S273" s="92">
        <v>42178.74</v>
      </c>
      <c r="T273" s="92">
        <v>110021.1</v>
      </c>
      <c r="U273" s="92">
        <v>1223.02</v>
      </c>
      <c r="V273" s="92">
        <v>0</v>
      </c>
      <c r="W273" s="92">
        <v>0</v>
      </c>
      <c r="X273" s="92">
        <v>79878446.62</v>
      </c>
      <c r="Y273" s="92">
        <v>878662.91</v>
      </c>
      <c r="Z273" s="92">
        <v>367550.06</v>
      </c>
      <c r="AA273" s="92">
        <v>0</v>
      </c>
      <c r="AB273" s="92">
        <v>0</v>
      </c>
      <c r="AC273" s="92">
        <v>78632234</v>
      </c>
      <c r="AD273" s="26"/>
    </row>
    <row r="274" spans="1:30" ht="12.75">
      <c r="A274" s="46" t="s">
        <v>489</v>
      </c>
      <c r="B274" s="47" t="s">
        <v>490</v>
      </c>
      <c r="C274" s="24" t="s">
        <v>659</v>
      </c>
      <c r="D274" s="24" t="s">
        <v>663</v>
      </c>
      <c r="E274" s="92">
        <v>4859</v>
      </c>
      <c r="F274" s="92">
        <v>134402482</v>
      </c>
      <c r="G274" s="92">
        <v>60481116.9</v>
      </c>
      <c r="H274" s="92">
        <v>284450.8</v>
      </c>
      <c r="I274" s="92">
        <v>280429.56</v>
      </c>
      <c r="J274" s="92">
        <v>890945.72</v>
      </c>
      <c r="K274" s="92">
        <v>2745016.44</v>
      </c>
      <c r="L274" s="92">
        <v>3472327.3</v>
      </c>
      <c r="M274" s="92">
        <v>43290.16</v>
      </c>
      <c r="N274" s="92">
        <v>41016.88</v>
      </c>
      <c r="O274" s="92">
        <v>0</v>
      </c>
      <c r="P274" s="92">
        <v>900352.51</v>
      </c>
      <c r="Q274" s="92">
        <v>54166038.09</v>
      </c>
      <c r="R274" s="92">
        <v>51295238.07</v>
      </c>
      <c r="S274" s="92">
        <v>11612.83</v>
      </c>
      <c r="T274" s="92">
        <v>24163.72</v>
      </c>
      <c r="U274" s="92">
        <v>0</v>
      </c>
      <c r="V274" s="92">
        <v>13976.62</v>
      </c>
      <c r="W274" s="92">
        <v>0</v>
      </c>
      <c r="X274" s="92">
        <v>51245484.9</v>
      </c>
      <c r="Y274" s="92">
        <v>512454.85</v>
      </c>
      <c r="Z274" s="92">
        <v>217162.89</v>
      </c>
      <c r="AA274" s="92">
        <v>0</v>
      </c>
      <c r="AB274" s="92">
        <v>0</v>
      </c>
      <c r="AC274" s="92">
        <v>50515867</v>
      </c>
      <c r="AD274" s="26"/>
    </row>
    <row r="275" spans="1:30" ht="12.75">
      <c r="A275" s="46" t="s">
        <v>184</v>
      </c>
      <c r="B275" s="47" t="s">
        <v>185</v>
      </c>
      <c r="C275" s="24" t="s">
        <v>659</v>
      </c>
      <c r="D275" s="24" t="s">
        <v>656</v>
      </c>
      <c r="E275" s="92">
        <v>3852</v>
      </c>
      <c r="F275" s="92">
        <v>66183505</v>
      </c>
      <c r="G275" s="92">
        <v>29782577.25</v>
      </c>
      <c r="H275" s="92">
        <v>233069.64</v>
      </c>
      <c r="I275" s="92">
        <v>33778.5</v>
      </c>
      <c r="J275" s="92">
        <v>399102.69</v>
      </c>
      <c r="K275" s="92">
        <v>2139730.06</v>
      </c>
      <c r="L275" s="92">
        <v>1694060.69</v>
      </c>
      <c r="M275" s="92">
        <v>46298.84</v>
      </c>
      <c r="N275" s="92">
        <v>36586.2</v>
      </c>
      <c r="O275" s="92">
        <v>5647.05</v>
      </c>
      <c r="P275" s="92">
        <v>712171.67</v>
      </c>
      <c r="Q275" s="92">
        <v>25347894.29</v>
      </c>
      <c r="R275" s="92">
        <v>24004455.89</v>
      </c>
      <c r="S275" s="92">
        <v>14131.89</v>
      </c>
      <c r="T275" s="92">
        <v>6308.72</v>
      </c>
      <c r="U275" s="92">
        <v>0</v>
      </c>
      <c r="V275" s="92">
        <v>997.01</v>
      </c>
      <c r="W275" s="92">
        <v>0</v>
      </c>
      <c r="X275" s="92">
        <v>23983018.27</v>
      </c>
      <c r="Y275" s="92">
        <v>239830.18</v>
      </c>
      <c r="Z275" s="92">
        <v>158395.31</v>
      </c>
      <c r="AA275" s="92">
        <v>0</v>
      </c>
      <c r="AB275" s="92">
        <v>0</v>
      </c>
      <c r="AC275" s="92">
        <v>23584793</v>
      </c>
      <c r="AD275" s="26"/>
    </row>
    <row r="276" spans="1:30" ht="12.75">
      <c r="A276" s="46" t="s">
        <v>457</v>
      </c>
      <c r="B276" s="47" t="s">
        <v>458</v>
      </c>
      <c r="C276" s="24" t="s">
        <v>659</v>
      </c>
      <c r="D276" s="24" t="s">
        <v>657</v>
      </c>
      <c r="E276" s="92">
        <v>6479</v>
      </c>
      <c r="F276" s="92">
        <v>154858741</v>
      </c>
      <c r="G276" s="92">
        <v>69686433.45</v>
      </c>
      <c r="H276" s="92">
        <v>20055376.06</v>
      </c>
      <c r="I276" s="92">
        <v>28030.33</v>
      </c>
      <c r="J276" s="92">
        <v>1092348.47</v>
      </c>
      <c r="K276" s="92">
        <v>2895389.5</v>
      </c>
      <c r="L276" s="92">
        <v>1934141.71</v>
      </c>
      <c r="M276" s="92">
        <v>32957.68</v>
      </c>
      <c r="N276" s="92">
        <v>65100.68</v>
      </c>
      <c r="O276" s="92">
        <v>0</v>
      </c>
      <c r="P276" s="92">
        <v>994655.77</v>
      </c>
      <c r="Q276" s="92">
        <v>44829190.85</v>
      </c>
      <c r="R276" s="92">
        <v>42453243.73</v>
      </c>
      <c r="S276" s="92">
        <v>18707.39</v>
      </c>
      <c r="T276" s="92">
        <v>229983.59</v>
      </c>
      <c r="U276" s="92">
        <v>0</v>
      </c>
      <c r="V276" s="92">
        <v>25791.25</v>
      </c>
      <c r="W276" s="92">
        <v>26514.73</v>
      </c>
      <c r="X276" s="92">
        <v>42152246.77</v>
      </c>
      <c r="Y276" s="92">
        <v>421522.47</v>
      </c>
      <c r="Z276" s="92">
        <v>276256.1</v>
      </c>
      <c r="AA276" s="92">
        <v>0</v>
      </c>
      <c r="AB276" s="92">
        <v>0</v>
      </c>
      <c r="AC276" s="92">
        <v>41454468</v>
      </c>
      <c r="AD276" s="26"/>
    </row>
    <row r="277" spans="1:30" ht="12.75">
      <c r="A277" s="46" t="s">
        <v>559</v>
      </c>
      <c r="B277" s="47" t="s">
        <v>560</v>
      </c>
      <c r="C277" s="24" t="s">
        <v>665</v>
      </c>
      <c r="D277" s="24" t="s">
        <v>661</v>
      </c>
      <c r="E277" s="92">
        <v>7557</v>
      </c>
      <c r="F277" s="92">
        <v>217938205</v>
      </c>
      <c r="G277" s="92">
        <v>98072192.25</v>
      </c>
      <c r="H277" s="92">
        <v>630272.24</v>
      </c>
      <c r="I277" s="92">
        <v>140835.08</v>
      </c>
      <c r="J277" s="92">
        <v>1545924.38</v>
      </c>
      <c r="K277" s="92">
        <v>3748606.45</v>
      </c>
      <c r="L277" s="92">
        <v>4340549.1</v>
      </c>
      <c r="M277" s="92">
        <v>32992.5</v>
      </c>
      <c r="N277" s="92">
        <v>1512.08</v>
      </c>
      <c r="O277" s="92">
        <v>458096.42</v>
      </c>
      <c r="P277" s="92">
        <v>1810979.86</v>
      </c>
      <c r="Q277" s="92">
        <v>88735943.06</v>
      </c>
      <c r="R277" s="92">
        <v>84032938.08</v>
      </c>
      <c r="S277" s="92">
        <v>97131.59</v>
      </c>
      <c r="T277" s="92">
        <v>57585.64</v>
      </c>
      <c r="U277" s="92">
        <v>137.4</v>
      </c>
      <c r="V277" s="92">
        <v>0</v>
      </c>
      <c r="W277" s="92">
        <v>0</v>
      </c>
      <c r="X277" s="92">
        <v>83878083.45</v>
      </c>
      <c r="Y277" s="92">
        <v>1174293.17</v>
      </c>
      <c r="Z277" s="92">
        <v>334468.32</v>
      </c>
      <c r="AA277" s="92">
        <v>0</v>
      </c>
      <c r="AB277" s="92">
        <v>0</v>
      </c>
      <c r="AC277" s="92">
        <v>82369322</v>
      </c>
      <c r="AD277" s="26"/>
    </row>
    <row r="278" spans="1:30" ht="12.75">
      <c r="A278" s="46" t="s">
        <v>475</v>
      </c>
      <c r="B278" s="47" t="s">
        <v>476</v>
      </c>
      <c r="C278" s="24" t="s">
        <v>659</v>
      </c>
      <c r="D278" s="24" t="s">
        <v>658</v>
      </c>
      <c r="E278" s="92">
        <v>2374</v>
      </c>
      <c r="F278" s="92">
        <v>85736415</v>
      </c>
      <c r="G278" s="92">
        <v>38581386.75</v>
      </c>
      <c r="H278" s="92">
        <v>81011.29</v>
      </c>
      <c r="I278" s="92">
        <v>217055.6</v>
      </c>
      <c r="J278" s="92">
        <v>609036.52</v>
      </c>
      <c r="K278" s="92">
        <v>917943.97</v>
      </c>
      <c r="L278" s="92">
        <v>1249704.83</v>
      </c>
      <c r="M278" s="92">
        <v>5358.6</v>
      </c>
      <c r="N278" s="92">
        <v>0</v>
      </c>
      <c r="O278" s="92">
        <v>50000</v>
      </c>
      <c r="P278" s="92">
        <v>1662689.15</v>
      </c>
      <c r="Q278" s="92">
        <v>35440771.03</v>
      </c>
      <c r="R278" s="92">
        <v>33562410.17</v>
      </c>
      <c r="S278" s="92">
        <v>14913.85</v>
      </c>
      <c r="T278" s="92">
        <v>153240.48</v>
      </c>
      <c r="U278" s="92">
        <v>1339.65</v>
      </c>
      <c r="V278" s="92">
        <v>0</v>
      </c>
      <c r="W278" s="92">
        <v>0</v>
      </c>
      <c r="X278" s="92">
        <v>33392916.19</v>
      </c>
      <c r="Y278" s="92">
        <v>333929.16</v>
      </c>
      <c r="Z278" s="92">
        <v>122778.73</v>
      </c>
      <c r="AA278" s="92">
        <v>0</v>
      </c>
      <c r="AB278" s="92">
        <v>0</v>
      </c>
      <c r="AC278" s="92">
        <v>32936208</v>
      </c>
      <c r="AD278" s="26"/>
    </row>
    <row r="279" spans="1:30" ht="12.75">
      <c r="A279" s="46" t="s">
        <v>647</v>
      </c>
      <c r="B279" s="47" t="s">
        <v>648</v>
      </c>
      <c r="C279" s="24" t="s">
        <v>666</v>
      </c>
      <c r="D279" s="24" t="s">
        <v>667</v>
      </c>
      <c r="E279" s="92">
        <v>4142</v>
      </c>
      <c r="F279" s="92">
        <v>132180923</v>
      </c>
      <c r="G279" s="92">
        <v>59481415.35</v>
      </c>
      <c r="H279" s="92">
        <v>239101.88</v>
      </c>
      <c r="I279" s="92">
        <v>520581.14</v>
      </c>
      <c r="J279" s="92">
        <v>863507.98</v>
      </c>
      <c r="K279" s="92">
        <v>2399746.84</v>
      </c>
      <c r="L279" s="92">
        <v>3815014.26</v>
      </c>
      <c r="M279" s="92">
        <v>17678.8</v>
      </c>
      <c r="N279" s="92">
        <v>0</v>
      </c>
      <c r="O279" s="92">
        <v>50000</v>
      </c>
      <c r="P279" s="92">
        <v>909680</v>
      </c>
      <c r="Q279" s="92">
        <v>53434282.69</v>
      </c>
      <c r="R279" s="92">
        <v>50602265.71</v>
      </c>
      <c r="S279" s="92">
        <v>0</v>
      </c>
      <c r="T279" s="92">
        <v>247959.74</v>
      </c>
      <c r="U279" s="92">
        <v>0</v>
      </c>
      <c r="V279" s="92">
        <v>0</v>
      </c>
      <c r="W279" s="92">
        <v>0</v>
      </c>
      <c r="X279" s="92">
        <v>50354305.97</v>
      </c>
      <c r="Y279" s="92">
        <v>755314.59</v>
      </c>
      <c r="Z279" s="92">
        <v>208425.57</v>
      </c>
      <c r="AA279" s="92">
        <v>0</v>
      </c>
      <c r="AB279" s="92">
        <v>0</v>
      </c>
      <c r="AC279" s="92">
        <v>49390566</v>
      </c>
      <c r="AD279" s="26"/>
    </row>
    <row r="280" spans="1:30" ht="12.75">
      <c r="A280" s="46" t="s">
        <v>275</v>
      </c>
      <c r="B280" s="47" t="s">
        <v>276</v>
      </c>
      <c r="C280" s="24" t="s">
        <v>659</v>
      </c>
      <c r="D280" s="24" t="s">
        <v>658</v>
      </c>
      <c r="E280" s="92">
        <v>4026</v>
      </c>
      <c r="F280" s="92">
        <v>102866410</v>
      </c>
      <c r="G280" s="92">
        <v>46289884.5</v>
      </c>
      <c r="H280" s="92">
        <v>186900.32</v>
      </c>
      <c r="I280" s="92">
        <v>173254.05</v>
      </c>
      <c r="J280" s="92">
        <v>767678.02</v>
      </c>
      <c r="K280" s="92">
        <v>2255081.66</v>
      </c>
      <c r="L280" s="92">
        <v>1947309.84</v>
      </c>
      <c r="M280" s="92">
        <v>87116.4</v>
      </c>
      <c r="N280" s="92">
        <v>33730.89</v>
      </c>
      <c r="O280" s="92">
        <v>100000</v>
      </c>
      <c r="P280" s="92">
        <v>1171848</v>
      </c>
      <c r="Q280" s="92">
        <v>41448829.46</v>
      </c>
      <c r="R280" s="92">
        <v>39252041.5</v>
      </c>
      <c r="S280" s="92">
        <v>54695.45</v>
      </c>
      <c r="T280" s="92">
        <v>86388.29</v>
      </c>
      <c r="U280" s="92">
        <v>5444.78</v>
      </c>
      <c r="V280" s="92">
        <v>25298.17</v>
      </c>
      <c r="W280" s="92">
        <v>0</v>
      </c>
      <c r="X280" s="92">
        <v>39080214.81</v>
      </c>
      <c r="Y280" s="92">
        <v>390802.15</v>
      </c>
      <c r="Z280" s="92">
        <v>175528.63</v>
      </c>
      <c r="AA280" s="92">
        <v>0</v>
      </c>
      <c r="AB280" s="92">
        <v>0</v>
      </c>
      <c r="AC280" s="92">
        <v>38513884</v>
      </c>
      <c r="AD280" s="26"/>
    </row>
    <row r="281" spans="1:30" ht="12.75">
      <c r="A281" s="46" t="s">
        <v>507</v>
      </c>
      <c r="B281" s="47" t="s">
        <v>508</v>
      </c>
      <c r="C281" s="24" t="s">
        <v>655</v>
      </c>
      <c r="D281" s="24" t="s">
        <v>656</v>
      </c>
      <c r="E281" s="92">
        <v>5274</v>
      </c>
      <c r="F281" s="92">
        <v>260546496</v>
      </c>
      <c r="G281" s="92">
        <v>117245923.2</v>
      </c>
      <c r="H281" s="92">
        <v>224110.97</v>
      </c>
      <c r="I281" s="92">
        <v>1855702.12</v>
      </c>
      <c r="J281" s="92">
        <v>1937491.89</v>
      </c>
      <c r="K281" s="92">
        <v>1920822.81</v>
      </c>
      <c r="L281" s="92">
        <v>4957115.35</v>
      </c>
      <c r="M281" s="92">
        <v>42777.2</v>
      </c>
      <c r="N281" s="92">
        <v>5485.26</v>
      </c>
      <c r="O281" s="92">
        <v>541754.19</v>
      </c>
      <c r="P281" s="92">
        <v>3827778.72</v>
      </c>
      <c r="Q281" s="92">
        <v>109519272.71</v>
      </c>
      <c r="R281" s="92">
        <v>103714751.26</v>
      </c>
      <c r="S281" s="92">
        <v>43644.73</v>
      </c>
      <c r="T281" s="92">
        <v>33803.06</v>
      </c>
      <c r="U281" s="92">
        <v>2673.58</v>
      </c>
      <c r="V281" s="92">
        <v>4113.93</v>
      </c>
      <c r="W281" s="92">
        <v>0</v>
      </c>
      <c r="X281" s="92">
        <v>103630515.96</v>
      </c>
      <c r="Y281" s="92">
        <v>1139935.68</v>
      </c>
      <c r="Z281" s="92">
        <v>275316.06</v>
      </c>
      <c r="AA281" s="92">
        <v>0</v>
      </c>
      <c r="AB281" s="92">
        <v>0</v>
      </c>
      <c r="AC281" s="92">
        <v>102215264</v>
      </c>
      <c r="AD281" s="26"/>
    </row>
    <row r="282" spans="1:30" ht="12.75">
      <c r="A282" s="46" t="s">
        <v>527</v>
      </c>
      <c r="B282" s="47" t="s">
        <v>528</v>
      </c>
      <c r="C282" s="24" t="s">
        <v>665</v>
      </c>
      <c r="D282" s="24" t="s">
        <v>660</v>
      </c>
      <c r="E282" s="92">
        <v>7023</v>
      </c>
      <c r="F282" s="92">
        <v>148523428</v>
      </c>
      <c r="G282" s="92">
        <v>66835542.6</v>
      </c>
      <c r="H282" s="92">
        <v>492000</v>
      </c>
      <c r="I282" s="92">
        <v>97633</v>
      </c>
      <c r="J282" s="92">
        <v>986501.66</v>
      </c>
      <c r="K282" s="92">
        <v>4547431.31</v>
      </c>
      <c r="L282" s="92">
        <v>2200993.62</v>
      </c>
      <c r="M282" s="92">
        <v>107151.8</v>
      </c>
      <c r="N282" s="92">
        <v>0</v>
      </c>
      <c r="O282" s="92">
        <v>2010.14</v>
      </c>
      <c r="P282" s="92">
        <v>2830337.45</v>
      </c>
      <c r="Q282" s="92">
        <v>57739752.94</v>
      </c>
      <c r="R282" s="92">
        <v>54679546.03</v>
      </c>
      <c r="S282" s="92">
        <v>64601.55</v>
      </c>
      <c r="T282" s="92">
        <v>120856.99</v>
      </c>
      <c r="U282" s="92">
        <v>2806.85</v>
      </c>
      <c r="V282" s="92">
        <v>0</v>
      </c>
      <c r="W282" s="92">
        <v>0</v>
      </c>
      <c r="X282" s="92">
        <v>54491280.64</v>
      </c>
      <c r="Y282" s="92">
        <v>762877.93</v>
      </c>
      <c r="Z282" s="92">
        <v>298643.81</v>
      </c>
      <c r="AA282" s="92">
        <v>0</v>
      </c>
      <c r="AB282" s="92">
        <v>0</v>
      </c>
      <c r="AC282" s="92">
        <v>53429759</v>
      </c>
      <c r="AD282" s="26"/>
    </row>
    <row r="283" spans="1:30" ht="12.75">
      <c r="A283" s="46" t="s">
        <v>445</v>
      </c>
      <c r="B283" s="47" t="s">
        <v>446</v>
      </c>
      <c r="C283" s="24" t="s">
        <v>659</v>
      </c>
      <c r="D283" s="24" t="s">
        <v>663</v>
      </c>
      <c r="E283" s="92">
        <v>1927</v>
      </c>
      <c r="F283" s="92">
        <v>79195261</v>
      </c>
      <c r="G283" s="92">
        <v>35637867.45</v>
      </c>
      <c r="H283" s="92">
        <v>53488.45</v>
      </c>
      <c r="I283" s="92">
        <v>66432.17</v>
      </c>
      <c r="J283" s="92">
        <v>573219.68</v>
      </c>
      <c r="K283" s="92">
        <v>892831.13</v>
      </c>
      <c r="L283" s="92">
        <v>453096.12</v>
      </c>
      <c r="M283" s="92">
        <v>30915</v>
      </c>
      <c r="N283" s="92">
        <v>0</v>
      </c>
      <c r="O283" s="92">
        <v>16254.84</v>
      </c>
      <c r="P283" s="92">
        <v>2518584.67</v>
      </c>
      <c r="Q283" s="92">
        <v>32312349.09</v>
      </c>
      <c r="R283" s="92">
        <v>30599794.59</v>
      </c>
      <c r="S283" s="92">
        <v>5116.16</v>
      </c>
      <c r="T283" s="92">
        <v>1889.25</v>
      </c>
      <c r="U283" s="92">
        <v>593.97</v>
      </c>
      <c r="V283" s="92">
        <v>0</v>
      </c>
      <c r="W283" s="92">
        <v>0</v>
      </c>
      <c r="X283" s="92">
        <v>30592195.21</v>
      </c>
      <c r="Y283" s="92">
        <v>305921.95</v>
      </c>
      <c r="Z283" s="92">
        <v>93041.52</v>
      </c>
      <c r="AA283" s="92">
        <v>0</v>
      </c>
      <c r="AB283" s="92">
        <v>0</v>
      </c>
      <c r="AC283" s="92">
        <v>30193232</v>
      </c>
      <c r="AD283" s="26"/>
    </row>
    <row r="284" spans="1:30" ht="12.75">
      <c r="A284" s="46" t="s">
        <v>477</v>
      </c>
      <c r="B284" s="47" t="s">
        <v>478</v>
      </c>
      <c r="C284" s="24" t="s">
        <v>659</v>
      </c>
      <c r="D284" s="24" t="s">
        <v>658</v>
      </c>
      <c r="E284" s="92">
        <v>2863</v>
      </c>
      <c r="F284" s="92">
        <v>56053256</v>
      </c>
      <c r="G284" s="92">
        <v>25223965.2</v>
      </c>
      <c r="H284" s="92">
        <v>353059.21</v>
      </c>
      <c r="I284" s="92">
        <v>37428.32</v>
      </c>
      <c r="J284" s="92">
        <v>345980.17</v>
      </c>
      <c r="K284" s="92">
        <v>1604852.26</v>
      </c>
      <c r="L284" s="92">
        <v>1971599.3</v>
      </c>
      <c r="M284" s="92">
        <v>29460.39</v>
      </c>
      <c r="N284" s="92">
        <v>14007.3</v>
      </c>
      <c r="O284" s="92">
        <v>0</v>
      </c>
      <c r="P284" s="92">
        <v>591575.71</v>
      </c>
      <c r="Q284" s="92">
        <v>21042819.52</v>
      </c>
      <c r="R284" s="92">
        <v>19927550.09</v>
      </c>
      <c r="S284" s="92">
        <v>9886.21</v>
      </c>
      <c r="T284" s="92">
        <v>9486.59</v>
      </c>
      <c r="U284" s="92">
        <v>8.88</v>
      </c>
      <c r="V284" s="92">
        <v>10505.48</v>
      </c>
      <c r="W284" s="92">
        <v>3712.5</v>
      </c>
      <c r="X284" s="92">
        <v>19893950.43</v>
      </c>
      <c r="Y284" s="92">
        <v>198939.5</v>
      </c>
      <c r="Z284" s="92">
        <v>130839.82</v>
      </c>
      <c r="AA284" s="92">
        <v>0</v>
      </c>
      <c r="AB284" s="92">
        <v>0</v>
      </c>
      <c r="AC284" s="92">
        <v>19564171</v>
      </c>
      <c r="AD284" s="26"/>
    </row>
    <row r="285" spans="1:30" ht="12.75">
      <c r="A285" s="46" t="s">
        <v>423</v>
      </c>
      <c r="B285" s="47" t="s">
        <v>424</v>
      </c>
      <c r="C285" s="24" t="s">
        <v>659</v>
      </c>
      <c r="D285" s="24" t="s">
        <v>656</v>
      </c>
      <c r="E285" s="92">
        <v>3676</v>
      </c>
      <c r="F285" s="92">
        <v>101255525</v>
      </c>
      <c r="G285" s="92">
        <v>45564986.25</v>
      </c>
      <c r="H285" s="92">
        <v>386684</v>
      </c>
      <c r="I285" s="92">
        <v>144185</v>
      </c>
      <c r="J285" s="92">
        <v>681651.32</v>
      </c>
      <c r="K285" s="92">
        <v>1805420.34</v>
      </c>
      <c r="L285" s="92">
        <v>2993888.99</v>
      </c>
      <c r="M285" s="92">
        <v>43193.9</v>
      </c>
      <c r="N285" s="92">
        <v>30089.08</v>
      </c>
      <c r="O285" s="92">
        <v>0</v>
      </c>
      <c r="P285" s="92">
        <v>441360.05</v>
      </c>
      <c r="Q285" s="92">
        <v>40690186.21</v>
      </c>
      <c r="R285" s="92">
        <v>38533606.34</v>
      </c>
      <c r="S285" s="92">
        <v>31094.8</v>
      </c>
      <c r="T285" s="92">
        <v>47872.18</v>
      </c>
      <c r="U285" s="92">
        <v>0</v>
      </c>
      <c r="V285" s="92">
        <v>9478.88</v>
      </c>
      <c r="W285" s="92">
        <v>9211.85</v>
      </c>
      <c r="X285" s="92">
        <v>38435948.63</v>
      </c>
      <c r="Y285" s="92">
        <v>384359.49</v>
      </c>
      <c r="Z285" s="92">
        <v>161135.96</v>
      </c>
      <c r="AA285" s="92">
        <v>0</v>
      </c>
      <c r="AB285" s="92">
        <v>0</v>
      </c>
      <c r="AC285" s="92">
        <v>37890453</v>
      </c>
      <c r="AD285" s="26"/>
    </row>
    <row r="286" spans="1:30" ht="12.75">
      <c r="A286" s="46" t="s">
        <v>110</v>
      </c>
      <c r="B286" s="47" t="s">
        <v>111</v>
      </c>
      <c r="C286" s="24" t="s">
        <v>659</v>
      </c>
      <c r="D286" s="24" t="s">
        <v>656</v>
      </c>
      <c r="E286" s="92">
        <v>4807</v>
      </c>
      <c r="F286" s="92">
        <v>80477431</v>
      </c>
      <c r="G286" s="92">
        <v>36214843.95</v>
      </c>
      <c r="H286" s="92">
        <v>881100.23</v>
      </c>
      <c r="I286" s="92">
        <v>111335.35</v>
      </c>
      <c r="J286" s="92">
        <v>550706.89</v>
      </c>
      <c r="K286" s="92">
        <v>2883120.02</v>
      </c>
      <c r="L286" s="92">
        <v>1789682.93</v>
      </c>
      <c r="M286" s="92">
        <v>67149.59</v>
      </c>
      <c r="N286" s="92">
        <v>49202.59</v>
      </c>
      <c r="O286" s="92">
        <v>0</v>
      </c>
      <c r="P286" s="92">
        <v>549616.76</v>
      </c>
      <c r="Q286" s="92">
        <v>30657014.07</v>
      </c>
      <c r="R286" s="92">
        <v>29032192.32</v>
      </c>
      <c r="S286" s="92">
        <v>23206.63</v>
      </c>
      <c r="T286" s="92">
        <v>38342.94</v>
      </c>
      <c r="U286" s="92">
        <v>1557.63</v>
      </c>
      <c r="V286" s="92">
        <v>19180.79</v>
      </c>
      <c r="W286" s="92">
        <v>9270.92</v>
      </c>
      <c r="X286" s="92">
        <v>28940633.41</v>
      </c>
      <c r="Y286" s="92">
        <v>289406.33</v>
      </c>
      <c r="Z286" s="92">
        <v>193666.98</v>
      </c>
      <c r="AA286" s="92">
        <v>0</v>
      </c>
      <c r="AB286" s="92">
        <v>0</v>
      </c>
      <c r="AC286" s="92">
        <v>28457560</v>
      </c>
      <c r="AD286" s="26"/>
    </row>
    <row r="287" spans="1:30" ht="12.75">
      <c r="A287" s="46" t="s">
        <v>415</v>
      </c>
      <c r="B287" s="47" t="s">
        <v>416</v>
      </c>
      <c r="C287" s="24" t="s">
        <v>655</v>
      </c>
      <c r="D287" s="24" t="s">
        <v>663</v>
      </c>
      <c r="E287" s="92">
        <v>4586</v>
      </c>
      <c r="F287" s="92">
        <v>166670869</v>
      </c>
      <c r="G287" s="92">
        <v>75001891.05</v>
      </c>
      <c r="H287" s="92">
        <v>120497.71</v>
      </c>
      <c r="I287" s="92">
        <v>187851.64</v>
      </c>
      <c r="J287" s="92">
        <v>1194011.5</v>
      </c>
      <c r="K287" s="92">
        <v>2087161.09</v>
      </c>
      <c r="L287" s="92">
        <v>3275049.35</v>
      </c>
      <c r="M287" s="92">
        <v>32199.58</v>
      </c>
      <c r="N287" s="92">
        <v>4307.49</v>
      </c>
      <c r="O287" s="92">
        <v>449215.96</v>
      </c>
      <c r="P287" s="92">
        <v>1665552.51</v>
      </c>
      <c r="Q287" s="92">
        <v>68749770.5</v>
      </c>
      <c r="R287" s="92">
        <v>65106032.66</v>
      </c>
      <c r="S287" s="92">
        <v>47506.31</v>
      </c>
      <c r="T287" s="92">
        <v>23190.55</v>
      </c>
      <c r="U287" s="92">
        <v>564.49</v>
      </c>
      <c r="V287" s="92">
        <v>1994.02</v>
      </c>
      <c r="W287" s="92">
        <v>1717.5</v>
      </c>
      <c r="X287" s="92">
        <v>65031059.79</v>
      </c>
      <c r="Y287" s="92">
        <v>715341.66</v>
      </c>
      <c r="Z287" s="92">
        <v>214269.64</v>
      </c>
      <c r="AA287" s="92">
        <v>0</v>
      </c>
      <c r="AB287" s="92">
        <v>0</v>
      </c>
      <c r="AC287" s="92">
        <v>64101448</v>
      </c>
      <c r="AD287" s="26"/>
    </row>
    <row r="288" spans="1:30" ht="12.75">
      <c r="A288" s="46" t="s">
        <v>172</v>
      </c>
      <c r="B288" s="47" t="s">
        <v>173</v>
      </c>
      <c r="C288" s="24" t="s">
        <v>659</v>
      </c>
      <c r="D288" s="24" t="s">
        <v>657</v>
      </c>
      <c r="E288" s="92">
        <v>7618</v>
      </c>
      <c r="F288" s="92">
        <v>70699210</v>
      </c>
      <c r="G288" s="92">
        <v>31814644.5</v>
      </c>
      <c r="H288" s="92">
        <v>302435.1</v>
      </c>
      <c r="I288" s="92">
        <v>92434.8</v>
      </c>
      <c r="J288" s="92">
        <v>415238.75</v>
      </c>
      <c r="K288" s="92">
        <v>3499294.06</v>
      </c>
      <c r="L288" s="92">
        <v>1735542.01</v>
      </c>
      <c r="M288" s="92">
        <v>111477.79</v>
      </c>
      <c r="N288" s="92">
        <v>40333.56</v>
      </c>
      <c r="O288" s="92">
        <v>0</v>
      </c>
      <c r="P288" s="92">
        <v>373338</v>
      </c>
      <c r="Q288" s="92">
        <v>26259897.53</v>
      </c>
      <c r="R288" s="92">
        <v>24868122.96</v>
      </c>
      <c r="S288" s="92">
        <v>6045.06</v>
      </c>
      <c r="T288" s="92">
        <v>0</v>
      </c>
      <c r="U288" s="92">
        <v>0</v>
      </c>
      <c r="V288" s="92">
        <v>30250.14</v>
      </c>
      <c r="W288" s="92">
        <v>0</v>
      </c>
      <c r="X288" s="92">
        <v>24831827.76</v>
      </c>
      <c r="Y288" s="92">
        <v>248318.28</v>
      </c>
      <c r="Z288" s="92">
        <v>291576.26</v>
      </c>
      <c r="AA288" s="92">
        <v>0</v>
      </c>
      <c r="AB288" s="92">
        <v>0</v>
      </c>
      <c r="AC288" s="92">
        <v>24291933</v>
      </c>
      <c r="AD288" s="26"/>
    </row>
    <row r="289" spans="1:30" ht="12.75">
      <c r="A289" s="46" t="s">
        <v>210</v>
      </c>
      <c r="B289" s="47" t="s">
        <v>211</v>
      </c>
      <c r="C289" s="24" t="s">
        <v>659</v>
      </c>
      <c r="D289" s="24" t="s">
        <v>658</v>
      </c>
      <c r="E289" s="92">
        <v>3917</v>
      </c>
      <c r="F289" s="92">
        <v>120452361</v>
      </c>
      <c r="G289" s="92">
        <v>54203562.45</v>
      </c>
      <c r="H289" s="92">
        <v>330406.29</v>
      </c>
      <c r="I289" s="92">
        <v>54590.52</v>
      </c>
      <c r="J289" s="92">
        <v>902750.92</v>
      </c>
      <c r="K289" s="92">
        <v>1781309.77</v>
      </c>
      <c r="L289" s="92">
        <v>2431846</v>
      </c>
      <c r="M289" s="92">
        <v>57827.08</v>
      </c>
      <c r="N289" s="92">
        <v>25860.96</v>
      </c>
      <c r="O289" s="92">
        <v>100000</v>
      </c>
      <c r="P289" s="92">
        <v>1295743.47</v>
      </c>
      <c r="Q289" s="92">
        <v>49137910.32</v>
      </c>
      <c r="R289" s="92">
        <v>46533601.07</v>
      </c>
      <c r="S289" s="92">
        <v>39517.05</v>
      </c>
      <c r="T289" s="92">
        <v>18293.87</v>
      </c>
      <c r="U289" s="92">
        <v>3614.19</v>
      </c>
      <c r="V289" s="92">
        <v>18502.58</v>
      </c>
      <c r="W289" s="92">
        <v>27101.93</v>
      </c>
      <c r="X289" s="92">
        <v>46426571.45</v>
      </c>
      <c r="Y289" s="92">
        <v>464265.71</v>
      </c>
      <c r="Z289" s="92">
        <v>182503.52</v>
      </c>
      <c r="AA289" s="92">
        <v>0</v>
      </c>
      <c r="AB289" s="92">
        <v>0</v>
      </c>
      <c r="AC289" s="92">
        <v>45779802</v>
      </c>
      <c r="AD289" s="26"/>
    </row>
    <row r="290" spans="1:30" ht="12.75">
      <c r="A290" s="46" t="s">
        <v>186</v>
      </c>
      <c r="B290" s="47" t="s">
        <v>187</v>
      </c>
      <c r="C290" s="24" t="s">
        <v>659</v>
      </c>
      <c r="D290" s="24" t="s">
        <v>656</v>
      </c>
      <c r="E290" s="92">
        <v>2757</v>
      </c>
      <c r="F290" s="92">
        <v>84198949</v>
      </c>
      <c r="G290" s="92">
        <v>37889527.05</v>
      </c>
      <c r="H290" s="92">
        <v>95007</v>
      </c>
      <c r="I290" s="92">
        <v>106914</v>
      </c>
      <c r="J290" s="92">
        <v>633221</v>
      </c>
      <c r="K290" s="92">
        <v>1393237</v>
      </c>
      <c r="L290" s="92">
        <v>909585.99</v>
      </c>
      <c r="M290" s="92">
        <v>30682.42</v>
      </c>
      <c r="N290" s="92">
        <v>9991.28</v>
      </c>
      <c r="O290" s="92">
        <v>0</v>
      </c>
      <c r="P290" s="92">
        <v>452918</v>
      </c>
      <c r="Q290" s="92">
        <v>35738240.36</v>
      </c>
      <c r="R290" s="92">
        <v>33844113.62</v>
      </c>
      <c r="S290" s="92">
        <v>9616.6</v>
      </c>
      <c r="T290" s="92">
        <v>4877.7</v>
      </c>
      <c r="U290" s="92">
        <v>0</v>
      </c>
      <c r="V290" s="92">
        <v>3182.52</v>
      </c>
      <c r="W290" s="92">
        <v>0</v>
      </c>
      <c r="X290" s="92">
        <v>33826436.8</v>
      </c>
      <c r="Y290" s="92">
        <v>338264.37</v>
      </c>
      <c r="Z290" s="92">
        <v>125662.89</v>
      </c>
      <c r="AA290" s="92">
        <v>0</v>
      </c>
      <c r="AB290" s="92">
        <v>0</v>
      </c>
      <c r="AC290" s="92">
        <v>33362510</v>
      </c>
      <c r="AD290" s="26"/>
    </row>
    <row r="291" spans="1:30" ht="12.75">
      <c r="A291" s="46" t="s">
        <v>277</v>
      </c>
      <c r="B291" s="47" t="s">
        <v>278</v>
      </c>
      <c r="C291" s="24" t="s">
        <v>659</v>
      </c>
      <c r="D291" s="24" t="s">
        <v>658</v>
      </c>
      <c r="E291" s="92">
        <v>4622</v>
      </c>
      <c r="F291" s="92">
        <v>86626359</v>
      </c>
      <c r="G291" s="92">
        <v>38981861.55</v>
      </c>
      <c r="H291" s="92">
        <v>272666.15</v>
      </c>
      <c r="I291" s="92">
        <v>50514.32</v>
      </c>
      <c r="J291" s="92">
        <v>563575.86</v>
      </c>
      <c r="K291" s="92">
        <v>2839068.55</v>
      </c>
      <c r="L291" s="92">
        <v>2782315.53</v>
      </c>
      <c r="M291" s="92">
        <v>37003.75</v>
      </c>
      <c r="N291" s="92">
        <v>7179.15</v>
      </c>
      <c r="O291" s="92">
        <v>2071.8</v>
      </c>
      <c r="P291" s="92">
        <v>790222.44</v>
      </c>
      <c r="Q291" s="92">
        <v>32865424.36</v>
      </c>
      <c r="R291" s="92">
        <v>31123556.87</v>
      </c>
      <c r="S291" s="92">
        <v>33134.87</v>
      </c>
      <c r="T291" s="92">
        <v>23506.67</v>
      </c>
      <c r="U291" s="92">
        <v>0</v>
      </c>
      <c r="V291" s="92">
        <v>523.84</v>
      </c>
      <c r="W291" s="92">
        <v>0</v>
      </c>
      <c r="X291" s="92">
        <v>31066391.49</v>
      </c>
      <c r="Y291" s="92">
        <v>310663.91</v>
      </c>
      <c r="Z291" s="92">
        <v>191084.25</v>
      </c>
      <c r="AA291" s="92">
        <v>0</v>
      </c>
      <c r="AB291" s="92">
        <v>0</v>
      </c>
      <c r="AC291" s="92">
        <v>30564643</v>
      </c>
      <c r="AD291" s="26"/>
    </row>
    <row r="292" spans="1:30" ht="12.75">
      <c r="A292" s="46" t="s">
        <v>241</v>
      </c>
      <c r="B292" s="47" t="s">
        <v>242</v>
      </c>
      <c r="C292" s="24" t="s">
        <v>659</v>
      </c>
      <c r="D292" s="24" t="s">
        <v>657</v>
      </c>
      <c r="E292" s="92">
        <v>1873</v>
      </c>
      <c r="F292" s="92">
        <v>67992390</v>
      </c>
      <c r="G292" s="92">
        <v>30596575.5</v>
      </c>
      <c r="H292" s="92">
        <v>1087224</v>
      </c>
      <c r="I292" s="92">
        <v>403445</v>
      </c>
      <c r="J292" s="92">
        <v>374433</v>
      </c>
      <c r="K292" s="92">
        <v>692318</v>
      </c>
      <c r="L292" s="92">
        <v>1951503</v>
      </c>
      <c r="M292" s="92">
        <v>24836</v>
      </c>
      <c r="N292" s="92">
        <v>2776</v>
      </c>
      <c r="O292" s="92">
        <v>40000</v>
      </c>
      <c r="P292" s="92">
        <v>1144902</v>
      </c>
      <c r="Q292" s="92">
        <v>26430894.5</v>
      </c>
      <c r="R292" s="92">
        <v>25030057.09</v>
      </c>
      <c r="S292" s="92">
        <v>43610</v>
      </c>
      <c r="T292" s="92">
        <v>97181</v>
      </c>
      <c r="U292" s="92">
        <v>1374</v>
      </c>
      <c r="V292" s="92">
        <v>2081</v>
      </c>
      <c r="W292" s="92">
        <v>665</v>
      </c>
      <c r="X292" s="92">
        <v>24885146.09</v>
      </c>
      <c r="Y292" s="92">
        <v>248851.46</v>
      </c>
      <c r="Z292" s="92">
        <v>94379.33</v>
      </c>
      <c r="AA292" s="92">
        <v>0</v>
      </c>
      <c r="AB292" s="92">
        <v>0</v>
      </c>
      <c r="AC292" s="92">
        <v>24541915</v>
      </c>
      <c r="AD292" s="26"/>
    </row>
    <row r="293" spans="1:30" ht="12.75">
      <c r="A293" s="46" t="s">
        <v>150</v>
      </c>
      <c r="B293" s="47" t="s">
        <v>151</v>
      </c>
      <c r="C293" s="24" t="s">
        <v>655</v>
      </c>
      <c r="D293" s="24" t="s">
        <v>657</v>
      </c>
      <c r="E293" s="92">
        <v>3652</v>
      </c>
      <c r="F293" s="92">
        <v>255702556</v>
      </c>
      <c r="G293" s="92">
        <v>115066150.2</v>
      </c>
      <c r="H293" s="92">
        <v>1840636.13</v>
      </c>
      <c r="I293" s="92">
        <v>669420.66</v>
      </c>
      <c r="J293" s="92">
        <v>1940000</v>
      </c>
      <c r="K293" s="92">
        <v>1382000</v>
      </c>
      <c r="L293" s="92">
        <v>2214000</v>
      </c>
      <c r="M293" s="92">
        <v>32000</v>
      </c>
      <c r="N293" s="92">
        <v>1600</v>
      </c>
      <c r="O293" s="92">
        <v>329000</v>
      </c>
      <c r="P293" s="92">
        <v>5381000</v>
      </c>
      <c r="Q293" s="92">
        <v>106495334.73</v>
      </c>
      <c r="R293" s="92">
        <v>100851081.99</v>
      </c>
      <c r="S293" s="92">
        <v>9000</v>
      </c>
      <c r="T293" s="92">
        <v>23000</v>
      </c>
      <c r="U293" s="92">
        <v>200</v>
      </c>
      <c r="V293" s="92">
        <v>0</v>
      </c>
      <c r="W293" s="92">
        <v>0</v>
      </c>
      <c r="X293" s="92">
        <v>100818881.99</v>
      </c>
      <c r="Y293" s="92">
        <v>1109007.7</v>
      </c>
      <c r="Z293" s="92">
        <v>227348.55</v>
      </c>
      <c r="AA293" s="92">
        <v>0</v>
      </c>
      <c r="AB293" s="92">
        <v>0</v>
      </c>
      <c r="AC293" s="92">
        <v>99482526</v>
      </c>
      <c r="AD293" s="26"/>
    </row>
    <row r="294" spans="1:30" ht="12.75">
      <c r="A294" s="46" t="s">
        <v>279</v>
      </c>
      <c r="B294" s="47" t="s">
        <v>280</v>
      </c>
      <c r="C294" s="24" t="s">
        <v>659</v>
      </c>
      <c r="D294" s="24" t="s">
        <v>658</v>
      </c>
      <c r="E294" s="92">
        <v>3517</v>
      </c>
      <c r="F294" s="92">
        <v>136448585</v>
      </c>
      <c r="G294" s="92">
        <v>61401863.25</v>
      </c>
      <c r="H294" s="92">
        <v>509361.95</v>
      </c>
      <c r="I294" s="92">
        <v>107635.8</v>
      </c>
      <c r="J294" s="92">
        <v>990843.76</v>
      </c>
      <c r="K294" s="92">
        <v>1217021.04</v>
      </c>
      <c r="L294" s="92">
        <v>3663067.68</v>
      </c>
      <c r="M294" s="92">
        <v>77574.24</v>
      </c>
      <c r="N294" s="92">
        <v>10740.1</v>
      </c>
      <c r="O294" s="92">
        <v>0</v>
      </c>
      <c r="P294" s="92">
        <v>2386817.34</v>
      </c>
      <c r="Q294" s="92">
        <v>54635760.46</v>
      </c>
      <c r="R294" s="92">
        <v>51740065.16</v>
      </c>
      <c r="S294" s="92">
        <v>12043.19</v>
      </c>
      <c r="T294" s="92">
        <v>0</v>
      </c>
      <c r="U294" s="92">
        <v>3280.89</v>
      </c>
      <c r="V294" s="92">
        <v>2055.85</v>
      </c>
      <c r="W294" s="92">
        <v>12846.6</v>
      </c>
      <c r="X294" s="92">
        <v>51709838.63</v>
      </c>
      <c r="Y294" s="92">
        <v>517098.39</v>
      </c>
      <c r="Z294" s="92">
        <v>168776.95</v>
      </c>
      <c r="AA294" s="92">
        <v>0</v>
      </c>
      <c r="AB294" s="92">
        <v>0</v>
      </c>
      <c r="AC294" s="92">
        <v>51023963</v>
      </c>
      <c r="AD294" s="26"/>
    </row>
    <row r="295" spans="1:30" ht="12.75">
      <c r="A295" s="46" t="s">
        <v>98</v>
      </c>
      <c r="B295" s="47" t="s">
        <v>99</v>
      </c>
      <c r="C295" s="24" t="s">
        <v>655</v>
      </c>
      <c r="D295" s="24" t="s">
        <v>656</v>
      </c>
      <c r="E295" s="92">
        <v>5020</v>
      </c>
      <c r="F295" s="92">
        <v>100372044</v>
      </c>
      <c r="G295" s="92">
        <v>45167419.8</v>
      </c>
      <c r="H295" s="92">
        <v>543643.19</v>
      </c>
      <c r="I295" s="92">
        <v>97074.6</v>
      </c>
      <c r="J295" s="92">
        <v>619843.58</v>
      </c>
      <c r="K295" s="92">
        <v>3390015.21</v>
      </c>
      <c r="L295" s="92">
        <v>2404924.64</v>
      </c>
      <c r="M295" s="92">
        <v>142144.8</v>
      </c>
      <c r="N295" s="92">
        <v>0</v>
      </c>
      <c r="O295" s="92">
        <v>1788.75</v>
      </c>
      <c r="P295" s="92">
        <v>950126.43</v>
      </c>
      <c r="Q295" s="92">
        <v>38451694.96</v>
      </c>
      <c r="R295" s="92">
        <v>36413755.13</v>
      </c>
      <c r="S295" s="92">
        <v>16594.37</v>
      </c>
      <c r="T295" s="92">
        <v>217607.6</v>
      </c>
      <c r="U295" s="92">
        <v>1161.83</v>
      </c>
      <c r="V295" s="92">
        <v>0</v>
      </c>
      <c r="W295" s="92">
        <v>0</v>
      </c>
      <c r="X295" s="92">
        <v>36178391.33</v>
      </c>
      <c r="Y295" s="92">
        <v>397962.3</v>
      </c>
      <c r="Z295" s="92">
        <v>207608.11</v>
      </c>
      <c r="AA295" s="92">
        <v>0</v>
      </c>
      <c r="AB295" s="92">
        <v>0</v>
      </c>
      <c r="AC295" s="92">
        <v>35572821</v>
      </c>
      <c r="AD295" s="26"/>
    </row>
    <row r="296" spans="1:30" ht="12.75">
      <c r="A296" s="46" t="s">
        <v>112</v>
      </c>
      <c r="B296" s="47" t="s">
        <v>113</v>
      </c>
      <c r="C296" s="24" t="s">
        <v>659</v>
      </c>
      <c r="D296" s="24" t="s">
        <v>656</v>
      </c>
      <c r="E296" s="92">
        <v>3134</v>
      </c>
      <c r="F296" s="92">
        <v>30720595</v>
      </c>
      <c r="G296" s="92">
        <v>13824267.75</v>
      </c>
      <c r="H296" s="92">
        <v>318405.95</v>
      </c>
      <c r="I296" s="92">
        <v>5184.85</v>
      </c>
      <c r="J296" s="92">
        <v>158000.82</v>
      </c>
      <c r="K296" s="92">
        <v>2109454.74</v>
      </c>
      <c r="L296" s="92">
        <v>763319.93</v>
      </c>
      <c r="M296" s="92">
        <v>30905.84</v>
      </c>
      <c r="N296" s="92">
        <v>58382.92</v>
      </c>
      <c r="O296" s="92">
        <v>0</v>
      </c>
      <c r="P296" s="92">
        <v>247091.14</v>
      </c>
      <c r="Q296" s="92">
        <v>10459892.9</v>
      </c>
      <c r="R296" s="92">
        <v>9905518.58</v>
      </c>
      <c r="S296" s="92">
        <v>18598.7</v>
      </c>
      <c r="T296" s="92">
        <v>23685.74</v>
      </c>
      <c r="U296" s="92">
        <v>1748.99</v>
      </c>
      <c r="V296" s="92">
        <v>9463.43</v>
      </c>
      <c r="W296" s="92">
        <v>0</v>
      </c>
      <c r="X296" s="92">
        <v>9852021.72</v>
      </c>
      <c r="Y296" s="92">
        <v>98520.22</v>
      </c>
      <c r="Z296" s="92">
        <v>119125.76</v>
      </c>
      <c r="AA296" s="92">
        <v>0</v>
      </c>
      <c r="AB296" s="92">
        <v>0</v>
      </c>
      <c r="AC296" s="92">
        <v>9634376</v>
      </c>
      <c r="AD296" s="26"/>
    </row>
    <row r="297" spans="1:30" ht="12.75">
      <c r="A297" s="46" t="s">
        <v>605</v>
      </c>
      <c r="B297" s="47" t="s">
        <v>606</v>
      </c>
      <c r="C297" s="24" t="s">
        <v>666</v>
      </c>
      <c r="D297" s="24" t="s">
        <v>667</v>
      </c>
      <c r="E297" s="92">
        <v>14425</v>
      </c>
      <c r="F297" s="92">
        <v>807257229</v>
      </c>
      <c r="G297" s="92">
        <v>363265753.05</v>
      </c>
      <c r="H297" s="92">
        <v>2367949.53</v>
      </c>
      <c r="I297" s="92">
        <v>366750.48</v>
      </c>
      <c r="J297" s="92">
        <v>5936564.83</v>
      </c>
      <c r="K297" s="92">
        <v>4237354.76</v>
      </c>
      <c r="L297" s="92">
        <v>14285541.42</v>
      </c>
      <c r="M297" s="92">
        <v>0</v>
      </c>
      <c r="N297" s="92">
        <v>0</v>
      </c>
      <c r="O297" s="92">
        <v>1000000</v>
      </c>
      <c r="P297" s="92">
        <v>6686547</v>
      </c>
      <c r="Q297" s="92">
        <v>340991675.65</v>
      </c>
      <c r="R297" s="92">
        <v>322919116.84</v>
      </c>
      <c r="S297" s="92">
        <v>199258.18</v>
      </c>
      <c r="T297" s="92">
        <v>233002.27</v>
      </c>
      <c r="U297" s="92">
        <v>0</v>
      </c>
      <c r="V297" s="92">
        <v>0</v>
      </c>
      <c r="W297" s="92">
        <v>0</v>
      </c>
      <c r="X297" s="92">
        <v>322486856.4</v>
      </c>
      <c r="Y297" s="92">
        <v>4192329.13</v>
      </c>
      <c r="Z297" s="92">
        <v>940100.34</v>
      </c>
      <c r="AA297" s="92">
        <v>0</v>
      </c>
      <c r="AB297" s="92">
        <v>0</v>
      </c>
      <c r="AC297" s="92">
        <v>317354427</v>
      </c>
      <c r="AD297" s="26"/>
    </row>
    <row r="298" spans="1:30" ht="12.75">
      <c r="A298" s="46" t="s">
        <v>529</v>
      </c>
      <c r="B298" s="47" t="s">
        <v>530</v>
      </c>
      <c r="C298" s="24" t="s">
        <v>665</v>
      </c>
      <c r="D298" s="24" t="s">
        <v>660</v>
      </c>
      <c r="E298" s="92">
        <v>9151</v>
      </c>
      <c r="F298" s="92">
        <v>388517378</v>
      </c>
      <c r="G298" s="92">
        <v>174832820.1</v>
      </c>
      <c r="H298" s="92">
        <v>814829.56</v>
      </c>
      <c r="I298" s="92">
        <v>626241.45</v>
      </c>
      <c r="J298" s="92">
        <v>2871511.14</v>
      </c>
      <c r="K298" s="92">
        <v>3218893.64</v>
      </c>
      <c r="L298" s="92">
        <v>4247515.63</v>
      </c>
      <c r="M298" s="92">
        <v>57708</v>
      </c>
      <c r="N298" s="92">
        <v>469.45</v>
      </c>
      <c r="O298" s="92">
        <v>0</v>
      </c>
      <c r="P298" s="92">
        <v>6994694.24</v>
      </c>
      <c r="Q298" s="92">
        <v>162996462.17</v>
      </c>
      <c r="R298" s="92">
        <v>154357649.67</v>
      </c>
      <c r="S298" s="92">
        <v>31599.94</v>
      </c>
      <c r="T298" s="92">
        <v>212713.1</v>
      </c>
      <c r="U298" s="92">
        <v>0</v>
      </c>
      <c r="V298" s="92">
        <v>352.09</v>
      </c>
      <c r="W298" s="92">
        <v>0</v>
      </c>
      <c r="X298" s="92">
        <v>154112984.54</v>
      </c>
      <c r="Y298" s="92">
        <v>2157581.78</v>
      </c>
      <c r="Z298" s="92">
        <v>454347.25</v>
      </c>
      <c r="AA298" s="92">
        <v>0</v>
      </c>
      <c r="AB298" s="92">
        <v>0</v>
      </c>
      <c r="AC298" s="92">
        <v>151501056</v>
      </c>
      <c r="AD298" s="26"/>
    </row>
    <row r="299" spans="1:30" ht="12.75">
      <c r="A299" s="46" t="s">
        <v>281</v>
      </c>
      <c r="B299" s="47" t="s">
        <v>282</v>
      </c>
      <c r="C299" s="24" t="s">
        <v>659</v>
      </c>
      <c r="D299" s="24" t="s">
        <v>658</v>
      </c>
      <c r="E299" s="92">
        <v>3981</v>
      </c>
      <c r="F299" s="92">
        <v>126232237</v>
      </c>
      <c r="G299" s="92">
        <v>56804506.65</v>
      </c>
      <c r="H299" s="92">
        <v>497805</v>
      </c>
      <c r="I299" s="92">
        <v>137933</v>
      </c>
      <c r="J299" s="92">
        <v>780676.34</v>
      </c>
      <c r="K299" s="92">
        <v>1709030.21</v>
      </c>
      <c r="L299" s="92">
        <v>3591465.7</v>
      </c>
      <c r="M299" s="92">
        <v>19642.77</v>
      </c>
      <c r="N299" s="92">
        <v>13551.07</v>
      </c>
      <c r="O299" s="92">
        <v>0</v>
      </c>
      <c r="P299" s="92">
        <v>1659197.08</v>
      </c>
      <c r="Q299" s="92">
        <v>50232424.16</v>
      </c>
      <c r="R299" s="92">
        <v>47570105.68</v>
      </c>
      <c r="S299" s="92">
        <v>6534.07</v>
      </c>
      <c r="T299" s="92">
        <v>33225.23</v>
      </c>
      <c r="U299" s="92">
        <v>227.29</v>
      </c>
      <c r="V299" s="92">
        <v>5096.68</v>
      </c>
      <c r="W299" s="92">
        <v>22928.63</v>
      </c>
      <c r="X299" s="92">
        <v>47502093.78</v>
      </c>
      <c r="Y299" s="92">
        <v>475020.94</v>
      </c>
      <c r="Z299" s="92">
        <v>181691.69</v>
      </c>
      <c r="AA299" s="92">
        <v>0</v>
      </c>
      <c r="AB299" s="92">
        <v>0</v>
      </c>
      <c r="AC299" s="92">
        <v>46845381.15</v>
      </c>
      <c r="AD299" s="26"/>
    </row>
    <row r="300" spans="1:30" ht="12.75">
      <c r="A300" s="46" t="s">
        <v>174</v>
      </c>
      <c r="B300" s="47" t="s">
        <v>175</v>
      </c>
      <c r="C300" s="24" t="s">
        <v>659</v>
      </c>
      <c r="D300" s="24" t="s">
        <v>657</v>
      </c>
      <c r="E300" s="92">
        <v>2980</v>
      </c>
      <c r="F300" s="92">
        <v>100441361</v>
      </c>
      <c r="G300" s="92">
        <v>45198612.45</v>
      </c>
      <c r="H300" s="92">
        <v>352068.21</v>
      </c>
      <c r="I300" s="92">
        <v>40659</v>
      </c>
      <c r="J300" s="92">
        <v>761115.09</v>
      </c>
      <c r="K300" s="92">
        <v>1357401.44</v>
      </c>
      <c r="L300" s="92">
        <v>1466640.62</v>
      </c>
      <c r="M300" s="92">
        <v>49810.01</v>
      </c>
      <c r="N300" s="92">
        <v>48181.09</v>
      </c>
      <c r="O300" s="92">
        <v>0</v>
      </c>
      <c r="P300" s="92">
        <v>1361299.73</v>
      </c>
      <c r="Q300" s="92">
        <v>41364985.44</v>
      </c>
      <c r="R300" s="92">
        <v>39172641.21</v>
      </c>
      <c r="S300" s="92">
        <v>8411.66</v>
      </c>
      <c r="T300" s="92">
        <v>59161.32</v>
      </c>
      <c r="U300" s="92">
        <v>38.93</v>
      </c>
      <c r="V300" s="92">
        <v>26914.04</v>
      </c>
      <c r="W300" s="92">
        <v>48611.83</v>
      </c>
      <c r="X300" s="92">
        <v>39029503.43</v>
      </c>
      <c r="Y300" s="92">
        <v>390295.03</v>
      </c>
      <c r="Z300" s="92">
        <v>138224.11</v>
      </c>
      <c r="AA300" s="92">
        <v>0</v>
      </c>
      <c r="AB300" s="92">
        <v>0</v>
      </c>
      <c r="AC300" s="92">
        <v>38500984</v>
      </c>
      <c r="AD300" s="26"/>
    </row>
    <row r="301" spans="1:30" ht="12.75">
      <c r="A301" s="46" t="s">
        <v>411</v>
      </c>
      <c r="B301" s="47" t="s">
        <v>412</v>
      </c>
      <c r="C301" s="24" t="s">
        <v>659</v>
      </c>
      <c r="D301" s="24" t="s">
        <v>658</v>
      </c>
      <c r="E301" s="92">
        <v>3731</v>
      </c>
      <c r="F301" s="92">
        <v>151079110</v>
      </c>
      <c r="G301" s="92">
        <v>67985599.5</v>
      </c>
      <c r="H301" s="92">
        <v>3054349.09</v>
      </c>
      <c r="I301" s="92">
        <v>1129037.26</v>
      </c>
      <c r="J301" s="92">
        <v>1102485.42</v>
      </c>
      <c r="K301" s="92">
        <v>1357488.37</v>
      </c>
      <c r="L301" s="92">
        <v>4889372.47</v>
      </c>
      <c r="M301" s="92">
        <v>52505.12</v>
      </c>
      <c r="N301" s="92">
        <v>33865.65</v>
      </c>
      <c r="O301" s="92">
        <v>0</v>
      </c>
      <c r="P301" s="92">
        <v>2428804.12</v>
      </c>
      <c r="Q301" s="92">
        <v>58400737.36</v>
      </c>
      <c r="R301" s="92">
        <v>55305498.28</v>
      </c>
      <c r="S301" s="92">
        <v>38201.55</v>
      </c>
      <c r="T301" s="92">
        <v>6461.86</v>
      </c>
      <c r="U301" s="92">
        <v>820.38</v>
      </c>
      <c r="V301" s="92">
        <v>10158.15</v>
      </c>
      <c r="W301" s="92">
        <v>1231.88</v>
      </c>
      <c r="X301" s="92">
        <v>55248624.46</v>
      </c>
      <c r="Y301" s="92">
        <v>552486.24</v>
      </c>
      <c r="Z301" s="92">
        <v>188248.19</v>
      </c>
      <c r="AA301" s="92">
        <v>0</v>
      </c>
      <c r="AB301" s="92">
        <v>0</v>
      </c>
      <c r="AC301" s="92">
        <v>54507890</v>
      </c>
      <c r="AD301" s="26"/>
    </row>
    <row r="302" spans="1:30" ht="12.75">
      <c r="A302" s="46" t="s">
        <v>583</v>
      </c>
      <c r="B302" s="47" t="s">
        <v>584</v>
      </c>
      <c r="C302" s="24" t="s">
        <v>665</v>
      </c>
      <c r="D302" s="24" t="s">
        <v>664</v>
      </c>
      <c r="E302" s="92">
        <v>10177</v>
      </c>
      <c r="F302" s="92">
        <v>310754231</v>
      </c>
      <c r="G302" s="92">
        <v>139839403.95</v>
      </c>
      <c r="H302" s="92">
        <v>1012325.81</v>
      </c>
      <c r="I302" s="92">
        <v>234365.68</v>
      </c>
      <c r="J302" s="92">
        <v>2175722.8</v>
      </c>
      <c r="K302" s="92">
        <v>5832093.64</v>
      </c>
      <c r="L302" s="92">
        <v>4985571.9</v>
      </c>
      <c r="M302" s="92">
        <v>61803.4</v>
      </c>
      <c r="N302" s="92">
        <v>7747</v>
      </c>
      <c r="O302" s="92">
        <v>678267.18</v>
      </c>
      <c r="P302" s="92">
        <v>2618798.57</v>
      </c>
      <c r="Q302" s="92">
        <v>127052884.93</v>
      </c>
      <c r="R302" s="92">
        <v>120319082.03</v>
      </c>
      <c r="S302" s="92">
        <v>141272.25</v>
      </c>
      <c r="T302" s="92">
        <v>224308.88</v>
      </c>
      <c r="U302" s="92">
        <v>2351.31</v>
      </c>
      <c r="V302" s="92">
        <v>0</v>
      </c>
      <c r="W302" s="92">
        <v>0</v>
      </c>
      <c r="X302" s="92">
        <v>119951149.59</v>
      </c>
      <c r="Y302" s="92">
        <v>1679316.09</v>
      </c>
      <c r="Z302" s="92">
        <v>458008.02</v>
      </c>
      <c r="AA302" s="92">
        <v>0</v>
      </c>
      <c r="AB302" s="92">
        <v>0</v>
      </c>
      <c r="AC302" s="92">
        <v>117813825</v>
      </c>
      <c r="AD302" s="26"/>
    </row>
    <row r="303" spans="1:30" ht="12.75">
      <c r="A303" s="46" t="s">
        <v>571</v>
      </c>
      <c r="B303" s="47" t="s">
        <v>572</v>
      </c>
      <c r="C303" s="24" t="s">
        <v>665</v>
      </c>
      <c r="D303" s="24" t="s">
        <v>663</v>
      </c>
      <c r="E303" s="92">
        <v>8066</v>
      </c>
      <c r="F303" s="92">
        <v>180931227</v>
      </c>
      <c r="G303" s="92">
        <v>81419052.15</v>
      </c>
      <c r="H303" s="92">
        <v>480566.16</v>
      </c>
      <c r="I303" s="92">
        <v>331801</v>
      </c>
      <c r="J303" s="92">
        <v>1204897.54</v>
      </c>
      <c r="K303" s="92">
        <v>4292575.37</v>
      </c>
      <c r="L303" s="92">
        <v>3802321.18</v>
      </c>
      <c r="M303" s="92">
        <v>16744.48</v>
      </c>
      <c r="N303" s="92">
        <v>0</v>
      </c>
      <c r="O303" s="92">
        <v>188539.89</v>
      </c>
      <c r="P303" s="92">
        <v>3001872.41</v>
      </c>
      <c r="Q303" s="92">
        <v>71173131.2</v>
      </c>
      <c r="R303" s="92">
        <v>67400955.25</v>
      </c>
      <c r="S303" s="92">
        <v>38468.58</v>
      </c>
      <c r="T303" s="92">
        <v>59863.03</v>
      </c>
      <c r="U303" s="92">
        <v>749.98</v>
      </c>
      <c r="V303" s="92">
        <v>0</v>
      </c>
      <c r="W303" s="92">
        <v>0</v>
      </c>
      <c r="X303" s="92">
        <v>67301873.66</v>
      </c>
      <c r="Y303" s="92">
        <v>942226.23</v>
      </c>
      <c r="Z303" s="92">
        <v>343907.34</v>
      </c>
      <c r="AA303" s="92">
        <v>0</v>
      </c>
      <c r="AB303" s="92">
        <v>0</v>
      </c>
      <c r="AC303" s="92">
        <v>66015740</v>
      </c>
      <c r="AD303" s="26"/>
    </row>
    <row r="304" spans="1:30" ht="12.75">
      <c r="A304" s="46" t="s">
        <v>649</v>
      </c>
      <c r="B304" s="47" t="s">
        <v>650</v>
      </c>
      <c r="C304" s="24" t="s">
        <v>666</v>
      </c>
      <c r="D304" s="24" t="s">
        <v>667</v>
      </c>
      <c r="E304" s="92">
        <v>6401</v>
      </c>
      <c r="F304" s="92">
        <v>149255798</v>
      </c>
      <c r="G304" s="92">
        <v>67165109.1</v>
      </c>
      <c r="H304" s="92">
        <v>2231326.54</v>
      </c>
      <c r="I304" s="92">
        <v>538667.57</v>
      </c>
      <c r="J304" s="92">
        <v>893204.51</v>
      </c>
      <c r="K304" s="92">
        <v>3935570.32</v>
      </c>
      <c r="L304" s="92">
        <v>3254288.81</v>
      </c>
      <c r="M304" s="92">
        <v>40728.92</v>
      </c>
      <c r="N304" s="92">
        <v>0</v>
      </c>
      <c r="O304" s="92">
        <v>33342.2</v>
      </c>
      <c r="P304" s="92">
        <v>1892282.31</v>
      </c>
      <c r="Q304" s="92">
        <v>57209442.08</v>
      </c>
      <c r="R304" s="92">
        <v>54177341.65</v>
      </c>
      <c r="S304" s="92">
        <v>33590.45</v>
      </c>
      <c r="T304" s="92">
        <v>50144.03</v>
      </c>
      <c r="U304" s="92">
        <v>828.31</v>
      </c>
      <c r="V304" s="92">
        <v>0</v>
      </c>
      <c r="W304" s="92">
        <v>0</v>
      </c>
      <c r="X304" s="92">
        <v>54092778.86</v>
      </c>
      <c r="Y304" s="92">
        <v>811391.68</v>
      </c>
      <c r="Z304" s="92">
        <v>291863.49</v>
      </c>
      <c r="AA304" s="92">
        <v>0</v>
      </c>
      <c r="AB304" s="92">
        <v>0</v>
      </c>
      <c r="AC304" s="92">
        <v>52989524</v>
      </c>
      <c r="AD304" s="26"/>
    </row>
    <row r="305" spans="1:30" ht="12.75">
      <c r="A305" s="46" t="s">
        <v>607</v>
      </c>
      <c r="B305" s="47" t="s">
        <v>608</v>
      </c>
      <c r="C305" s="24" t="s">
        <v>666</v>
      </c>
      <c r="D305" s="24" t="s">
        <v>667</v>
      </c>
      <c r="E305" s="92">
        <v>9038</v>
      </c>
      <c r="F305" s="92">
        <v>265733832</v>
      </c>
      <c r="G305" s="92">
        <v>119580224.4</v>
      </c>
      <c r="H305" s="92">
        <v>1269784.97</v>
      </c>
      <c r="I305" s="92">
        <v>243961.58</v>
      </c>
      <c r="J305" s="92">
        <v>1702731.84</v>
      </c>
      <c r="K305" s="92">
        <v>3012927.23</v>
      </c>
      <c r="L305" s="92">
        <v>7222114.46</v>
      </c>
      <c r="M305" s="92">
        <v>22086</v>
      </c>
      <c r="N305" s="92">
        <v>0</v>
      </c>
      <c r="O305" s="92">
        <v>10000</v>
      </c>
      <c r="P305" s="92">
        <v>4682192.95</v>
      </c>
      <c r="Q305" s="92">
        <v>105307812.21</v>
      </c>
      <c r="R305" s="92">
        <v>99726498.16</v>
      </c>
      <c r="S305" s="92">
        <v>18171.65</v>
      </c>
      <c r="T305" s="92">
        <v>476635.21</v>
      </c>
      <c r="U305" s="92">
        <v>888.21</v>
      </c>
      <c r="V305" s="92">
        <v>0</v>
      </c>
      <c r="W305" s="92">
        <v>0</v>
      </c>
      <c r="X305" s="92">
        <v>99230803.09</v>
      </c>
      <c r="Y305" s="92">
        <v>1290000.44</v>
      </c>
      <c r="Z305" s="92">
        <v>492426.24</v>
      </c>
      <c r="AA305" s="92">
        <v>0</v>
      </c>
      <c r="AB305" s="92">
        <v>0</v>
      </c>
      <c r="AC305" s="92">
        <v>97448376</v>
      </c>
      <c r="AD305" s="26"/>
    </row>
    <row r="306" spans="1:30" ht="12.75">
      <c r="A306" s="46" t="s">
        <v>50</v>
      </c>
      <c r="B306" s="47" t="s">
        <v>51</v>
      </c>
      <c r="C306" s="24" t="s">
        <v>655</v>
      </c>
      <c r="D306" s="24" t="s">
        <v>660</v>
      </c>
      <c r="E306" s="92">
        <v>6361</v>
      </c>
      <c r="F306" s="92">
        <v>258478277</v>
      </c>
      <c r="G306" s="92">
        <v>116315224.65</v>
      </c>
      <c r="H306" s="92">
        <v>2460093.62</v>
      </c>
      <c r="I306" s="92">
        <v>790993.41</v>
      </c>
      <c r="J306" s="92">
        <v>1887124.87</v>
      </c>
      <c r="K306" s="92">
        <v>2161629.1</v>
      </c>
      <c r="L306" s="92">
        <v>2141760.6</v>
      </c>
      <c r="M306" s="92">
        <v>45287.04</v>
      </c>
      <c r="N306" s="92">
        <v>1688.87</v>
      </c>
      <c r="O306" s="92">
        <v>0</v>
      </c>
      <c r="P306" s="92">
        <v>2084409.95</v>
      </c>
      <c r="Q306" s="92">
        <v>110098473.75</v>
      </c>
      <c r="R306" s="92">
        <v>104263254.64</v>
      </c>
      <c r="S306" s="92">
        <v>27363.78</v>
      </c>
      <c r="T306" s="92">
        <v>323492.87</v>
      </c>
      <c r="U306" s="92">
        <v>1213.7</v>
      </c>
      <c r="V306" s="92">
        <v>633.33</v>
      </c>
      <c r="W306" s="92">
        <v>2480.63</v>
      </c>
      <c r="X306" s="92">
        <v>103908070.33</v>
      </c>
      <c r="Y306" s="92">
        <v>1142988.77</v>
      </c>
      <c r="Z306" s="92">
        <v>311122.21</v>
      </c>
      <c r="AA306" s="92">
        <v>0</v>
      </c>
      <c r="AB306" s="92">
        <v>0</v>
      </c>
      <c r="AC306" s="92">
        <v>102453959</v>
      </c>
      <c r="AD306" s="26"/>
    </row>
    <row r="307" spans="1:30" ht="12.75">
      <c r="A307" s="46" t="s">
        <v>491</v>
      </c>
      <c r="B307" s="47" t="s">
        <v>492</v>
      </c>
      <c r="C307" s="24" t="s">
        <v>659</v>
      </c>
      <c r="D307" s="24" t="s">
        <v>663</v>
      </c>
      <c r="E307" s="92">
        <v>4488</v>
      </c>
      <c r="F307" s="92">
        <v>162347342</v>
      </c>
      <c r="G307" s="92">
        <v>73056303.9</v>
      </c>
      <c r="H307" s="92">
        <v>210256.3</v>
      </c>
      <c r="I307" s="92">
        <v>358423.96</v>
      </c>
      <c r="J307" s="92">
        <v>1128277.16</v>
      </c>
      <c r="K307" s="92">
        <v>2282955.87</v>
      </c>
      <c r="L307" s="92">
        <v>3405219.32</v>
      </c>
      <c r="M307" s="92">
        <v>63516.17</v>
      </c>
      <c r="N307" s="92">
        <v>9051.23</v>
      </c>
      <c r="O307" s="92">
        <v>0</v>
      </c>
      <c r="P307" s="92">
        <v>2884179.59</v>
      </c>
      <c r="Q307" s="92">
        <v>65687826.54</v>
      </c>
      <c r="R307" s="92">
        <v>62206371.73</v>
      </c>
      <c r="S307" s="92">
        <v>24828.99</v>
      </c>
      <c r="T307" s="92">
        <v>132500.18</v>
      </c>
      <c r="U307" s="92">
        <v>4093.09</v>
      </c>
      <c r="V307" s="92">
        <v>7294.43</v>
      </c>
      <c r="W307" s="92">
        <v>0</v>
      </c>
      <c r="X307" s="92">
        <v>62037655.04</v>
      </c>
      <c r="Y307" s="92">
        <v>620376.55</v>
      </c>
      <c r="Z307" s="92">
        <v>213357.3</v>
      </c>
      <c r="AA307" s="92">
        <v>0</v>
      </c>
      <c r="AB307" s="92">
        <v>0</v>
      </c>
      <c r="AC307" s="92">
        <v>61203921</v>
      </c>
      <c r="AD307" s="26"/>
    </row>
    <row r="308" spans="1:30" ht="12.75">
      <c r="A308" s="46" t="s">
        <v>243</v>
      </c>
      <c r="B308" s="47" t="s">
        <v>244</v>
      </c>
      <c r="C308" s="24" t="s">
        <v>659</v>
      </c>
      <c r="D308" s="24" t="s">
        <v>657</v>
      </c>
      <c r="E308" s="92">
        <v>2905</v>
      </c>
      <c r="F308" s="92">
        <v>164175360</v>
      </c>
      <c r="G308" s="92">
        <v>73878912</v>
      </c>
      <c r="H308" s="92">
        <v>958723</v>
      </c>
      <c r="I308" s="92">
        <v>655500</v>
      </c>
      <c r="J308" s="92">
        <v>1104565</v>
      </c>
      <c r="K308" s="92">
        <v>942000</v>
      </c>
      <c r="L308" s="92">
        <v>2359712</v>
      </c>
      <c r="M308" s="92">
        <v>0</v>
      </c>
      <c r="N308" s="92">
        <v>0</v>
      </c>
      <c r="O308" s="92">
        <v>70000</v>
      </c>
      <c r="P308" s="92">
        <v>2182522</v>
      </c>
      <c r="Q308" s="92">
        <v>69126020</v>
      </c>
      <c r="R308" s="92">
        <v>65462340.94</v>
      </c>
      <c r="S308" s="92">
        <v>72000</v>
      </c>
      <c r="T308" s="92">
        <v>22436</v>
      </c>
      <c r="U308" s="92">
        <v>0</v>
      </c>
      <c r="V308" s="92">
        <v>0</v>
      </c>
      <c r="W308" s="92">
        <v>0</v>
      </c>
      <c r="X308" s="92">
        <v>65367904.94</v>
      </c>
      <c r="Y308" s="92">
        <v>653679.05</v>
      </c>
      <c r="Z308" s="92">
        <v>167174.13</v>
      </c>
      <c r="AA308" s="92">
        <v>0</v>
      </c>
      <c r="AB308" s="92">
        <v>0</v>
      </c>
      <c r="AC308" s="92">
        <v>64547052</v>
      </c>
      <c r="AD308" s="26"/>
    </row>
    <row r="309" spans="1:30" ht="12.75">
      <c r="A309" s="46" t="s">
        <v>459</v>
      </c>
      <c r="B309" s="47" t="s">
        <v>460</v>
      </c>
      <c r="C309" s="24" t="s">
        <v>659</v>
      </c>
      <c r="D309" s="24" t="s">
        <v>657</v>
      </c>
      <c r="E309" s="92">
        <v>5161</v>
      </c>
      <c r="F309" s="92">
        <v>70152079</v>
      </c>
      <c r="G309" s="92">
        <v>31568435.55</v>
      </c>
      <c r="H309" s="92">
        <v>394962.79</v>
      </c>
      <c r="I309" s="92">
        <v>121750.49</v>
      </c>
      <c r="J309" s="92">
        <v>424102.68</v>
      </c>
      <c r="K309" s="92">
        <v>2550459.29</v>
      </c>
      <c r="L309" s="92">
        <v>1294915.54</v>
      </c>
      <c r="M309" s="92">
        <v>61966.34</v>
      </c>
      <c r="N309" s="92">
        <v>18857.1</v>
      </c>
      <c r="O309" s="92">
        <v>0</v>
      </c>
      <c r="P309" s="92">
        <v>862282.89</v>
      </c>
      <c r="Q309" s="92">
        <v>26930844.77</v>
      </c>
      <c r="R309" s="92">
        <v>25503510</v>
      </c>
      <c r="S309" s="92">
        <v>29789.43</v>
      </c>
      <c r="T309" s="92">
        <v>38028.61</v>
      </c>
      <c r="U309" s="92">
        <v>2804.15</v>
      </c>
      <c r="V309" s="92">
        <v>11337.35</v>
      </c>
      <c r="W309" s="92">
        <v>0</v>
      </c>
      <c r="X309" s="92">
        <v>25421550.46</v>
      </c>
      <c r="Y309" s="92">
        <v>254215.5</v>
      </c>
      <c r="Z309" s="92">
        <v>202594.62</v>
      </c>
      <c r="AA309" s="92">
        <v>0</v>
      </c>
      <c r="AB309" s="92">
        <v>0</v>
      </c>
      <c r="AC309" s="92">
        <v>24964740</v>
      </c>
      <c r="AD309" s="26"/>
    </row>
    <row r="310" spans="1:30" ht="12.75">
      <c r="A310" s="46" t="s">
        <v>479</v>
      </c>
      <c r="B310" s="47" t="s">
        <v>480</v>
      </c>
      <c r="C310" s="24" t="s">
        <v>659</v>
      </c>
      <c r="D310" s="24" t="s">
        <v>658</v>
      </c>
      <c r="E310" s="92">
        <v>3824</v>
      </c>
      <c r="F310" s="92">
        <v>96075494</v>
      </c>
      <c r="G310" s="92">
        <v>43233972.3</v>
      </c>
      <c r="H310" s="92">
        <v>176617.89</v>
      </c>
      <c r="I310" s="92">
        <v>99864.62</v>
      </c>
      <c r="J310" s="92">
        <v>626207.86</v>
      </c>
      <c r="K310" s="92">
        <v>1556739.03</v>
      </c>
      <c r="L310" s="92">
        <v>4403977.7</v>
      </c>
      <c r="M310" s="92">
        <v>30548.59</v>
      </c>
      <c r="N310" s="92">
        <v>6832.73</v>
      </c>
      <c r="O310" s="92">
        <v>11787.41</v>
      </c>
      <c r="P310" s="92">
        <v>861302.65</v>
      </c>
      <c r="Q310" s="92">
        <v>36912238.78</v>
      </c>
      <c r="R310" s="92">
        <v>34955890.12</v>
      </c>
      <c r="S310" s="92">
        <v>3278.09</v>
      </c>
      <c r="T310" s="92">
        <v>222578.18</v>
      </c>
      <c r="U310" s="92">
        <v>0</v>
      </c>
      <c r="V310" s="92">
        <v>2306.04</v>
      </c>
      <c r="W310" s="92">
        <v>3503.25</v>
      </c>
      <c r="X310" s="92">
        <v>34724224.56</v>
      </c>
      <c r="Y310" s="92">
        <v>347242.25</v>
      </c>
      <c r="Z310" s="92">
        <v>182475.48</v>
      </c>
      <c r="AA310" s="92">
        <v>0</v>
      </c>
      <c r="AB310" s="92">
        <v>0</v>
      </c>
      <c r="AC310" s="92">
        <v>34194507</v>
      </c>
      <c r="AD310" s="26"/>
    </row>
    <row r="311" spans="1:30" ht="12.75">
      <c r="A311" s="46" t="s">
        <v>146</v>
      </c>
      <c r="B311" s="47" t="s">
        <v>147</v>
      </c>
      <c r="C311" s="24" t="s">
        <v>659</v>
      </c>
      <c r="D311" s="24" t="s">
        <v>658</v>
      </c>
      <c r="E311" s="92">
        <v>5120</v>
      </c>
      <c r="F311" s="92">
        <v>81128064</v>
      </c>
      <c r="G311" s="92">
        <v>36507628.8</v>
      </c>
      <c r="H311" s="92">
        <v>438136.05</v>
      </c>
      <c r="I311" s="92">
        <v>116820.06</v>
      </c>
      <c r="J311" s="92">
        <v>461304.2</v>
      </c>
      <c r="K311" s="92">
        <v>3446749.67</v>
      </c>
      <c r="L311" s="92">
        <v>2063517.03</v>
      </c>
      <c r="M311" s="92">
        <v>126343.38</v>
      </c>
      <c r="N311" s="92">
        <v>81235.57</v>
      </c>
      <c r="O311" s="92">
        <v>63100.55</v>
      </c>
      <c r="P311" s="92">
        <v>1401471.4</v>
      </c>
      <c r="Q311" s="92">
        <v>29465199.41</v>
      </c>
      <c r="R311" s="92">
        <v>27903543.84</v>
      </c>
      <c r="S311" s="92">
        <v>18314.78</v>
      </c>
      <c r="T311" s="92">
        <v>19593.78</v>
      </c>
      <c r="U311" s="92">
        <v>0</v>
      </c>
      <c r="V311" s="92">
        <v>10147.08</v>
      </c>
      <c r="W311" s="92">
        <v>10291.42</v>
      </c>
      <c r="X311" s="92">
        <v>27845196.78</v>
      </c>
      <c r="Y311" s="92">
        <v>278451.97</v>
      </c>
      <c r="Z311" s="92">
        <v>204770.83</v>
      </c>
      <c r="AA311" s="92">
        <v>0</v>
      </c>
      <c r="AB311" s="92">
        <v>0</v>
      </c>
      <c r="AC311" s="92">
        <v>27361974</v>
      </c>
      <c r="AD311" s="26"/>
    </row>
    <row r="312" spans="1:30" ht="12.75">
      <c r="A312" s="46" t="s">
        <v>385</v>
      </c>
      <c r="B312" s="47" t="s">
        <v>386</v>
      </c>
      <c r="C312" s="24" t="s">
        <v>659</v>
      </c>
      <c r="D312" s="24" t="s">
        <v>662</v>
      </c>
      <c r="E312" s="92">
        <v>2525</v>
      </c>
      <c r="F312" s="92">
        <v>72376087</v>
      </c>
      <c r="G312" s="92">
        <v>32569239.15</v>
      </c>
      <c r="H312" s="92">
        <v>126785.18</v>
      </c>
      <c r="I312" s="92">
        <v>1883087.2</v>
      </c>
      <c r="J312" s="92">
        <v>627701.24</v>
      </c>
      <c r="K312" s="92">
        <v>1749112.7</v>
      </c>
      <c r="L312" s="92">
        <v>1411311.4</v>
      </c>
      <c r="M312" s="92">
        <v>1931</v>
      </c>
      <c r="N312" s="92">
        <v>6070.97</v>
      </c>
      <c r="O312" s="92">
        <v>0</v>
      </c>
      <c r="P312" s="92">
        <v>1594108.3</v>
      </c>
      <c r="Q312" s="92">
        <v>30190708.04</v>
      </c>
      <c r="R312" s="92">
        <v>28590600.51</v>
      </c>
      <c r="S312" s="92">
        <v>22348.01</v>
      </c>
      <c r="T312" s="92">
        <v>22357.13</v>
      </c>
      <c r="U312" s="92">
        <v>0</v>
      </c>
      <c r="V312" s="92">
        <v>2666.31</v>
      </c>
      <c r="W312" s="92">
        <v>0</v>
      </c>
      <c r="X312" s="92">
        <v>28543229.06</v>
      </c>
      <c r="Y312" s="92">
        <v>285432.29</v>
      </c>
      <c r="Z312" s="92">
        <v>113060.51</v>
      </c>
      <c r="AA312" s="92">
        <v>0</v>
      </c>
      <c r="AB312" s="92">
        <v>0</v>
      </c>
      <c r="AC312" s="92">
        <v>28144736</v>
      </c>
      <c r="AD312" s="26"/>
    </row>
    <row r="313" spans="1:30" ht="12.75">
      <c r="A313" s="46" t="s">
        <v>245</v>
      </c>
      <c r="B313" s="47" t="s">
        <v>246</v>
      </c>
      <c r="C313" s="24" t="s">
        <v>659</v>
      </c>
      <c r="D313" s="24" t="s">
        <v>657</v>
      </c>
      <c r="E313" s="92">
        <v>2650</v>
      </c>
      <c r="F313" s="92">
        <v>140599545</v>
      </c>
      <c r="G313" s="92">
        <v>63269795.25</v>
      </c>
      <c r="H313" s="92">
        <v>157261.82</v>
      </c>
      <c r="I313" s="92">
        <v>1032936.82</v>
      </c>
      <c r="J313" s="92">
        <v>1124171.81</v>
      </c>
      <c r="K313" s="92">
        <v>1210115</v>
      </c>
      <c r="L313" s="92">
        <v>4868209.43</v>
      </c>
      <c r="M313" s="92">
        <v>41952.8</v>
      </c>
      <c r="N313" s="92">
        <v>812.95</v>
      </c>
      <c r="O313" s="92">
        <v>28655.67</v>
      </c>
      <c r="P313" s="92">
        <v>2203602</v>
      </c>
      <c r="Q313" s="92">
        <v>56916294.21</v>
      </c>
      <c r="R313" s="92">
        <v>53899730.62</v>
      </c>
      <c r="S313" s="92">
        <v>49960.98</v>
      </c>
      <c r="T313" s="92">
        <v>22720.05</v>
      </c>
      <c r="U313" s="92">
        <v>1332.49</v>
      </c>
      <c r="V313" s="92">
        <v>0</v>
      </c>
      <c r="W313" s="92">
        <v>0</v>
      </c>
      <c r="X313" s="92">
        <v>53825717.1</v>
      </c>
      <c r="Y313" s="92">
        <v>538257.17</v>
      </c>
      <c r="Z313" s="92">
        <v>149254.44</v>
      </c>
      <c r="AA313" s="92">
        <v>0</v>
      </c>
      <c r="AB313" s="92">
        <v>0</v>
      </c>
      <c r="AC313" s="92">
        <v>53138205</v>
      </c>
      <c r="AD313" s="26"/>
    </row>
    <row r="314" spans="1:30" ht="12.75">
      <c r="A314" s="46" t="s">
        <v>17</v>
      </c>
      <c r="B314" s="47" t="s">
        <v>18</v>
      </c>
      <c r="C314" s="24" t="s">
        <v>655</v>
      </c>
      <c r="D314" s="24" t="s">
        <v>658</v>
      </c>
      <c r="E314" s="92">
        <v>4972</v>
      </c>
      <c r="F314" s="92">
        <v>191657452</v>
      </c>
      <c r="G314" s="92">
        <v>86245853.4</v>
      </c>
      <c r="H314" s="92">
        <v>1073643.47</v>
      </c>
      <c r="I314" s="92">
        <v>575148.46</v>
      </c>
      <c r="J314" s="92">
        <v>1375460.13</v>
      </c>
      <c r="K314" s="92">
        <v>1175493.2</v>
      </c>
      <c r="L314" s="92">
        <v>2890588.36</v>
      </c>
      <c r="M314" s="92">
        <v>33459.65</v>
      </c>
      <c r="N314" s="92">
        <v>31362.42</v>
      </c>
      <c r="O314" s="92">
        <v>84000</v>
      </c>
      <c r="P314" s="92">
        <v>2227570.8</v>
      </c>
      <c r="Q314" s="92">
        <v>80680344.09</v>
      </c>
      <c r="R314" s="92">
        <v>76404285.85</v>
      </c>
      <c r="S314" s="92">
        <v>8234.25</v>
      </c>
      <c r="T314" s="92">
        <v>16809.96</v>
      </c>
      <c r="U314" s="92">
        <v>0</v>
      </c>
      <c r="V314" s="92">
        <v>11412.43</v>
      </c>
      <c r="W314" s="92">
        <v>31346.67</v>
      </c>
      <c r="X314" s="92">
        <v>76336482.54</v>
      </c>
      <c r="Y314" s="92">
        <v>839701.31</v>
      </c>
      <c r="Z314" s="92">
        <v>255150.94</v>
      </c>
      <c r="AA314" s="92">
        <v>0</v>
      </c>
      <c r="AB314" s="92">
        <v>0</v>
      </c>
      <c r="AC314" s="92">
        <v>75241630</v>
      </c>
      <c r="AD314" s="26"/>
    </row>
    <row r="315" spans="1:30" ht="12.75">
      <c r="A315" s="46" t="s">
        <v>114</v>
      </c>
      <c r="B315" s="47" t="s">
        <v>115</v>
      </c>
      <c r="C315" s="24" t="s">
        <v>659</v>
      </c>
      <c r="D315" s="24" t="s">
        <v>656</v>
      </c>
      <c r="E315" s="92">
        <v>2172</v>
      </c>
      <c r="F315" s="92">
        <v>29140308</v>
      </c>
      <c r="G315" s="92">
        <v>13113138.6</v>
      </c>
      <c r="H315" s="92">
        <v>550352.78</v>
      </c>
      <c r="I315" s="92">
        <v>27252.91</v>
      </c>
      <c r="J315" s="92">
        <v>200642.51</v>
      </c>
      <c r="K315" s="92">
        <v>1007107.43</v>
      </c>
      <c r="L315" s="92">
        <v>718083.45</v>
      </c>
      <c r="M315" s="92">
        <v>46327.01</v>
      </c>
      <c r="N315" s="92">
        <v>41419</v>
      </c>
      <c r="O315" s="92">
        <v>563.8</v>
      </c>
      <c r="P315" s="92">
        <v>360511.69</v>
      </c>
      <c r="Q315" s="92">
        <v>10616668.86</v>
      </c>
      <c r="R315" s="92">
        <v>10053985.41</v>
      </c>
      <c r="S315" s="92">
        <v>4456.45</v>
      </c>
      <c r="T315" s="92">
        <v>8195.7</v>
      </c>
      <c r="U315" s="92">
        <v>230.56</v>
      </c>
      <c r="V315" s="92">
        <v>9889.81</v>
      </c>
      <c r="W315" s="92">
        <v>2232.83</v>
      </c>
      <c r="X315" s="92">
        <v>10028980.06</v>
      </c>
      <c r="Y315" s="92">
        <v>100289.8</v>
      </c>
      <c r="Z315" s="92">
        <v>85135.93</v>
      </c>
      <c r="AA315" s="92">
        <v>0</v>
      </c>
      <c r="AB315" s="92">
        <v>0</v>
      </c>
      <c r="AC315" s="92">
        <v>9843554</v>
      </c>
      <c r="AD315" s="26"/>
    </row>
    <row r="316" spans="1:30" ht="12.75">
      <c r="A316" s="46" t="s">
        <v>128</v>
      </c>
      <c r="B316" s="47" t="s">
        <v>129</v>
      </c>
      <c r="C316" s="24" t="s">
        <v>659</v>
      </c>
      <c r="D316" s="24" t="s">
        <v>656</v>
      </c>
      <c r="E316" s="92">
        <v>5112</v>
      </c>
      <c r="F316" s="92">
        <v>78951779</v>
      </c>
      <c r="G316" s="92">
        <v>35528300.55</v>
      </c>
      <c r="H316" s="92">
        <v>265639.03</v>
      </c>
      <c r="I316" s="92">
        <v>622707.33</v>
      </c>
      <c r="J316" s="92">
        <v>542222.34</v>
      </c>
      <c r="K316" s="92">
        <v>2419024</v>
      </c>
      <c r="L316" s="92">
        <v>2106301.14</v>
      </c>
      <c r="M316" s="92">
        <v>84823.95</v>
      </c>
      <c r="N316" s="92">
        <v>72756.89</v>
      </c>
      <c r="O316" s="92">
        <v>0</v>
      </c>
      <c r="P316" s="92">
        <v>747823.99</v>
      </c>
      <c r="Q316" s="92">
        <v>30996861.22</v>
      </c>
      <c r="R316" s="92">
        <v>29354027.58</v>
      </c>
      <c r="S316" s="92">
        <v>31215.35</v>
      </c>
      <c r="T316" s="92">
        <v>3495.05</v>
      </c>
      <c r="U316" s="92">
        <v>347.77</v>
      </c>
      <c r="V316" s="92">
        <v>44002.18</v>
      </c>
      <c r="W316" s="92">
        <v>0</v>
      </c>
      <c r="X316" s="92">
        <v>29274967.23</v>
      </c>
      <c r="Y316" s="92">
        <v>292749.67</v>
      </c>
      <c r="Z316" s="92">
        <v>205734.41</v>
      </c>
      <c r="AA316" s="92">
        <v>0</v>
      </c>
      <c r="AB316" s="92">
        <v>0</v>
      </c>
      <c r="AC316" s="92">
        <v>28776483</v>
      </c>
      <c r="AD316" s="26"/>
    </row>
    <row r="317" spans="1:30" ht="12.75">
      <c r="A317" s="46" t="s">
        <v>307</v>
      </c>
      <c r="B317" s="47" t="s">
        <v>308</v>
      </c>
      <c r="C317" s="24" t="s">
        <v>659</v>
      </c>
      <c r="D317" s="24" t="s">
        <v>660</v>
      </c>
      <c r="E317" s="92">
        <v>3070</v>
      </c>
      <c r="F317" s="92">
        <v>80666672</v>
      </c>
      <c r="G317" s="92">
        <v>36300002.4</v>
      </c>
      <c r="H317" s="92">
        <v>237924.16</v>
      </c>
      <c r="I317" s="92">
        <v>177365.68</v>
      </c>
      <c r="J317" s="92">
        <v>552027.05</v>
      </c>
      <c r="K317" s="92">
        <v>1200186.36</v>
      </c>
      <c r="L317" s="92">
        <v>2001222.32</v>
      </c>
      <c r="M317" s="92">
        <v>0</v>
      </c>
      <c r="N317" s="92">
        <v>4710.22</v>
      </c>
      <c r="O317" s="92">
        <v>51596.31</v>
      </c>
      <c r="P317" s="92">
        <v>1623358.73</v>
      </c>
      <c r="Q317" s="92">
        <v>31910397.03</v>
      </c>
      <c r="R317" s="92">
        <v>30219145.99</v>
      </c>
      <c r="S317" s="92">
        <v>2001.46</v>
      </c>
      <c r="T317" s="92">
        <v>19281.48</v>
      </c>
      <c r="U317" s="92">
        <v>0</v>
      </c>
      <c r="V317" s="92">
        <v>2119.6</v>
      </c>
      <c r="W317" s="92">
        <v>0</v>
      </c>
      <c r="X317" s="92">
        <v>30195743.45</v>
      </c>
      <c r="Y317" s="92">
        <v>301957.43</v>
      </c>
      <c r="Z317" s="92">
        <v>133293.2</v>
      </c>
      <c r="AA317" s="92">
        <v>0</v>
      </c>
      <c r="AB317" s="92">
        <v>0</v>
      </c>
      <c r="AC317" s="92">
        <v>29760493</v>
      </c>
      <c r="AD317" s="26"/>
    </row>
    <row r="318" spans="1:30" ht="12.75">
      <c r="A318" s="46" t="s">
        <v>341</v>
      </c>
      <c r="B318" s="47" t="s">
        <v>342</v>
      </c>
      <c r="C318" s="24" t="s">
        <v>659</v>
      </c>
      <c r="D318" s="24" t="s">
        <v>662</v>
      </c>
      <c r="E318" s="92">
        <v>2648</v>
      </c>
      <c r="F318" s="92">
        <v>42333888</v>
      </c>
      <c r="G318" s="92">
        <v>19050249.6</v>
      </c>
      <c r="H318" s="92">
        <v>201584.96</v>
      </c>
      <c r="I318" s="92">
        <v>20277.52</v>
      </c>
      <c r="J318" s="92">
        <v>300912.02</v>
      </c>
      <c r="K318" s="92">
        <v>1046520.24</v>
      </c>
      <c r="L318" s="92">
        <v>1189243.46</v>
      </c>
      <c r="M318" s="92">
        <v>23898.44</v>
      </c>
      <c r="N318" s="92">
        <v>30034.92</v>
      </c>
      <c r="O318" s="92">
        <v>15000</v>
      </c>
      <c r="P318" s="92">
        <v>344077.17</v>
      </c>
      <c r="Q318" s="92">
        <v>16521079.95</v>
      </c>
      <c r="R318" s="92">
        <v>15645462.71</v>
      </c>
      <c r="S318" s="92">
        <v>6838.42</v>
      </c>
      <c r="T318" s="92">
        <v>27177.83</v>
      </c>
      <c r="U318" s="92">
        <v>1267.52</v>
      </c>
      <c r="V318" s="92">
        <v>4745.44</v>
      </c>
      <c r="W318" s="92">
        <v>0</v>
      </c>
      <c r="X318" s="92">
        <v>15605433.5</v>
      </c>
      <c r="Y318" s="92">
        <v>156054.34</v>
      </c>
      <c r="Z318" s="92">
        <v>106028.16</v>
      </c>
      <c r="AA318" s="92">
        <v>0</v>
      </c>
      <c r="AB318" s="92">
        <v>0</v>
      </c>
      <c r="AC318" s="92">
        <v>15343351</v>
      </c>
      <c r="AD318" s="26"/>
    </row>
    <row r="319" spans="1:30" ht="12.75">
      <c r="A319" s="46" t="s">
        <v>413</v>
      </c>
      <c r="B319" s="47" t="s">
        <v>414</v>
      </c>
      <c r="C319" s="24" t="s">
        <v>659</v>
      </c>
      <c r="D319" s="24" t="s">
        <v>658</v>
      </c>
      <c r="E319" s="92">
        <v>3719</v>
      </c>
      <c r="F319" s="92">
        <v>77472301</v>
      </c>
      <c r="G319" s="92">
        <v>34862535.45</v>
      </c>
      <c r="H319" s="92">
        <v>222252.89</v>
      </c>
      <c r="I319" s="92">
        <v>132633.63</v>
      </c>
      <c r="J319" s="92">
        <v>493784.56</v>
      </c>
      <c r="K319" s="92">
        <v>1884449.71</v>
      </c>
      <c r="L319" s="92">
        <v>1449839.85</v>
      </c>
      <c r="M319" s="92">
        <v>82031.46</v>
      </c>
      <c r="N319" s="92">
        <v>40157.48</v>
      </c>
      <c r="O319" s="92">
        <v>0</v>
      </c>
      <c r="P319" s="92">
        <v>577247.51</v>
      </c>
      <c r="Q319" s="92">
        <v>31232974.74</v>
      </c>
      <c r="R319" s="92">
        <v>29577627.08</v>
      </c>
      <c r="S319" s="92">
        <v>16992.03</v>
      </c>
      <c r="T319" s="92">
        <v>0</v>
      </c>
      <c r="U319" s="92">
        <v>0</v>
      </c>
      <c r="V319" s="92">
        <v>3280.42</v>
      </c>
      <c r="W319" s="92">
        <v>0</v>
      </c>
      <c r="X319" s="92">
        <v>29557354.63</v>
      </c>
      <c r="Y319" s="92">
        <v>295573.55</v>
      </c>
      <c r="Z319" s="92">
        <v>162458.41</v>
      </c>
      <c r="AA319" s="92">
        <v>0</v>
      </c>
      <c r="AB319" s="92">
        <v>0</v>
      </c>
      <c r="AC319" s="92">
        <v>29099323</v>
      </c>
      <c r="AD319" s="26"/>
    </row>
    <row r="320" spans="1:30" ht="12.75">
      <c r="A320" s="46" t="s">
        <v>427</v>
      </c>
      <c r="B320" s="47" t="s">
        <v>428</v>
      </c>
      <c r="C320" s="24" t="s">
        <v>659</v>
      </c>
      <c r="D320" s="24" t="s">
        <v>656</v>
      </c>
      <c r="E320" s="92">
        <v>1829</v>
      </c>
      <c r="F320" s="92">
        <v>31475386</v>
      </c>
      <c r="G320" s="92">
        <v>14163923.7</v>
      </c>
      <c r="H320" s="92">
        <v>1907247.23</v>
      </c>
      <c r="I320" s="92">
        <v>155303.14</v>
      </c>
      <c r="J320" s="92">
        <v>197804.76</v>
      </c>
      <c r="K320" s="92">
        <v>1041278.63</v>
      </c>
      <c r="L320" s="92">
        <v>475812.3</v>
      </c>
      <c r="M320" s="92">
        <v>7236.4</v>
      </c>
      <c r="N320" s="92">
        <v>33716.98</v>
      </c>
      <c r="O320" s="92">
        <v>0</v>
      </c>
      <c r="P320" s="92">
        <v>175368.1</v>
      </c>
      <c r="Q320" s="92">
        <v>10876371.96</v>
      </c>
      <c r="R320" s="92">
        <v>10299924.25</v>
      </c>
      <c r="S320" s="92">
        <v>6621.29</v>
      </c>
      <c r="T320" s="92">
        <v>58034.65</v>
      </c>
      <c r="U320" s="92">
        <v>452.28</v>
      </c>
      <c r="V320" s="92">
        <v>25287.68</v>
      </c>
      <c r="W320" s="92">
        <v>40376.45</v>
      </c>
      <c r="X320" s="92">
        <v>10169151.9</v>
      </c>
      <c r="Y320" s="92">
        <v>101691.52</v>
      </c>
      <c r="Z320" s="92">
        <v>73968.3</v>
      </c>
      <c r="AA320" s="92">
        <v>0</v>
      </c>
      <c r="AB320" s="92">
        <v>0</v>
      </c>
      <c r="AC320" s="92">
        <v>9993492</v>
      </c>
      <c r="AD320" s="26"/>
    </row>
    <row r="321" spans="1:30" ht="12.75">
      <c r="A321" s="46" t="s">
        <v>609</v>
      </c>
      <c r="B321" s="47" t="s">
        <v>610</v>
      </c>
      <c r="C321" s="24" t="s">
        <v>666</v>
      </c>
      <c r="D321" s="24" t="s">
        <v>667</v>
      </c>
      <c r="E321" s="92">
        <v>35107</v>
      </c>
      <c r="F321" s="92">
        <v>4249687294</v>
      </c>
      <c r="G321" s="92">
        <v>1912359282.3</v>
      </c>
      <c r="H321" s="92">
        <v>83328797.74</v>
      </c>
      <c r="I321" s="92">
        <v>509223.15</v>
      </c>
      <c r="J321" s="92">
        <v>32903024.49</v>
      </c>
      <c r="K321" s="92">
        <v>1582665.64</v>
      </c>
      <c r="L321" s="92">
        <v>58061334.41</v>
      </c>
      <c r="M321" s="92">
        <v>21617.6</v>
      </c>
      <c r="N321" s="92">
        <v>0</v>
      </c>
      <c r="O321" s="92">
        <v>899609.2</v>
      </c>
      <c r="P321" s="92">
        <v>93205409.55</v>
      </c>
      <c r="Q321" s="92">
        <v>1708672095.8</v>
      </c>
      <c r="R321" s="92">
        <v>1618112474.72</v>
      </c>
      <c r="S321" s="92">
        <v>178221.59</v>
      </c>
      <c r="T321" s="92">
        <v>16089.37</v>
      </c>
      <c r="U321" s="92">
        <v>1351.1</v>
      </c>
      <c r="V321" s="92">
        <v>0</v>
      </c>
      <c r="W321" s="92">
        <v>0</v>
      </c>
      <c r="X321" s="92">
        <v>1617916812.66</v>
      </c>
      <c r="Y321" s="92">
        <v>21032918.56</v>
      </c>
      <c r="Z321" s="92">
        <v>3207440.61</v>
      </c>
      <c r="AA321" s="92">
        <v>0</v>
      </c>
      <c r="AB321" s="92">
        <v>0</v>
      </c>
      <c r="AC321" s="92">
        <v>1593676453</v>
      </c>
      <c r="AD321" s="26"/>
    </row>
    <row r="322" spans="1:30" ht="12.75">
      <c r="A322" s="46" t="s">
        <v>130</v>
      </c>
      <c r="B322" s="47" t="s">
        <v>131</v>
      </c>
      <c r="C322" s="24" t="s">
        <v>659</v>
      </c>
      <c r="D322" s="24" t="s">
        <v>656</v>
      </c>
      <c r="E322" s="92">
        <v>2656</v>
      </c>
      <c r="F322" s="92">
        <v>42403933</v>
      </c>
      <c r="G322" s="92">
        <v>19081769.85</v>
      </c>
      <c r="H322" s="92">
        <v>161050</v>
      </c>
      <c r="I322" s="92">
        <v>334872.04</v>
      </c>
      <c r="J322" s="92">
        <v>302370.01</v>
      </c>
      <c r="K322" s="92">
        <v>1019195</v>
      </c>
      <c r="L322" s="92">
        <v>794035.31</v>
      </c>
      <c r="M322" s="92">
        <v>67496.57</v>
      </c>
      <c r="N322" s="92">
        <v>0</v>
      </c>
      <c r="O322" s="92">
        <v>0</v>
      </c>
      <c r="P322" s="92">
        <v>354922</v>
      </c>
      <c r="Q322" s="92">
        <v>17322313.02</v>
      </c>
      <c r="R322" s="92">
        <v>16404230.43</v>
      </c>
      <c r="S322" s="92">
        <v>5777.1</v>
      </c>
      <c r="T322" s="92">
        <v>54696.68</v>
      </c>
      <c r="U322" s="92">
        <v>0</v>
      </c>
      <c r="V322" s="92">
        <v>0</v>
      </c>
      <c r="W322" s="92">
        <v>0</v>
      </c>
      <c r="X322" s="92">
        <v>16343756.65</v>
      </c>
      <c r="Y322" s="92">
        <v>163437.57</v>
      </c>
      <c r="Z322" s="92">
        <v>107350.26</v>
      </c>
      <c r="AA322" s="92">
        <v>0</v>
      </c>
      <c r="AB322" s="92">
        <v>0</v>
      </c>
      <c r="AC322" s="92">
        <v>16072969</v>
      </c>
      <c r="AD322" s="26"/>
    </row>
    <row r="323" spans="1:30" ht="12.75">
      <c r="A323" s="46" t="s">
        <v>531</v>
      </c>
      <c r="B323" s="47" t="s">
        <v>532</v>
      </c>
      <c r="C323" s="24" t="s">
        <v>665</v>
      </c>
      <c r="D323" s="24" t="s">
        <v>660</v>
      </c>
      <c r="E323" s="92">
        <v>9061</v>
      </c>
      <c r="F323" s="92">
        <v>205454033</v>
      </c>
      <c r="G323" s="92">
        <v>92454314.85</v>
      </c>
      <c r="H323" s="92">
        <v>1343672</v>
      </c>
      <c r="I323" s="92">
        <v>404428</v>
      </c>
      <c r="J323" s="92">
        <v>1365314.54</v>
      </c>
      <c r="K323" s="92">
        <v>5401704.37</v>
      </c>
      <c r="L323" s="92">
        <v>4000356.07</v>
      </c>
      <c r="M323" s="92">
        <v>151988.8</v>
      </c>
      <c r="N323" s="92">
        <v>0</v>
      </c>
      <c r="O323" s="92">
        <v>195624.27</v>
      </c>
      <c r="P323" s="92">
        <v>3901172.59</v>
      </c>
      <c r="Q323" s="92">
        <v>79229539.29</v>
      </c>
      <c r="R323" s="92">
        <v>75030373.71</v>
      </c>
      <c r="S323" s="92">
        <v>194894.39</v>
      </c>
      <c r="T323" s="92">
        <v>201950.4</v>
      </c>
      <c r="U323" s="92">
        <v>6659.69</v>
      </c>
      <c r="V323" s="92">
        <v>0</v>
      </c>
      <c r="W323" s="92">
        <v>0</v>
      </c>
      <c r="X323" s="92">
        <v>74626869.23</v>
      </c>
      <c r="Y323" s="92">
        <v>1044776.17</v>
      </c>
      <c r="Z323" s="92">
        <v>389932.63</v>
      </c>
      <c r="AA323" s="92">
        <v>0</v>
      </c>
      <c r="AB323" s="92">
        <v>0</v>
      </c>
      <c r="AC323" s="92">
        <v>73192160</v>
      </c>
      <c r="AD323" s="26"/>
    </row>
    <row r="324" spans="1:30" ht="12.75">
      <c r="A324" s="46" t="s">
        <v>509</v>
      </c>
      <c r="B324" s="47" t="s">
        <v>510</v>
      </c>
      <c r="C324" s="24" t="s">
        <v>655</v>
      </c>
      <c r="D324" s="24" t="s">
        <v>656</v>
      </c>
      <c r="E324" s="92">
        <v>13969</v>
      </c>
      <c r="F324" s="92">
        <v>358434120</v>
      </c>
      <c r="G324" s="92">
        <v>161295354</v>
      </c>
      <c r="H324" s="92">
        <v>1760306.74</v>
      </c>
      <c r="I324" s="92">
        <v>905317</v>
      </c>
      <c r="J324" s="92">
        <v>2350150</v>
      </c>
      <c r="K324" s="92">
        <v>4638733</v>
      </c>
      <c r="L324" s="92">
        <v>7328483</v>
      </c>
      <c r="M324" s="92">
        <v>125751</v>
      </c>
      <c r="N324" s="92">
        <v>162084</v>
      </c>
      <c r="O324" s="92">
        <v>0</v>
      </c>
      <c r="P324" s="92">
        <v>4055544</v>
      </c>
      <c r="Q324" s="92">
        <v>146479919.26</v>
      </c>
      <c r="R324" s="92">
        <v>138716483.54</v>
      </c>
      <c r="S324" s="92">
        <v>11351</v>
      </c>
      <c r="T324" s="92">
        <v>539387</v>
      </c>
      <c r="U324" s="92">
        <v>129</v>
      </c>
      <c r="V324" s="92">
        <v>38300</v>
      </c>
      <c r="W324" s="92">
        <v>3881</v>
      </c>
      <c r="X324" s="92">
        <v>138123435.54</v>
      </c>
      <c r="Y324" s="92">
        <v>1519357.79</v>
      </c>
      <c r="Z324" s="92">
        <v>617804.92</v>
      </c>
      <c r="AA324" s="92">
        <v>0</v>
      </c>
      <c r="AB324" s="92">
        <v>0</v>
      </c>
      <c r="AC324" s="92">
        <v>135986273</v>
      </c>
      <c r="AD324" s="26"/>
    </row>
    <row r="325" spans="1:30" ht="12.75">
      <c r="A325" s="46" t="s">
        <v>212</v>
      </c>
      <c r="B325" s="47" t="s">
        <v>213</v>
      </c>
      <c r="C325" s="24" t="s">
        <v>659</v>
      </c>
      <c r="D325" s="24" t="s">
        <v>658</v>
      </c>
      <c r="E325" s="92">
        <v>4066</v>
      </c>
      <c r="F325" s="92">
        <v>127144639</v>
      </c>
      <c r="G325" s="92">
        <v>57215087.55</v>
      </c>
      <c r="H325" s="92">
        <v>425136.64</v>
      </c>
      <c r="I325" s="92">
        <v>81351.56</v>
      </c>
      <c r="J325" s="92">
        <v>887026.69</v>
      </c>
      <c r="K325" s="92">
        <v>1809927.22</v>
      </c>
      <c r="L325" s="92">
        <v>2989424.82</v>
      </c>
      <c r="M325" s="92">
        <v>41566.58</v>
      </c>
      <c r="N325" s="92">
        <v>15263.16</v>
      </c>
      <c r="O325" s="92">
        <v>161748.43</v>
      </c>
      <c r="P325" s="92">
        <v>1679469.67</v>
      </c>
      <c r="Q325" s="92">
        <v>51060929.28</v>
      </c>
      <c r="R325" s="92">
        <v>48354700.03</v>
      </c>
      <c r="S325" s="92">
        <v>18730.77</v>
      </c>
      <c r="T325" s="92">
        <v>130236.08</v>
      </c>
      <c r="U325" s="92">
        <v>939.15</v>
      </c>
      <c r="V325" s="92">
        <v>6878.72</v>
      </c>
      <c r="W325" s="92">
        <v>6302.99</v>
      </c>
      <c r="X325" s="92">
        <v>48191612.32</v>
      </c>
      <c r="Y325" s="92">
        <v>481916.12</v>
      </c>
      <c r="Z325" s="92">
        <v>190164.85</v>
      </c>
      <c r="AA325" s="92">
        <v>0</v>
      </c>
      <c r="AB325" s="92">
        <v>0</v>
      </c>
      <c r="AC325" s="92">
        <v>47519531</v>
      </c>
      <c r="AD325" s="26"/>
    </row>
    <row r="326" spans="1:30" ht="12.75">
      <c r="A326" s="46" t="s">
        <v>23</v>
      </c>
      <c r="B326" s="47" t="s">
        <v>24</v>
      </c>
      <c r="C326" s="24" t="s">
        <v>655</v>
      </c>
      <c r="D326" s="24" t="s">
        <v>658</v>
      </c>
      <c r="E326" s="92">
        <v>4738</v>
      </c>
      <c r="F326" s="92">
        <v>195668300</v>
      </c>
      <c r="G326" s="92">
        <v>88050735</v>
      </c>
      <c r="H326" s="92">
        <v>1221786.63</v>
      </c>
      <c r="I326" s="92">
        <v>1540906.33</v>
      </c>
      <c r="J326" s="92">
        <v>1389456.6</v>
      </c>
      <c r="K326" s="92">
        <v>1305481.61</v>
      </c>
      <c r="L326" s="92">
        <v>4190719.18</v>
      </c>
      <c r="M326" s="92">
        <v>0</v>
      </c>
      <c r="N326" s="92">
        <v>10614.17</v>
      </c>
      <c r="O326" s="92">
        <v>64378.15</v>
      </c>
      <c r="P326" s="92">
        <v>3725561.58</v>
      </c>
      <c r="Q326" s="92">
        <v>80462556.61</v>
      </c>
      <c r="R326" s="92">
        <v>76198041.11</v>
      </c>
      <c r="S326" s="92">
        <v>49334.58</v>
      </c>
      <c r="T326" s="92">
        <v>64384.14</v>
      </c>
      <c r="U326" s="92">
        <v>0</v>
      </c>
      <c r="V326" s="92">
        <v>0</v>
      </c>
      <c r="W326" s="92">
        <v>13857.58</v>
      </c>
      <c r="X326" s="92">
        <v>76070464.81</v>
      </c>
      <c r="Y326" s="92">
        <v>836775.11</v>
      </c>
      <c r="Z326" s="92">
        <v>253976.87</v>
      </c>
      <c r="AA326" s="92">
        <v>0</v>
      </c>
      <c r="AB326" s="92">
        <v>0</v>
      </c>
      <c r="AC326" s="92">
        <v>74979713</v>
      </c>
      <c r="AD326" s="26"/>
    </row>
    <row r="327" spans="1:30" ht="12.75">
      <c r="A327" s="46" t="s">
        <v>541</v>
      </c>
      <c r="B327" s="47" t="s">
        <v>542</v>
      </c>
      <c r="C327" s="24" t="s">
        <v>665</v>
      </c>
      <c r="D327" s="24" t="s">
        <v>660</v>
      </c>
      <c r="E327" s="92">
        <v>8002</v>
      </c>
      <c r="F327" s="92">
        <v>180665778</v>
      </c>
      <c r="G327" s="92">
        <v>81299600.1</v>
      </c>
      <c r="H327" s="92">
        <v>1286602</v>
      </c>
      <c r="I327" s="92">
        <v>350601</v>
      </c>
      <c r="J327" s="92">
        <v>1203013</v>
      </c>
      <c r="K327" s="92">
        <v>4925885</v>
      </c>
      <c r="L327" s="92">
        <v>4435004</v>
      </c>
      <c r="M327" s="92">
        <v>30136</v>
      </c>
      <c r="N327" s="92">
        <v>549</v>
      </c>
      <c r="O327" s="92">
        <v>250000</v>
      </c>
      <c r="P327" s="92">
        <v>1913563</v>
      </c>
      <c r="Q327" s="92">
        <v>70011475.1</v>
      </c>
      <c r="R327" s="92">
        <v>66300866.92</v>
      </c>
      <c r="S327" s="92">
        <v>209474</v>
      </c>
      <c r="T327" s="92">
        <v>143551</v>
      </c>
      <c r="U327" s="92">
        <v>1883</v>
      </c>
      <c r="V327" s="92">
        <v>412</v>
      </c>
      <c r="W327" s="92">
        <v>0</v>
      </c>
      <c r="X327" s="92">
        <v>65945546.92</v>
      </c>
      <c r="Y327" s="92">
        <v>923237.66</v>
      </c>
      <c r="Z327" s="92">
        <v>339946.02</v>
      </c>
      <c r="AA327" s="92">
        <v>0</v>
      </c>
      <c r="AB327" s="92">
        <v>0</v>
      </c>
      <c r="AC327" s="92">
        <v>64682363</v>
      </c>
      <c r="AD327" s="26"/>
    </row>
    <row r="328" spans="1:30" ht="12.75">
      <c r="A328" s="46" t="s">
        <v>481</v>
      </c>
      <c r="B328" s="47" t="s">
        <v>482</v>
      </c>
      <c r="C328" s="24" t="s">
        <v>659</v>
      </c>
      <c r="D328" s="24" t="s">
        <v>658</v>
      </c>
      <c r="E328" s="92">
        <v>2532</v>
      </c>
      <c r="F328" s="92">
        <v>108469661</v>
      </c>
      <c r="G328" s="92">
        <v>48811347.45</v>
      </c>
      <c r="H328" s="92">
        <v>183676.81</v>
      </c>
      <c r="I328" s="92">
        <v>1583895.68</v>
      </c>
      <c r="J328" s="92">
        <v>725745.79</v>
      </c>
      <c r="K328" s="92">
        <v>828889.06</v>
      </c>
      <c r="L328" s="92">
        <v>1596114.38</v>
      </c>
      <c r="M328" s="92">
        <v>0</v>
      </c>
      <c r="N328" s="92">
        <v>627.85</v>
      </c>
      <c r="O328" s="92">
        <v>0</v>
      </c>
      <c r="P328" s="92">
        <v>1077762.86</v>
      </c>
      <c r="Q328" s="92">
        <v>47433917.96</v>
      </c>
      <c r="R328" s="92">
        <v>44919920.31</v>
      </c>
      <c r="S328" s="92">
        <v>53984.66</v>
      </c>
      <c r="T328" s="92">
        <v>12568.1</v>
      </c>
      <c r="U328" s="92">
        <v>0</v>
      </c>
      <c r="V328" s="92">
        <v>0</v>
      </c>
      <c r="W328" s="92">
        <v>0</v>
      </c>
      <c r="X328" s="92">
        <v>44853367.55</v>
      </c>
      <c r="Y328" s="92">
        <v>448533.68</v>
      </c>
      <c r="Z328" s="92">
        <v>137146.66</v>
      </c>
      <c r="AA328" s="92">
        <v>0</v>
      </c>
      <c r="AB328" s="92">
        <v>0</v>
      </c>
      <c r="AC328" s="92">
        <v>44267687</v>
      </c>
      <c r="AD328" s="26"/>
    </row>
    <row r="329" spans="1:30" ht="12.75">
      <c r="A329" s="46" t="s">
        <v>25</v>
      </c>
      <c r="B329" s="47" t="s">
        <v>26</v>
      </c>
      <c r="C329" s="24" t="s">
        <v>655</v>
      </c>
      <c r="D329" s="24" t="s">
        <v>658</v>
      </c>
      <c r="E329" s="92">
        <v>3509</v>
      </c>
      <c r="F329" s="92">
        <v>135411041</v>
      </c>
      <c r="G329" s="92">
        <v>60934968.45</v>
      </c>
      <c r="H329" s="92">
        <v>247011.4</v>
      </c>
      <c r="I329" s="92">
        <v>448747.21</v>
      </c>
      <c r="J329" s="92">
        <v>979498</v>
      </c>
      <c r="K329" s="92">
        <v>1261732</v>
      </c>
      <c r="L329" s="92">
        <v>4106501</v>
      </c>
      <c r="M329" s="92">
        <v>27890</v>
      </c>
      <c r="N329" s="92">
        <v>7839</v>
      </c>
      <c r="O329" s="92">
        <v>68497</v>
      </c>
      <c r="P329" s="92">
        <v>2430815</v>
      </c>
      <c r="Q329" s="92">
        <v>54212928.26</v>
      </c>
      <c r="R329" s="92">
        <v>51339643.06</v>
      </c>
      <c r="S329" s="92">
        <v>1786</v>
      </c>
      <c r="T329" s="92">
        <v>25042</v>
      </c>
      <c r="U329" s="92">
        <v>88</v>
      </c>
      <c r="V329" s="92">
        <v>1836</v>
      </c>
      <c r="W329" s="92">
        <v>0</v>
      </c>
      <c r="X329" s="92">
        <v>51310891.06</v>
      </c>
      <c r="Y329" s="92">
        <v>564419.8</v>
      </c>
      <c r="Z329" s="92">
        <v>180126.02</v>
      </c>
      <c r="AA329" s="92">
        <v>0</v>
      </c>
      <c r="AB329" s="92">
        <v>0</v>
      </c>
      <c r="AC329" s="92">
        <v>50566345</v>
      </c>
      <c r="AD329" s="26"/>
    </row>
    <row r="330" spans="1:30" ht="12.75">
      <c r="A330" s="46" t="s">
        <v>573</v>
      </c>
      <c r="B330" s="47" t="s">
        <v>574</v>
      </c>
      <c r="C330" s="24" t="s">
        <v>665</v>
      </c>
      <c r="D330" s="24" t="s">
        <v>663</v>
      </c>
      <c r="E330" s="92">
        <v>8078</v>
      </c>
      <c r="F330" s="92">
        <v>192059559</v>
      </c>
      <c r="G330" s="92">
        <v>86426801.55</v>
      </c>
      <c r="H330" s="92">
        <v>637484.29</v>
      </c>
      <c r="I330" s="92">
        <v>187700.49</v>
      </c>
      <c r="J330" s="92">
        <v>1306259.12</v>
      </c>
      <c r="K330" s="92">
        <v>3771267.25</v>
      </c>
      <c r="L330" s="92">
        <v>3964064.02</v>
      </c>
      <c r="M330" s="92">
        <v>12699</v>
      </c>
      <c r="N330" s="92">
        <v>0</v>
      </c>
      <c r="O330" s="92">
        <v>100000</v>
      </c>
      <c r="P330" s="92">
        <v>3901384.97</v>
      </c>
      <c r="Q330" s="92">
        <v>75533861.63</v>
      </c>
      <c r="R330" s="92">
        <v>71530566.96</v>
      </c>
      <c r="S330" s="92">
        <v>97408.6</v>
      </c>
      <c r="T330" s="92">
        <v>281938.35</v>
      </c>
      <c r="U330" s="92">
        <v>419.06</v>
      </c>
      <c r="V330" s="92">
        <v>0</v>
      </c>
      <c r="W330" s="92">
        <v>0</v>
      </c>
      <c r="X330" s="92">
        <v>71150800.95</v>
      </c>
      <c r="Y330" s="92">
        <v>996111.21</v>
      </c>
      <c r="Z330" s="92">
        <v>348024</v>
      </c>
      <c r="AA330" s="92">
        <v>0</v>
      </c>
      <c r="AB330" s="92">
        <v>0</v>
      </c>
      <c r="AC330" s="92">
        <v>69806666</v>
      </c>
      <c r="AD330" s="26"/>
    </row>
    <row r="331" spans="1:30" ht="12.75">
      <c r="A331" s="46" t="s">
        <v>220</v>
      </c>
      <c r="B331" s="47" t="s">
        <v>221</v>
      </c>
      <c r="C331" s="24" t="s">
        <v>659</v>
      </c>
      <c r="D331" s="24" t="s">
        <v>663</v>
      </c>
      <c r="E331" s="92">
        <v>3081</v>
      </c>
      <c r="F331" s="92">
        <v>100061694</v>
      </c>
      <c r="G331" s="92">
        <v>45027762.3</v>
      </c>
      <c r="H331" s="92">
        <v>74278.75</v>
      </c>
      <c r="I331" s="92">
        <v>174030.16</v>
      </c>
      <c r="J331" s="92">
        <v>706479.51</v>
      </c>
      <c r="K331" s="92">
        <v>1377552.16</v>
      </c>
      <c r="L331" s="92">
        <v>2936727.4</v>
      </c>
      <c r="M331" s="92">
        <v>16596.55</v>
      </c>
      <c r="N331" s="92">
        <v>0</v>
      </c>
      <c r="O331" s="92">
        <v>2237.02</v>
      </c>
      <c r="P331" s="92">
        <v>1291824.18</v>
      </c>
      <c r="Q331" s="92">
        <v>40209055.91</v>
      </c>
      <c r="R331" s="92">
        <v>38077975.95</v>
      </c>
      <c r="S331" s="92">
        <v>42334.29</v>
      </c>
      <c r="T331" s="92">
        <v>12230.15</v>
      </c>
      <c r="U331" s="92">
        <v>946.84</v>
      </c>
      <c r="V331" s="92">
        <v>0</v>
      </c>
      <c r="W331" s="92">
        <v>0</v>
      </c>
      <c r="X331" s="92">
        <v>38022464.67</v>
      </c>
      <c r="Y331" s="92">
        <v>380224.65</v>
      </c>
      <c r="Z331" s="92">
        <v>140042.11</v>
      </c>
      <c r="AA331" s="92">
        <v>0</v>
      </c>
      <c r="AB331" s="92">
        <v>0</v>
      </c>
      <c r="AC331" s="92">
        <v>37502198</v>
      </c>
      <c r="AD331" s="26"/>
    </row>
    <row r="332" spans="1:30" ht="12.75">
      <c r="A332" s="46" t="s">
        <v>505</v>
      </c>
      <c r="B332" s="47" t="s">
        <v>506</v>
      </c>
      <c r="C332" s="24" t="s">
        <v>659</v>
      </c>
      <c r="D332" s="24" t="s">
        <v>658</v>
      </c>
      <c r="E332" s="92">
        <v>3125</v>
      </c>
      <c r="F332" s="92">
        <v>78034961</v>
      </c>
      <c r="G332" s="92">
        <v>35115732.45</v>
      </c>
      <c r="H332" s="92">
        <v>99625</v>
      </c>
      <c r="I332" s="92">
        <v>140151</v>
      </c>
      <c r="J332" s="92">
        <v>527213</v>
      </c>
      <c r="K332" s="92">
        <v>1775734</v>
      </c>
      <c r="L332" s="92">
        <v>1526122</v>
      </c>
      <c r="M332" s="92">
        <v>9878</v>
      </c>
      <c r="N332" s="92">
        <v>0</v>
      </c>
      <c r="O332" s="92">
        <v>0</v>
      </c>
      <c r="P332" s="92">
        <v>417360</v>
      </c>
      <c r="Q332" s="92">
        <v>31954377.45</v>
      </c>
      <c r="R332" s="92">
        <v>30260795.45</v>
      </c>
      <c r="S332" s="92">
        <v>8911</v>
      </c>
      <c r="T332" s="92">
        <v>2755</v>
      </c>
      <c r="U332" s="92">
        <v>0</v>
      </c>
      <c r="V332" s="92">
        <v>0</v>
      </c>
      <c r="W332" s="92">
        <v>0</v>
      </c>
      <c r="X332" s="92">
        <v>30249129.45</v>
      </c>
      <c r="Y332" s="92">
        <v>302491.29</v>
      </c>
      <c r="Z332" s="92">
        <v>134343</v>
      </c>
      <c r="AA332" s="92">
        <v>0</v>
      </c>
      <c r="AB332" s="92">
        <v>0</v>
      </c>
      <c r="AC332" s="92">
        <v>29812295</v>
      </c>
      <c r="AD332" s="26"/>
    </row>
    <row r="333" spans="1:30" ht="12.75">
      <c r="A333" s="46" t="s">
        <v>222</v>
      </c>
      <c r="B333" s="47" t="s">
        <v>223</v>
      </c>
      <c r="C333" s="24" t="s">
        <v>659</v>
      </c>
      <c r="D333" s="24" t="s">
        <v>663</v>
      </c>
      <c r="E333" s="92">
        <v>4476</v>
      </c>
      <c r="F333" s="92">
        <v>99283038</v>
      </c>
      <c r="G333" s="92">
        <v>44677367.1</v>
      </c>
      <c r="H333" s="92">
        <v>45297.91</v>
      </c>
      <c r="I333" s="92">
        <v>225143.72</v>
      </c>
      <c r="J333" s="92">
        <v>660630.57</v>
      </c>
      <c r="K333" s="92">
        <v>2396008.62</v>
      </c>
      <c r="L333" s="92">
        <v>1655191.07</v>
      </c>
      <c r="M333" s="92">
        <v>29068.96</v>
      </c>
      <c r="N333" s="92">
        <v>61883.11</v>
      </c>
      <c r="O333" s="92">
        <v>14338.77</v>
      </c>
      <c r="P333" s="92">
        <v>1527058.59</v>
      </c>
      <c r="Q333" s="92">
        <v>39834294.36</v>
      </c>
      <c r="R333" s="92">
        <v>37723076.76</v>
      </c>
      <c r="S333" s="92">
        <v>48591.68</v>
      </c>
      <c r="T333" s="92">
        <v>49292.19</v>
      </c>
      <c r="U333" s="92">
        <v>1715.48</v>
      </c>
      <c r="V333" s="92">
        <v>42491.86</v>
      </c>
      <c r="W333" s="92">
        <v>6865.19</v>
      </c>
      <c r="X333" s="92">
        <v>37574120.36</v>
      </c>
      <c r="Y333" s="92">
        <v>375741.2</v>
      </c>
      <c r="Z333" s="92">
        <v>188323.12</v>
      </c>
      <c r="AA333" s="92">
        <v>0</v>
      </c>
      <c r="AB333" s="92">
        <v>0</v>
      </c>
      <c r="AC333" s="92">
        <v>37010056</v>
      </c>
      <c r="AD333" s="26"/>
    </row>
    <row r="334" spans="1:30" ht="12.75">
      <c r="A334" s="46" t="s">
        <v>35</v>
      </c>
      <c r="B334" s="47" t="s">
        <v>36</v>
      </c>
      <c r="C334" s="24" t="s">
        <v>659</v>
      </c>
      <c r="D334" s="24" t="s">
        <v>658</v>
      </c>
      <c r="E334" s="92">
        <v>5021</v>
      </c>
      <c r="F334" s="92">
        <v>175038836</v>
      </c>
      <c r="G334" s="92">
        <v>78767476.2</v>
      </c>
      <c r="H334" s="92">
        <v>174202.33</v>
      </c>
      <c r="I334" s="92">
        <v>1108095.31</v>
      </c>
      <c r="J334" s="92">
        <v>1246529.94</v>
      </c>
      <c r="K334" s="92">
        <v>1711315.22</v>
      </c>
      <c r="L334" s="92">
        <v>3491209.83</v>
      </c>
      <c r="M334" s="92">
        <v>27588.89</v>
      </c>
      <c r="N334" s="92">
        <v>17761.35</v>
      </c>
      <c r="O334" s="92">
        <v>0</v>
      </c>
      <c r="P334" s="92">
        <v>3277576</v>
      </c>
      <c r="Q334" s="92">
        <v>72422447.83</v>
      </c>
      <c r="R334" s="92">
        <v>68584058.1</v>
      </c>
      <c r="S334" s="92">
        <v>33365.03</v>
      </c>
      <c r="T334" s="92">
        <v>316275.02</v>
      </c>
      <c r="U334" s="92">
        <v>531.85</v>
      </c>
      <c r="V334" s="92">
        <v>13321.01</v>
      </c>
      <c r="W334" s="92">
        <v>16450.6</v>
      </c>
      <c r="X334" s="92">
        <v>68204114.6</v>
      </c>
      <c r="Y334" s="92">
        <v>682041.15</v>
      </c>
      <c r="Z334" s="92">
        <v>250352.07</v>
      </c>
      <c r="AA334" s="92">
        <v>0</v>
      </c>
      <c r="AB334" s="92">
        <v>0</v>
      </c>
      <c r="AC334" s="92">
        <v>67271721</v>
      </c>
      <c r="AD334" s="26"/>
    </row>
    <row r="335" spans="1:30" ht="12.75">
      <c r="A335" s="46" t="s">
        <v>309</v>
      </c>
      <c r="B335" s="47" t="s">
        <v>310</v>
      </c>
      <c r="C335" s="24" t="s">
        <v>659</v>
      </c>
      <c r="D335" s="24" t="s">
        <v>660</v>
      </c>
      <c r="E335" s="92">
        <v>3839</v>
      </c>
      <c r="F335" s="92">
        <v>66853916</v>
      </c>
      <c r="G335" s="92">
        <v>30084262.2</v>
      </c>
      <c r="H335" s="92">
        <v>747001.42</v>
      </c>
      <c r="I335" s="92">
        <v>49779.84</v>
      </c>
      <c r="J335" s="92">
        <v>412218.34</v>
      </c>
      <c r="K335" s="92">
        <v>2351240.23</v>
      </c>
      <c r="L335" s="92">
        <v>1541234.42</v>
      </c>
      <c r="M335" s="92">
        <v>19862.16</v>
      </c>
      <c r="N335" s="92">
        <v>4805.71</v>
      </c>
      <c r="O335" s="92">
        <v>0</v>
      </c>
      <c r="P335" s="92">
        <v>821202.41</v>
      </c>
      <c r="Q335" s="92">
        <v>25060914.03</v>
      </c>
      <c r="R335" s="92">
        <v>23732685.59</v>
      </c>
      <c r="S335" s="92">
        <v>766.01</v>
      </c>
      <c r="T335" s="92">
        <v>56283.62</v>
      </c>
      <c r="U335" s="92">
        <v>0</v>
      </c>
      <c r="V335" s="92">
        <v>28.4</v>
      </c>
      <c r="W335" s="92">
        <v>0</v>
      </c>
      <c r="X335" s="92">
        <v>23675607.57</v>
      </c>
      <c r="Y335" s="92">
        <v>236756.08</v>
      </c>
      <c r="Z335" s="92">
        <v>155515.34</v>
      </c>
      <c r="AA335" s="92">
        <v>0</v>
      </c>
      <c r="AB335" s="92">
        <v>0</v>
      </c>
      <c r="AC335" s="92">
        <v>23283336</v>
      </c>
      <c r="AD335" s="26"/>
    </row>
    <row r="336" spans="1:30" ht="12.75">
      <c r="A336" s="46" t="s">
        <v>224</v>
      </c>
      <c r="B336" s="47" t="s">
        <v>225</v>
      </c>
      <c r="C336" s="24" t="s">
        <v>659</v>
      </c>
      <c r="D336" s="24" t="s">
        <v>663</v>
      </c>
      <c r="E336" s="92">
        <v>3210</v>
      </c>
      <c r="F336" s="92">
        <v>72740808</v>
      </c>
      <c r="G336" s="92">
        <v>32733363.6</v>
      </c>
      <c r="H336" s="92">
        <v>150694.22</v>
      </c>
      <c r="I336" s="92">
        <v>150407.1</v>
      </c>
      <c r="J336" s="92">
        <v>467120.24</v>
      </c>
      <c r="K336" s="92">
        <v>1658411.47</v>
      </c>
      <c r="L336" s="92">
        <v>1268672.51</v>
      </c>
      <c r="M336" s="92">
        <v>37894.92</v>
      </c>
      <c r="N336" s="92">
        <v>10296.33</v>
      </c>
      <c r="O336" s="92">
        <v>10438.92</v>
      </c>
      <c r="P336" s="92">
        <v>1045090.55</v>
      </c>
      <c r="Q336" s="92">
        <v>29169392.02</v>
      </c>
      <c r="R336" s="92">
        <v>27623414.24</v>
      </c>
      <c r="S336" s="92">
        <v>25726.45</v>
      </c>
      <c r="T336" s="92">
        <v>193473.52</v>
      </c>
      <c r="U336" s="92">
        <v>0</v>
      </c>
      <c r="V336" s="92">
        <v>541.01</v>
      </c>
      <c r="W336" s="92">
        <v>0</v>
      </c>
      <c r="X336" s="92">
        <v>27403673.26</v>
      </c>
      <c r="Y336" s="92">
        <v>274036.73</v>
      </c>
      <c r="Z336" s="92">
        <v>135562.68</v>
      </c>
      <c r="AA336" s="92">
        <v>0</v>
      </c>
      <c r="AB336" s="92">
        <v>0</v>
      </c>
      <c r="AC336" s="92">
        <v>26994074</v>
      </c>
      <c r="AD336" s="26"/>
    </row>
    <row r="337" spans="1:30" ht="12.75">
      <c r="A337" s="46" t="s">
        <v>357</v>
      </c>
      <c r="B337" s="47" t="s">
        <v>358</v>
      </c>
      <c r="C337" s="24" t="s">
        <v>655</v>
      </c>
      <c r="D337" s="24" t="s">
        <v>664</v>
      </c>
      <c r="E337" s="92">
        <v>6189</v>
      </c>
      <c r="F337" s="92">
        <v>245549384</v>
      </c>
      <c r="G337" s="92">
        <v>110497222.8</v>
      </c>
      <c r="H337" s="92">
        <v>472600</v>
      </c>
      <c r="I337" s="92">
        <v>498265</v>
      </c>
      <c r="J337" s="92">
        <v>1776502</v>
      </c>
      <c r="K337" s="92">
        <v>2359650</v>
      </c>
      <c r="L337" s="92">
        <v>7755700</v>
      </c>
      <c r="M337" s="92">
        <v>127615</v>
      </c>
      <c r="N337" s="92">
        <v>14925</v>
      </c>
      <c r="O337" s="92">
        <v>150000</v>
      </c>
      <c r="P337" s="92">
        <v>3081216</v>
      </c>
      <c r="Q337" s="92">
        <v>98810283.8</v>
      </c>
      <c r="R337" s="92">
        <v>93573338.76</v>
      </c>
      <c r="S337" s="92">
        <v>34350</v>
      </c>
      <c r="T337" s="92">
        <v>22890</v>
      </c>
      <c r="U337" s="92">
        <v>5390</v>
      </c>
      <c r="V337" s="92">
        <v>5165</v>
      </c>
      <c r="W337" s="92">
        <v>30785</v>
      </c>
      <c r="X337" s="92">
        <v>93474758.76</v>
      </c>
      <c r="Y337" s="92">
        <v>1028222.35</v>
      </c>
      <c r="Z337" s="92">
        <v>295934.18</v>
      </c>
      <c r="AA337" s="92">
        <v>0</v>
      </c>
      <c r="AB337" s="92">
        <v>0</v>
      </c>
      <c r="AC337" s="94">
        <v>92150602</v>
      </c>
      <c r="AD337" s="26"/>
    </row>
    <row r="338" spans="1:30" ht="12.75">
      <c r="A338" s="46"/>
      <c r="B338" s="47"/>
      <c r="C338" s="24"/>
      <c r="D338" s="24"/>
      <c r="E338" s="37"/>
      <c r="F338" s="37"/>
      <c r="G338" s="37"/>
      <c r="H338" s="37"/>
      <c r="I338" s="37"/>
      <c r="J338" s="37"/>
      <c r="K338" s="37"/>
      <c r="L338" s="37"/>
      <c r="M338" s="37"/>
      <c r="N338" s="37"/>
      <c r="O338" s="37"/>
      <c r="P338" s="37"/>
      <c r="Q338" s="37"/>
      <c r="R338" s="37"/>
      <c r="S338" s="37"/>
      <c r="T338" s="37"/>
      <c r="U338" s="37"/>
      <c r="V338" s="37"/>
      <c r="W338" s="37"/>
      <c r="X338" s="37"/>
      <c r="Y338" s="37"/>
      <c r="Z338" s="37"/>
      <c r="AA338" s="37"/>
      <c r="AB338" s="37"/>
      <c r="AC338" s="37"/>
      <c r="AD338" s="26"/>
    </row>
    <row r="339" spans="1:31" ht="12.75">
      <c r="A339" s="46" t="s">
        <v>687</v>
      </c>
      <c r="B339" s="47" t="s">
        <v>701</v>
      </c>
      <c r="C339" s="62" t="s">
        <v>731</v>
      </c>
      <c r="D339" s="62" t="s">
        <v>731</v>
      </c>
      <c r="E339" s="36">
        <v>1759075</v>
      </c>
      <c r="F339" s="36">
        <v>57178335514</v>
      </c>
      <c r="G339" s="36">
        <v>25730250981.299984</v>
      </c>
      <c r="H339" s="36">
        <v>367308618.54000014</v>
      </c>
      <c r="I339" s="36">
        <v>115237375.84999998</v>
      </c>
      <c r="J339" s="36">
        <v>405376400.55999994</v>
      </c>
      <c r="K339" s="36">
        <v>810314513.7700002</v>
      </c>
      <c r="L339" s="36">
        <v>1216102948.8899996</v>
      </c>
      <c r="M339" s="36">
        <v>17519010.430000022</v>
      </c>
      <c r="N339" s="36">
        <v>5779666.669999999</v>
      </c>
      <c r="O339" s="36">
        <v>22575164.430000007</v>
      </c>
      <c r="P339" s="36">
        <v>859882999.25</v>
      </c>
      <c r="Q339" s="36">
        <v>22951381835.72999</v>
      </c>
      <c r="R339" s="36">
        <v>21734958598.449978</v>
      </c>
      <c r="S339" s="36">
        <v>11714609.579999994</v>
      </c>
      <c r="T339" s="36">
        <v>28012302.32</v>
      </c>
      <c r="U339" s="36">
        <v>361503.04</v>
      </c>
      <c r="V339" s="36">
        <v>2097812.28</v>
      </c>
      <c r="W339" s="36">
        <v>1217403.63</v>
      </c>
      <c r="X339" s="36">
        <v>21691554967.670013</v>
      </c>
      <c r="Y339" s="36">
        <v>259823534.79000005</v>
      </c>
      <c r="Z339" s="36">
        <v>83997067.12999994</v>
      </c>
      <c r="AA339" s="36">
        <v>10271000</v>
      </c>
      <c r="AB339" s="36">
        <v>8329090.2</v>
      </c>
      <c r="AC339" s="36">
        <v>21329134266.15</v>
      </c>
      <c r="AD339" s="95"/>
      <c r="AE339" s="3"/>
    </row>
    <row r="340" spans="1:30" ht="12.75">
      <c r="A340" s="46"/>
      <c r="B340" s="47"/>
      <c r="C340" s="24"/>
      <c r="D340" s="24"/>
      <c r="E340" s="37"/>
      <c r="F340" s="37"/>
      <c r="G340" s="37"/>
      <c r="H340" s="37"/>
      <c r="I340" s="37"/>
      <c r="J340" s="37"/>
      <c r="K340" s="37"/>
      <c r="L340" s="37"/>
      <c r="M340" s="37"/>
      <c r="N340" s="37"/>
      <c r="O340" s="37"/>
      <c r="P340" s="37"/>
      <c r="Q340" s="37"/>
      <c r="R340" s="37"/>
      <c r="S340" s="37"/>
      <c r="T340" s="37"/>
      <c r="U340" s="37"/>
      <c r="V340" s="37"/>
      <c r="W340" s="37"/>
      <c r="X340" s="37"/>
      <c r="Y340" s="37"/>
      <c r="Z340" s="37"/>
      <c r="AA340" s="37"/>
      <c r="AB340" s="37"/>
      <c r="AC340" s="37"/>
      <c r="AD340" s="26"/>
    </row>
    <row r="341" spans="1:30" ht="12.75">
      <c r="A341" s="46"/>
      <c r="B341" s="51" t="s">
        <v>703</v>
      </c>
      <c r="C341" s="24"/>
      <c r="D341" s="24"/>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26"/>
    </row>
    <row r="342" spans="1:30" ht="12.75">
      <c r="A342" s="46" t="s">
        <v>661</v>
      </c>
      <c r="B342" s="47" t="s">
        <v>688</v>
      </c>
      <c r="C342" s="62" t="s">
        <v>731</v>
      </c>
      <c r="D342" s="27" t="s">
        <v>661</v>
      </c>
      <c r="E342" s="36">
        <v>77664</v>
      </c>
      <c r="F342" s="36">
        <v>2161921866</v>
      </c>
      <c r="G342" s="36">
        <v>972864840</v>
      </c>
      <c r="H342" s="36">
        <v>17321001</v>
      </c>
      <c r="I342" s="36">
        <v>3004196</v>
      </c>
      <c r="J342" s="36">
        <v>15177575</v>
      </c>
      <c r="K342" s="36">
        <v>36911935</v>
      </c>
      <c r="L342" s="36">
        <v>48373873</v>
      </c>
      <c r="M342" s="36">
        <v>899754</v>
      </c>
      <c r="N342" s="36">
        <v>221583</v>
      </c>
      <c r="O342" s="36">
        <v>1612459</v>
      </c>
      <c r="P342" s="36">
        <v>28580775</v>
      </c>
      <c r="Q342" s="36">
        <v>857125231</v>
      </c>
      <c r="R342" s="36">
        <v>811697594</v>
      </c>
      <c r="S342" s="36">
        <v>908455</v>
      </c>
      <c r="T342" s="36">
        <v>787731</v>
      </c>
      <c r="U342" s="36">
        <v>12601</v>
      </c>
      <c r="V342" s="36">
        <v>38156</v>
      </c>
      <c r="W342" s="36">
        <v>26200</v>
      </c>
      <c r="X342" s="36">
        <v>809924451</v>
      </c>
      <c r="Y342" s="36">
        <v>10105803</v>
      </c>
      <c r="Z342" s="36">
        <v>3411809</v>
      </c>
      <c r="AA342" s="36">
        <v>0</v>
      </c>
      <c r="AB342" s="36">
        <v>37848</v>
      </c>
      <c r="AC342" s="36">
        <v>796368990</v>
      </c>
      <c r="AD342" s="26"/>
    </row>
    <row r="343" spans="1:30" ht="12.75">
      <c r="A343" s="46" t="s">
        <v>660</v>
      </c>
      <c r="B343" s="47" t="s">
        <v>689</v>
      </c>
      <c r="C343" s="62" t="s">
        <v>731</v>
      </c>
      <c r="D343" s="27" t="s">
        <v>660</v>
      </c>
      <c r="E343" s="36">
        <v>247142</v>
      </c>
      <c r="F343" s="36">
        <v>6668971738</v>
      </c>
      <c r="G343" s="36">
        <v>3001037282</v>
      </c>
      <c r="H343" s="36">
        <v>49509928</v>
      </c>
      <c r="I343" s="36">
        <v>10837617</v>
      </c>
      <c r="J343" s="36">
        <v>47030313</v>
      </c>
      <c r="K343" s="36">
        <v>125766671</v>
      </c>
      <c r="L343" s="36">
        <v>130905452</v>
      </c>
      <c r="M343" s="36">
        <v>2197271</v>
      </c>
      <c r="N343" s="36">
        <v>353381</v>
      </c>
      <c r="O343" s="36">
        <v>2341917</v>
      </c>
      <c r="P343" s="36">
        <v>123908573</v>
      </c>
      <c r="Q343" s="36">
        <v>2623922020</v>
      </c>
      <c r="R343" s="36">
        <v>2484854153</v>
      </c>
      <c r="S343" s="36">
        <v>1948820</v>
      </c>
      <c r="T343" s="36">
        <v>4107800</v>
      </c>
      <c r="U343" s="36">
        <v>44567</v>
      </c>
      <c r="V343" s="36">
        <v>94155</v>
      </c>
      <c r="W343" s="36">
        <v>25176</v>
      </c>
      <c r="X343" s="36">
        <v>2478633634</v>
      </c>
      <c r="Y343" s="36">
        <v>31065135</v>
      </c>
      <c r="Z343" s="36">
        <v>10908137</v>
      </c>
      <c r="AA343" s="36">
        <v>0</v>
      </c>
      <c r="AB343" s="36">
        <v>555000</v>
      </c>
      <c r="AC343" s="36">
        <v>2436105361</v>
      </c>
      <c r="AD343" s="26"/>
    </row>
    <row r="344" spans="1:30" ht="12.75">
      <c r="A344" s="46" t="s">
        <v>664</v>
      </c>
      <c r="B344" s="47" t="s">
        <v>690</v>
      </c>
      <c r="C344" s="62" t="s">
        <v>731</v>
      </c>
      <c r="D344" s="27" t="s">
        <v>664</v>
      </c>
      <c r="E344" s="36">
        <v>180013</v>
      </c>
      <c r="F344" s="36">
        <v>4757489239</v>
      </c>
      <c r="G344" s="36">
        <v>2140870158</v>
      </c>
      <c r="H344" s="36">
        <v>25839558</v>
      </c>
      <c r="I344" s="36">
        <v>4719741</v>
      </c>
      <c r="J344" s="36">
        <v>33547097</v>
      </c>
      <c r="K344" s="36">
        <v>98897215</v>
      </c>
      <c r="L344" s="36">
        <v>89670496</v>
      </c>
      <c r="M344" s="36">
        <v>1621587</v>
      </c>
      <c r="N344" s="36">
        <v>517060</v>
      </c>
      <c r="O344" s="36">
        <v>3260568</v>
      </c>
      <c r="P344" s="36">
        <v>68815980</v>
      </c>
      <c r="Q344" s="36">
        <v>1890514532</v>
      </c>
      <c r="R344" s="36">
        <v>1790317262</v>
      </c>
      <c r="S344" s="36">
        <v>737607</v>
      </c>
      <c r="T344" s="36">
        <v>3136872</v>
      </c>
      <c r="U344" s="36">
        <v>24177</v>
      </c>
      <c r="V344" s="36">
        <v>157027</v>
      </c>
      <c r="W344" s="36">
        <v>348969</v>
      </c>
      <c r="X344" s="36">
        <v>1785912611</v>
      </c>
      <c r="Y344" s="36">
        <v>22987821</v>
      </c>
      <c r="Z344" s="36">
        <v>7838985</v>
      </c>
      <c r="AA344" s="36">
        <v>0</v>
      </c>
      <c r="AB344" s="36">
        <v>766384</v>
      </c>
      <c r="AC344" s="36">
        <v>1754319419</v>
      </c>
      <c r="AD344" s="26"/>
    </row>
    <row r="345" spans="1:30" ht="12.75">
      <c r="A345" s="46" t="s">
        <v>662</v>
      </c>
      <c r="B345" s="47" t="s">
        <v>691</v>
      </c>
      <c r="C345" s="62" t="s">
        <v>731</v>
      </c>
      <c r="D345" s="27" t="s">
        <v>662</v>
      </c>
      <c r="E345" s="36">
        <v>139598</v>
      </c>
      <c r="F345" s="36">
        <v>3568204147</v>
      </c>
      <c r="G345" s="36">
        <v>1605691866</v>
      </c>
      <c r="H345" s="36">
        <v>19500066</v>
      </c>
      <c r="I345" s="36">
        <v>21107729</v>
      </c>
      <c r="J345" s="36">
        <v>24362281</v>
      </c>
      <c r="K345" s="36">
        <v>69853146</v>
      </c>
      <c r="L345" s="36">
        <v>72688538</v>
      </c>
      <c r="M345" s="36">
        <v>1297258</v>
      </c>
      <c r="N345" s="36">
        <v>739169</v>
      </c>
      <c r="O345" s="36">
        <v>1787799</v>
      </c>
      <c r="P345" s="36">
        <v>40162720</v>
      </c>
      <c r="Q345" s="36">
        <v>1445133179</v>
      </c>
      <c r="R345" s="36">
        <v>1368541121</v>
      </c>
      <c r="S345" s="36">
        <v>598572</v>
      </c>
      <c r="T345" s="36">
        <v>2729587</v>
      </c>
      <c r="U345" s="36">
        <v>29208</v>
      </c>
      <c r="V345" s="36">
        <v>257271</v>
      </c>
      <c r="W345" s="36">
        <v>66632</v>
      </c>
      <c r="X345" s="36">
        <v>1364859850</v>
      </c>
      <c r="Y345" s="36">
        <v>13963465</v>
      </c>
      <c r="Z345" s="36">
        <v>6052466</v>
      </c>
      <c r="AA345" s="36">
        <v>0</v>
      </c>
      <c r="AB345" s="36">
        <v>2797729</v>
      </c>
      <c r="AC345" s="36">
        <v>1342046189</v>
      </c>
      <c r="AD345" s="26"/>
    </row>
    <row r="346" spans="1:30" ht="12.75">
      <c r="A346" s="46" t="s">
        <v>663</v>
      </c>
      <c r="B346" s="47" t="s">
        <v>692</v>
      </c>
      <c r="C346" s="62" t="s">
        <v>731</v>
      </c>
      <c r="D346" s="27" t="s">
        <v>663</v>
      </c>
      <c r="E346" s="36">
        <v>185888</v>
      </c>
      <c r="F346" s="36">
        <v>4895651218</v>
      </c>
      <c r="G346" s="36">
        <v>2203043048</v>
      </c>
      <c r="H346" s="36">
        <v>11791931</v>
      </c>
      <c r="I346" s="36">
        <v>12558250</v>
      </c>
      <c r="J346" s="36">
        <v>33773720</v>
      </c>
      <c r="K346" s="36">
        <v>87122248</v>
      </c>
      <c r="L346" s="36">
        <v>94595666</v>
      </c>
      <c r="M346" s="36">
        <v>1190107</v>
      </c>
      <c r="N346" s="36">
        <v>499177</v>
      </c>
      <c r="O346" s="36">
        <v>2842436</v>
      </c>
      <c r="P346" s="36">
        <v>88131985</v>
      </c>
      <c r="Q346" s="36">
        <v>1963201468</v>
      </c>
      <c r="R346" s="36">
        <v>1859151790</v>
      </c>
      <c r="S346" s="36">
        <v>1203172</v>
      </c>
      <c r="T346" s="36">
        <v>2756460</v>
      </c>
      <c r="U346" s="36">
        <v>29809</v>
      </c>
      <c r="V346" s="36">
        <v>189776</v>
      </c>
      <c r="W346" s="36">
        <v>17001</v>
      </c>
      <c r="X346" s="36">
        <v>1854955572</v>
      </c>
      <c r="Y346" s="36">
        <v>22544597</v>
      </c>
      <c r="Z346" s="36">
        <v>8135741</v>
      </c>
      <c r="AA346" s="36">
        <v>0</v>
      </c>
      <c r="AB346" s="36">
        <v>625892</v>
      </c>
      <c r="AC346" s="36">
        <v>1823649342</v>
      </c>
      <c r="AD346" s="26"/>
    </row>
    <row r="347" spans="1:30" ht="12.75">
      <c r="A347" s="46" t="s">
        <v>657</v>
      </c>
      <c r="B347" s="47" t="s">
        <v>693</v>
      </c>
      <c r="C347" s="62" t="s">
        <v>731</v>
      </c>
      <c r="D347" s="27" t="s">
        <v>657</v>
      </c>
      <c r="E347" s="36">
        <v>185757</v>
      </c>
      <c r="F347" s="36">
        <v>5555802354</v>
      </c>
      <c r="G347" s="36">
        <v>2500111059</v>
      </c>
      <c r="H347" s="36">
        <v>44870504</v>
      </c>
      <c r="I347" s="36">
        <v>12747649</v>
      </c>
      <c r="J347" s="36">
        <v>40208538</v>
      </c>
      <c r="K347" s="36">
        <v>84230316</v>
      </c>
      <c r="L347" s="36">
        <v>130177770</v>
      </c>
      <c r="M347" s="36">
        <v>2556317</v>
      </c>
      <c r="N347" s="36">
        <v>1235156</v>
      </c>
      <c r="O347" s="36">
        <v>1749134</v>
      </c>
      <c r="P347" s="36">
        <v>70538477</v>
      </c>
      <c r="Q347" s="36">
        <v>2217709573</v>
      </c>
      <c r="R347" s="36">
        <v>2100170966</v>
      </c>
      <c r="S347" s="36">
        <v>1185786</v>
      </c>
      <c r="T347" s="36">
        <v>2596073</v>
      </c>
      <c r="U347" s="36">
        <v>25769</v>
      </c>
      <c r="V347" s="36">
        <v>546620</v>
      </c>
      <c r="W347" s="36">
        <v>283084</v>
      </c>
      <c r="X347" s="36">
        <v>2095533634</v>
      </c>
      <c r="Y347" s="36">
        <v>21393820</v>
      </c>
      <c r="Z347" s="36">
        <v>8535686</v>
      </c>
      <c r="AA347" s="36">
        <v>0</v>
      </c>
      <c r="AB347" s="36">
        <v>597716</v>
      </c>
      <c r="AC347" s="36">
        <v>2065006412</v>
      </c>
      <c r="AD347" s="26"/>
    </row>
    <row r="348" spans="1:30" ht="12.75">
      <c r="A348" s="46" t="s">
        <v>667</v>
      </c>
      <c r="B348" s="47" t="s">
        <v>694</v>
      </c>
      <c r="C348" s="62" t="s">
        <v>731</v>
      </c>
      <c r="D348" s="27" t="s">
        <v>667</v>
      </c>
      <c r="E348" s="36">
        <v>290654</v>
      </c>
      <c r="F348" s="36">
        <v>16362562558</v>
      </c>
      <c r="G348" s="36">
        <v>7363153151</v>
      </c>
      <c r="H348" s="36">
        <v>137658024</v>
      </c>
      <c r="I348" s="36">
        <v>13947477</v>
      </c>
      <c r="J348" s="36">
        <v>118853721</v>
      </c>
      <c r="K348" s="36">
        <v>93105889</v>
      </c>
      <c r="L348" s="36">
        <v>339367243</v>
      </c>
      <c r="M348" s="36">
        <v>1918630</v>
      </c>
      <c r="N348" s="36">
        <v>0</v>
      </c>
      <c r="O348" s="36">
        <v>3108358</v>
      </c>
      <c r="P348" s="36">
        <v>271887102</v>
      </c>
      <c r="Q348" s="36">
        <v>6648909103</v>
      </c>
      <c r="R348" s="36">
        <v>6296516921</v>
      </c>
      <c r="S348" s="36">
        <v>2396324</v>
      </c>
      <c r="T348" s="36">
        <v>4350016</v>
      </c>
      <c r="U348" s="36">
        <v>17394</v>
      </c>
      <c r="V348" s="36">
        <v>0</v>
      </c>
      <c r="W348" s="36">
        <v>0</v>
      </c>
      <c r="X348" s="36">
        <v>6289753186</v>
      </c>
      <c r="Y348" s="36">
        <v>85590673</v>
      </c>
      <c r="Z348" s="36">
        <v>18363186</v>
      </c>
      <c r="AA348" s="36">
        <v>10271000</v>
      </c>
      <c r="AB348" s="36">
        <v>49837</v>
      </c>
      <c r="AC348" s="36">
        <v>6175478491</v>
      </c>
      <c r="AD348" s="26"/>
    </row>
    <row r="349" spans="1:30" ht="12.75">
      <c r="A349" s="46" t="s">
        <v>658</v>
      </c>
      <c r="B349" s="47" t="s">
        <v>695</v>
      </c>
      <c r="C349" s="62" t="s">
        <v>731</v>
      </c>
      <c r="D349" s="27" t="s">
        <v>658</v>
      </c>
      <c r="E349" s="36">
        <v>257690</v>
      </c>
      <c r="F349" s="36">
        <v>8488585908</v>
      </c>
      <c r="G349" s="36">
        <v>3819863659</v>
      </c>
      <c r="H349" s="36">
        <v>33977553</v>
      </c>
      <c r="I349" s="36">
        <v>27874296</v>
      </c>
      <c r="J349" s="36">
        <v>60048071</v>
      </c>
      <c r="K349" s="36">
        <v>115654952</v>
      </c>
      <c r="L349" s="36">
        <v>200300481</v>
      </c>
      <c r="M349" s="36">
        <v>3036898</v>
      </c>
      <c r="N349" s="36">
        <v>890587</v>
      </c>
      <c r="O349" s="36">
        <v>4315086</v>
      </c>
      <c r="P349" s="36">
        <v>113754466</v>
      </c>
      <c r="Q349" s="36">
        <v>3435856004</v>
      </c>
      <c r="R349" s="36">
        <v>3253755636</v>
      </c>
      <c r="S349" s="36">
        <v>1799732</v>
      </c>
      <c r="T349" s="36">
        <v>4078949</v>
      </c>
      <c r="U349" s="36">
        <v>58848</v>
      </c>
      <c r="V349" s="36">
        <v>370475</v>
      </c>
      <c r="W349" s="36">
        <v>246574</v>
      </c>
      <c r="X349" s="36">
        <v>3247201057</v>
      </c>
      <c r="Y349" s="36">
        <v>33446149</v>
      </c>
      <c r="Z349" s="36">
        <v>12315568</v>
      </c>
      <c r="AA349" s="36">
        <v>0</v>
      </c>
      <c r="AB349" s="36">
        <v>172796</v>
      </c>
      <c r="AC349" s="36">
        <v>3201266540</v>
      </c>
      <c r="AD349" s="26"/>
    </row>
    <row r="350" spans="1:30" ht="12.75">
      <c r="A350" s="46" t="s">
        <v>656</v>
      </c>
      <c r="B350" s="47" t="s">
        <v>696</v>
      </c>
      <c r="C350" s="62" t="s">
        <v>731</v>
      </c>
      <c r="D350" s="27" t="s">
        <v>656</v>
      </c>
      <c r="E350" s="36">
        <v>194669</v>
      </c>
      <c r="F350" s="36">
        <v>4719146486</v>
      </c>
      <c r="G350" s="36">
        <v>2123615919</v>
      </c>
      <c r="H350" s="36">
        <v>26840053</v>
      </c>
      <c r="I350" s="36">
        <v>8440420</v>
      </c>
      <c r="J350" s="36">
        <v>32375084</v>
      </c>
      <c r="K350" s="36">
        <v>98772142</v>
      </c>
      <c r="L350" s="36">
        <v>110023430</v>
      </c>
      <c r="M350" s="36">
        <v>2801189</v>
      </c>
      <c r="N350" s="36">
        <v>1323554</v>
      </c>
      <c r="O350" s="36">
        <v>1557408</v>
      </c>
      <c r="P350" s="36">
        <v>54102922</v>
      </c>
      <c r="Q350" s="36">
        <v>1869010724</v>
      </c>
      <c r="R350" s="36">
        <v>1769953156</v>
      </c>
      <c r="S350" s="36">
        <v>936141</v>
      </c>
      <c r="T350" s="36">
        <v>3468814</v>
      </c>
      <c r="U350" s="36">
        <v>119130</v>
      </c>
      <c r="V350" s="36">
        <v>444332</v>
      </c>
      <c r="W350" s="36">
        <v>203768</v>
      </c>
      <c r="X350" s="36">
        <v>1764780972</v>
      </c>
      <c r="Y350" s="36">
        <v>18726072</v>
      </c>
      <c r="Z350" s="36">
        <v>8435488</v>
      </c>
      <c r="AA350" s="36">
        <v>0</v>
      </c>
      <c r="AB350" s="36">
        <v>2725889</v>
      </c>
      <c r="AC350" s="36">
        <v>1734893522</v>
      </c>
      <c r="AD350" s="26"/>
    </row>
    <row r="351" spans="1:30" ht="12.75">
      <c r="A351" s="60" t="s">
        <v>731</v>
      </c>
      <c r="B351" s="61" t="s">
        <v>731</v>
      </c>
      <c r="C351" s="27"/>
      <c r="D351" s="27"/>
      <c r="E351" s="38">
        <v>1759075</v>
      </c>
      <c r="F351" s="38">
        <v>57178335514</v>
      </c>
      <c r="G351" s="38">
        <v>25730250981.299984</v>
      </c>
      <c r="H351" s="38">
        <v>367308618.54000014</v>
      </c>
      <c r="I351" s="38">
        <v>115237375.84999998</v>
      </c>
      <c r="J351" s="38">
        <v>405376400.55999994</v>
      </c>
      <c r="K351" s="38">
        <v>810314513.7700002</v>
      </c>
      <c r="L351" s="38">
        <v>1216102948.8899996</v>
      </c>
      <c r="M351" s="38">
        <v>17519010.430000022</v>
      </c>
      <c r="N351" s="38">
        <v>5779666.669999999</v>
      </c>
      <c r="O351" s="38">
        <v>22575164.430000007</v>
      </c>
      <c r="P351" s="38">
        <v>859882999.25</v>
      </c>
      <c r="Q351" s="38">
        <v>22951381835.72999</v>
      </c>
      <c r="R351" s="38">
        <v>21734958598.449978</v>
      </c>
      <c r="S351" s="38">
        <v>11714609.579999994</v>
      </c>
      <c r="T351" s="38">
        <v>28012302.32</v>
      </c>
      <c r="U351" s="38">
        <v>361503.04</v>
      </c>
      <c r="V351" s="38">
        <v>2097812.28</v>
      </c>
      <c r="W351" s="38">
        <v>1217403.63</v>
      </c>
      <c r="X351" s="38">
        <v>21691554967.670013</v>
      </c>
      <c r="Y351" s="38">
        <v>259823534.79000005</v>
      </c>
      <c r="Z351" s="38">
        <v>83997067.12999994</v>
      </c>
      <c r="AA351" s="38">
        <v>10271000</v>
      </c>
      <c r="AB351" s="38">
        <v>8329090.2</v>
      </c>
      <c r="AC351" s="38">
        <v>21329134266.15</v>
      </c>
      <c r="AD351" s="26"/>
    </row>
    <row r="352" spans="1:30" ht="12.75">
      <c r="A352" s="46"/>
      <c r="B352" s="48"/>
      <c r="C352" s="27"/>
      <c r="D352" s="27"/>
      <c r="E352" s="38">
        <v>0</v>
      </c>
      <c r="F352" s="38">
        <v>0</v>
      </c>
      <c r="G352" s="38">
        <v>0</v>
      </c>
      <c r="H352" s="38">
        <v>0</v>
      </c>
      <c r="I352" s="38">
        <v>0</v>
      </c>
      <c r="J352" s="38">
        <v>0</v>
      </c>
      <c r="K352" s="38">
        <v>0</v>
      </c>
      <c r="L352" s="38">
        <v>0</v>
      </c>
      <c r="M352" s="38">
        <v>0</v>
      </c>
      <c r="N352" s="38">
        <v>0</v>
      </c>
      <c r="O352" s="38">
        <v>0</v>
      </c>
      <c r="P352" s="38">
        <v>0</v>
      </c>
      <c r="Q352" s="38">
        <v>0</v>
      </c>
      <c r="R352" s="38">
        <v>0</v>
      </c>
      <c r="S352" s="38">
        <v>0</v>
      </c>
      <c r="T352" s="38">
        <v>0</v>
      </c>
      <c r="U352" s="38">
        <v>0</v>
      </c>
      <c r="V352" s="38">
        <v>0</v>
      </c>
      <c r="W352" s="38">
        <v>0</v>
      </c>
      <c r="X352" s="38">
        <v>0</v>
      </c>
      <c r="Y352" s="38">
        <v>0</v>
      </c>
      <c r="Z352" s="38">
        <v>0</v>
      </c>
      <c r="AA352" s="38">
        <v>0</v>
      </c>
      <c r="AB352" s="38"/>
      <c r="AC352" s="38">
        <v>0</v>
      </c>
      <c r="AD352" s="26"/>
    </row>
    <row r="353" spans="1:30" ht="12.75">
      <c r="A353" s="46"/>
      <c r="B353" s="51" t="s">
        <v>702</v>
      </c>
      <c r="C353" s="59"/>
      <c r="D353" s="59"/>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26"/>
    </row>
    <row r="354" spans="1:30" ht="12.75">
      <c r="A354" s="46" t="s">
        <v>666</v>
      </c>
      <c r="B354" s="47" t="s">
        <v>697</v>
      </c>
      <c r="C354" s="27" t="s">
        <v>666</v>
      </c>
      <c r="D354" s="62" t="s">
        <v>731</v>
      </c>
      <c r="E354" s="36">
        <v>290654</v>
      </c>
      <c r="F354" s="36">
        <v>16362562558</v>
      </c>
      <c r="G354" s="36">
        <v>7363153151</v>
      </c>
      <c r="H354" s="36">
        <v>137658024</v>
      </c>
      <c r="I354" s="36">
        <v>13947477</v>
      </c>
      <c r="J354" s="36">
        <v>118853721</v>
      </c>
      <c r="K354" s="36">
        <v>93105889</v>
      </c>
      <c r="L354" s="36">
        <v>339367243</v>
      </c>
      <c r="M354" s="36">
        <v>1918630</v>
      </c>
      <c r="N354" s="36">
        <v>0</v>
      </c>
      <c r="O354" s="36">
        <v>3108358</v>
      </c>
      <c r="P354" s="36">
        <v>271887102</v>
      </c>
      <c r="Q354" s="36">
        <v>6648909103</v>
      </c>
      <c r="R354" s="36">
        <v>6296516921</v>
      </c>
      <c r="S354" s="36">
        <v>2396324</v>
      </c>
      <c r="T354" s="36">
        <v>4350016</v>
      </c>
      <c r="U354" s="36">
        <v>17394</v>
      </c>
      <c r="V354" s="36">
        <v>0</v>
      </c>
      <c r="W354" s="36">
        <v>0</v>
      </c>
      <c r="X354" s="36">
        <v>6289753186</v>
      </c>
      <c r="Y354" s="36">
        <v>85590673</v>
      </c>
      <c r="Z354" s="36">
        <v>18363186</v>
      </c>
      <c r="AA354" s="36">
        <v>10271000</v>
      </c>
      <c r="AB354" s="36">
        <v>49837</v>
      </c>
      <c r="AC354" s="36">
        <v>6175478491</v>
      </c>
      <c r="AD354" s="26"/>
    </row>
    <row r="355" spans="1:30" ht="12.75">
      <c r="A355" s="46" t="s">
        <v>665</v>
      </c>
      <c r="B355" s="47" t="s">
        <v>698</v>
      </c>
      <c r="C355" s="27" t="s">
        <v>665</v>
      </c>
      <c r="D355" s="62" t="s">
        <v>731</v>
      </c>
      <c r="E355" s="36">
        <v>378519</v>
      </c>
      <c r="F355" s="36">
        <v>10532349217</v>
      </c>
      <c r="G355" s="36">
        <v>4739557148</v>
      </c>
      <c r="H355" s="36">
        <v>29239077</v>
      </c>
      <c r="I355" s="36">
        <v>19353867</v>
      </c>
      <c r="J355" s="36">
        <v>75169500</v>
      </c>
      <c r="K355" s="36">
        <v>184830111</v>
      </c>
      <c r="L355" s="36">
        <v>219044964</v>
      </c>
      <c r="M355" s="36">
        <v>2663895</v>
      </c>
      <c r="N355" s="36">
        <v>115084</v>
      </c>
      <c r="O355" s="36">
        <v>7060305</v>
      </c>
      <c r="P355" s="36">
        <v>209618340</v>
      </c>
      <c r="Q355" s="36">
        <v>4181508736</v>
      </c>
      <c r="R355" s="36">
        <v>3959888773</v>
      </c>
      <c r="S355" s="36">
        <v>2946938</v>
      </c>
      <c r="T355" s="36">
        <v>6201411</v>
      </c>
      <c r="U355" s="36">
        <v>51816</v>
      </c>
      <c r="V355" s="36">
        <v>24642</v>
      </c>
      <c r="W355" s="36">
        <v>116030</v>
      </c>
      <c r="X355" s="36">
        <v>3950547937</v>
      </c>
      <c r="Y355" s="36">
        <v>55307671</v>
      </c>
      <c r="Z355" s="36">
        <v>16779525</v>
      </c>
      <c r="AA355" s="36">
        <v>0</v>
      </c>
      <c r="AB355" s="36">
        <v>1113670</v>
      </c>
      <c r="AC355" s="36">
        <v>3877347069</v>
      </c>
      <c r="AD355" s="26"/>
    </row>
    <row r="356" spans="1:30" ht="12.75">
      <c r="A356" s="46" t="s">
        <v>659</v>
      </c>
      <c r="B356" s="47" t="s">
        <v>699</v>
      </c>
      <c r="C356" s="27" t="s">
        <v>659</v>
      </c>
      <c r="D356" s="62" t="s">
        <v>731</v>
      </c>
      <c r="E356" s="36">
        <v>391015</v>
      </c>
      <c r="F356" s="36">
        <v>11618590758</v>
      </c>
      <c r="G356" s="36">
        <v>5228365841</v>
      </c>
      <c r="H356" s="36">
        <v>68870212</v>
      </c>
      <c r="I356" s="36">
        <v>28962075</v>
      </c>
      <c r="J356" s="36">
        <v>81635659</v>
      </c>
      <c r="K356" s="36">
        <v>187503875</v>
      </c>
      <c r="L356" s="36">
        <v>245718862</v>
      </c>
      <c r="M356" s="36">
        <v>4284417</v>
      </c>
      <c r="N356" s="36">
        <v>1315882</v>
      </c>
      <c r="O356" s="36">
        <v>6009008</v>
      </c>
      <c r="P356" s="36">
        <v>154692269</v>
      </c>
      <c r="Q356" s="36">
        <v>4670569051</v>
      </c>
      <c r="R356" s="36">
        <v>4423028891</v>
      </c>
      <c r="S356" s="36">
        <v>2458210</v>
      </c>
      <c r="T356" s="36">
        <v>6994419</v>
      </c>
      <c r="U356" s="36">
        <v>144931</v>
      </c>
      <c r="V356" s="36">
        <v>435256</v>
      </c>
      <c r="W356" s="36">
        <v>344167</v>
      </c>
      <c r="X356" s="36">
        <v>4412651909</v>
      </c>
      <c r="Y356" s="36">
        <v>48539171</v>
      </c>
      <c r="Z356" s="36">
        <v>17766867</v>
      </c>
      <c r="AA356" s="36">
        <v>0</v>
      </c>
      <c r="AB356" s="36">
        <v>3597414</v>
      </c>
      <c r="AC356" s="36">
        <v>4342748454</v>
      </c>
      <c r="AD356" s="26"/>
    </row>
    <row r="357" spans="1:30" ht="12.75">
      <c r="A357" s="46" t="s">
        <v>655</v>
      </c>
      <c r="B357" s="47" t="s">
        <v>700</v>
      </c>
      <c r="C357" s="27" t="s">
        <v>655</v>
      </c>
      <c r="D357" s="62" t="s">
        <v>731</v>
      </c>
      <c r="E357" s="36">
        <v>698887</v>
      </c>
      <c r="F357" s="36">
        <v>18664832981</v>
      </c>
      <c r="G357" s="36">
        <v>8399174841</v>
      </c>
      <c r="H357" s="36">
        <v>131541305</v>
      </c>
      <c r="I357" s="36">
        <v>52973958</v>
      </c>
      <c r="J357" s="36">
        <v>129717520</v>
      </c>
      <c r="K357" s="36">
        <v>344874639</v>
      </c>
      <c r="L357" s="36">
        <v>411971879</v>
      </c>
      <c r="M357" s="36">
        <v>8652068</v>
      </c>
      <c r="N357" s="36">
        <v>4348701</v>
      </c>
      <c r="O357" s="36">
        <v>6397493</v>
      </c>
      <c r="P357" s="36">
        <v>223685288</v>
      </c>
      <c r="Q357" s="36">
        <v>7450394945</v>
      </c>
      <c r="R357" s="36">
        <v>7055524013</v>
      </c>
      <c r="S357" s="36">
        <v>3913138</v>
      </c>
      <c r="T357" s="36">
        <v>10466456</v>
      </c>
      <c r="U357" s="36">
        <v>147362</v>
      </c>
      <c r="V357" s="36">
        <v>1637914</v>
      </c>
      <c r="W357" s="36">
        <v>757207</v>
      </c>
      <c r="X357" s="36">
        <v>7038601936</v>
      </c>
      <c r="Y357" s="36">
        <v>70386019</v>
      </c>
      <c r="Z357" s="36">
        <v>31087488</v>
      </c>
      <c r="AA357" s="36">
        <v>0</v>
      </c>
      <c r="AB357" s="36">
        <v>3568169</v>
      </c>
      <c r="AC357" s="36">
        <v>6933560252</v>
      </c>
      <c r="AD357" s="26"/>
    </row>
    <row r="358" spans="1:30" ht="12.75">
      <c r="A358" s="60" t="s">
        <v>731</v>
      </c>
      <c r="B358" s="61" t="s">
        <v>731</v>
      </c>
      <c r="C358" s="27"/>
      <c r="D358" s="27"/>
      <c r="E358" s="38">
        <v>1759075</v>
      </c>
      <c r="F358" s="38">
        <v>57178335514</v>
      </c>
      <c r="G358" s="38">
        <v>25730250981.299984</v>
      </c>
      <c r="H358" s="38">
        <v>367308618.54000014</v>
      </c>
      <c r="I358" s="38">
        <v>115237375.84999998</v>
      </c>
      <c r="J358" s="38">
        <v>405376400.55999994</v>
      </c>
      <c r="K358" s="38">
        <v>810314513.7700002</v>
      </c>
      <c r="L358" s="38">
        <v>1216102948.8899996</v>
      </c>
      <c r="M358" s="38">
        <v>17519010.430000022</v>
      </c>
      <c r="N358" s="38">
        <v>5779666.669999999</v>
      </c>
      <c r="O358" s="38">
        <v>22575164.430000007</v>
      </c>
      <c r="P358" s="38">
        <v>859882999.25</v>
      </c>
      <c r="Q358" s="38">
        <v>22951381835.72999</v>
      </c>
      <c r="R358" s="38">
        <v>21734958598.449978</v>
      </c>
      <c r="S358" s="38">
        <v>11714609.579999994</v>
      </c>
      <c r="T358" s="38">
        <v>28012302.32</v>
      </c>
      <c r="U358" s="38">
        <v>361503.04</v>
      </c>
      <c r="V358" s="38">
        <v>2097812.28</v>
      </c>
      <c r="W358" s="38">
        <v>1217403.63</v>
      </c>
      <c r="X358" s="38">
        <v>21691554967.670013</v>
      </c>
      <c r="Y358" s="38">
        <v>259823534.79000005</v>
      </c>
      <c r="Z358" s="38">
        <v>83997067.12999994</v>
      </c>
      <c r="AA358" s="38">
        <v>10271000</v>
      </c>
      <c r="AB358" s="38">
        <v>8329090.2</v>
      </c>
      <c r="AC358" s="38">
        <v>21329134266.15</v>
      </c>
      <c r="AD358" s="26"/>
    </row>
    <row r="359" spans="1:30" ht="12.75">
      <c r="A359" s="46"/>
      <c r="B359" s="48"/>
      <c r="C359" s="27"/>
      <c r="D359" s="27"/>
      <c r="E359" s="27">
        <v>0</v>
      </c>
      <c r="F359" s="27">
        <v>0</v>
      </c>
      <c r="G359" s="27">
        <v>0</v>
      </c>
      <c r="H359" s="27">
        <v>0</v>
      </c>
      <c r="I359" s="27">
        <v>0</v>
      </c>
      <c r="J359" s="27">
        <v>0</v>
      </c>
      <c r="K359" s="27">
        <v>0</v>
      </c>
      <c r="L359" s="27">
        <v>0</v>
      </c>
      <c r="M359" s="27">
        <v>0</v>
      </c>
      <c r="N359" s="27">
        <v>0</v>
      </c>
      <c r="O359" s="27">
        <v>0</v>
      </c>
      <c r="P359" s="27">
        <v>0</v>
      </c>
      <c r="Q359" s="27">
        <v>0</v>
      </c>
      <c r="R359" s="27"/>
      <c r="S359" s="27">
        <v>0</v>
      </c>
      <c r="T359" s="27">
        <v>0</v>
      </c>
      <c r="U359" s="27">
        <v>0</v>
      </c>
      <c r="V359" s="27">
        <v>0</v>
      </c>
      <c r="W359" s="27">
        <v>0</v>
      </c>
      <c r="X359" s="27">
        <v>0</v>
      </c>
      <c r="Y359" s="27">
        <v>0</v>
      </c>
      <c r="Z359" s="27">
        <v>0</v>
      </c>
      <c r="AA359" s="27">
        <v>0</v>
      </c>
      <c r="AB359" s="27"/>
      <c r="AC359" s="27">
        <v>0</v>
      </c>
      <c r="AD359" s="26"/>
    </row>
    <row r="360" spans="1:30" ht="12.75">
      <c r="A360" s="46"/>
      <c r="B360" s="49" t="s">
        <v>704</v>
      </c>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c r="AA360" s="27"/>
      <c r="AB360" s="27"/>
      <c r="AC360" s="27"/>
      <c r="AD360" s="26"/>
    </row>
    <row r="361" spans="1:30" ht="12.75">
      <c r="A361" s="46"/>
      <c r="B361" s="49" t="s">
        <v>710</v>
      </c>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c r="AA361" s="24"/>
      <c r="AB361" s="24"/>
      <c r="AC361" s="24"/>
      <c r="AD361" s="26"/>
    </row>
    <row r="362" spans="1:30" ht="12.75">
      <c r="A362" s="46"/>
      <c r="B362" s="49" t="s">
        <v>711</v>
      </c>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c r="AA362" s="24"/>
      <c r="AB362" s="24"/>
      <c r="AC362" s="24"/>
      <c r="AD362" s="26"/>
    </row>
    <row r="363" spans="1:30" ht="12.75">
      <c r="A363" s="46"/>
      <c r="B363" s="50" t="s">
        <v>712</v>
      </c>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24"/>
      <c r="AB363" s="24"/>
      <c r="AC363" s="24"/>
      <c r="AD363" s="26"/>
    </row>
    <row r="364" spans="1:30" ht="12.75">
      <c r="A364" s="46"/>
      <c r="B364" s="50" t="s">
        <v>714</v>
      </c>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4"/>
      <c r="AD364" s="26"/>
    </row>
    <row r="365" spans="1:30" ht="12.75">
      <c r="A365" s="46"/>
      <c r="B365" s="50" t="s">
        <v>716</v>
      </c>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c r="AA365" s="24"/>
      <c r="AB365" s="24"/>
      <c r="AC365" s="24"/>
      <c r="AD365" s="26"/>
    </row>
    <row r="366" spans="1:30" ht="13.5" thickBot="1">
      <c r="A366" s="28"/>
      <c r="B366" s="29"/>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c r="AA366" s="30"/>
      <c r="AB366" s="30"/>
      <c r="AC366" s="30"/>
      <c r="AD366" s="31"/>
    </row>
  </sheetData>
  <sheetProtection/>
  <printOptions/>
  <pageMargins left="0.75" right="0.75" top="1" bottom="1" header="0.5" footer="0.5"/>
  <pageSetup horizontalDpi="600" verticalDpi="600" orientation="portrait" paperSize="9" scale="2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DCLG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Timo Long</dc:creator>
  <cp:keywords/>
  <dc:description/>
  <cp:lastModifiedBy>jfarrar</cp:lastModifiedBy>
  <cp:lastPrinted>2011-05-24T13:31:22Z</cp:lastPrinted>
  <dcterms:created xsi:type="dcterms:W3CDTF">2011-05-23T15:09:11Z</dcterms:created>
  <dcterms:modified xsi:type="dcterms:W3CDTF">2012-05-24T12:55:18Z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