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705" windowWidth="14805" windowHeight="7410"/>
  </bookViews>
  <sheets>
    <sheet name="Title" sheetId="1" r:id="rId1"/>
    <sheet name="National" sheetId="2" r:id="rId2"/>
    <sheet name="AT" sheetId="3" r:id="rId3"/>
    <sheet name="AT(Kids)" sheetId="4" r:id="rId4"/>
    <sheet name="CCG" sheetId="5" r:id="rId5"/>
    <sheet name="CCG(Preg)" sheetId="6" r:id="rId6"/>
    <sheet name="CCG(2s)" sheetId="7" r:id="rId7"/>
    <sheet name="CCG(3s)" sheetId="8" r:id="rId8"/>
    <sheet name="AT@Risk(1)" sheetId="9" state="hidden" r:id="rId9"/>
    <sheet name="AT@Risk(2)" sheetId="10" state="hidden" r:id="rId10"/>
    <sheet name="AT@Risk(3)" sheetId="11" state="hidden" r:id="rId11"/>
    <sheet name="AT@Risk(4)" sheetId="12" state="hidden" r:id="rId12"/>
    <sheet name="at-risk (1)" sheetId="13" r:id="rId13"/>
    <sheet name="at-risk (2)" sheetId="20" r:id="rId14"/>
    <sheet name="at-risk (3)" sheetId="15" r:id="rId15"/>
    <sheet name="at-risk (4)" sheetId="16" r:id="rId16"/>
    <sheet name="at-risk (5)" sheetId="17" r:id="rId17"/>
  </sheets>
  <definedNames>
    <definedName name="_xlnm.Print_Area" localSheetId="2">AT!$B$1:$T$48</definedName>
    <definedName name="_xlnm.Print_Area" localSheetId="3">'AT(Kids)'!$B$1:$N$79</definedName>
    <definedName name="_xlnm.Print_Area" localSheetId="12">'at-risk (1)'!$A$1:$S$80</definedName>
    <definedName name="_xlnm.Print_Area" localSheetId="13">'at-risk (2)'!$A$1:$Q$80</definedName>
    <definedName name="_xlnm.Print_Area" localSheetId="15">'at-risk (4)'!$A$1:$Q$99</definedName>
    <definedName name="_xlnm.Print_Area" localSheetId="4">CCG!$A$1:$L$234</definedName>
    <definedName name="_xlnm.Print_Area" localSheetId="6">'CCG(2s)'!$A$1:$N$234</definedName>
    <definedName name="_xlnm.Print_Area" localSheetId="7">'CCG(3s)'!$A$1:$N$234</definedName>
    <definedName name="_xlnm.Print_Area" localSheetId="1">National!$A$1:$S$45</definedName>
    <definedName name="_xlnm.Print_Area" localSheetId="0">Title!$A$1:$S$89</definedName>
    <definedName name="_xlnm.Print_Titles" localSheetId="4">CCG!$5:$6</definedName>
    <definedName name="_xlnm.Print_Titles" localSheetId="6">'CCG(2s)'!$5:$6</definedName>
    <definedName name="_xlnm.Print_Titles" localSheetId="7">'CCG(3s)'!$5:$6</definedName>
    <definedName name="_xlnm.Print_Titles" localSheetId="5">'CCG(Preg)'!$5:$6</definedName>
  </definedNames>
  <calcPr calcId="145621"/>
</workbook>
</file>

<file path=xl/calcChain.xml><?xml version="1.0" encoding="utf-8"?>
<calcChain xmlns="http://schemas.openxmlformats.org/spreadsheetml/2006/main">
  <c r="A225" i="8" l="1"/>
  <c r="A224" i="8"/>
  <c r="A223" i="8"/>
  <c r="A225" i="7"/>
  <c r="A224" i="7"/>
  <c r="A223" i="7"/>
  <c r="A225" i="6"/>
  <c r="A224" i="6"/>
  <c r="A223" i="6"/>
  <c r="B225" i="5"/>
  <c r="B224" i="5"/>
  <c r="B223" i="5"/>
  <c r="B69" i="4"/>
  <c r="B68" i="4"/>
  <c r="B67" i="4"/>
  <c r="B39" i="3"/>
  <c r="B38" i="3"/>
  <c r="B37" i="3"/>
  <c r="B3" i="10" l="1"/>
  <c r="G63" i="12"/>
  <c r="H63" i="12"/>
  <c r="I63" i="12"/>
  <c r="J63" i="12"/>
  <c r="K63" i="12"/>
  <c r="L63" i="12"/>
  <c r="M63" i="12"/>
  <c r="N63" i="12"/>
  <c r="O63" i="12"/>
  <c r="P63" i="12"/>
  <c r="Q63" i="12"/>
  <c r="F63" i="12"/>
  <c r="D63" i="12"/>
  <c r="E63" i="12"/>
  <c r="C63" i="12"/>
  <c r="F39" i="12"/>
  <c r="G39" i="12"/>
  <c r="H39" i="12"/>
  <c r="I39" i="12"/>
  <c r="J39" i="12"/>
  <c r="K39" i="12"/>
  <c r="L39" i="12"/>
  <c r="M39" i="12"/>
  <c r="N39" i="12"/>
  <c r="O39" i="12"/>
  <c r="P39" i="12"/>
  <c r="Q39" i="12"/>
  <c r="F40" i="12"/>
  <c r="G40" i="12"/>
  <c r="H40" i="12"/>
  <c r="I40" i="12"/>
  <c r="J40" i="12"/>
  <c r="K40" i="12"/>
  <c r="L40" i="12"/>
  <c r="M40" i="12"/>
  <c r="N40" i="12"/>
  <c r="O40" i="12"/>
  <c r="P40" i="12"/>
  <c r="Q40" i="12"/>
  <c r="F41" i="12"/>
  <c r="G41" i="12"/>
  <c r="H41" i="12"/>
  <c r="I41" i="12"/>
  <c r="J41" i="12"/>
  <c r="K41" i="12"/>
  <c r="L41" i="12"/>
  <c r="M41" i="12"/>
  <c r="N41" i="12"/>
  <c r="O41" i="12"/>
  <c r="P41" i="12"/>
  <c r="Q41" i="12"/>
  <c r="F42" i="12"/>
  <c r="G42" i="12"/>
  <c r="H42" i="12"/>
  <c r="I42" i="12"/>
  <c r="J42" i="12"/>
  <c r="K42" i="12"/>
  <c r="L42" i="12"/>
  <c r="M42" i="12"/>
  <c r="N42" i="12"/>
  <c r="O42" i="12"/>
  <c r="P42" i="12"/>
  <c r="Q42" i="12"/>
  <c r="F43" i="12"/>
  <c r="G43" i="12"/>
  <c r="H43" i="12"/>
  <c r="I43" i="12"/>
  <c r="J43" i="12"/>
  <c r="K43" i="12"/>
  <c r="L43" i="12"/>
  <c r="M43" i="12"/>
  <c r="N43" i="12"/>
  <c r="O43" i="12"/>
  <c r="P43" i="12"/>
  <c r="Q43" i="12"/>
  <c r="F44" i="12"/>
  <c r="G44" i="12"/>
  <c r="H44" i="12"/>
  <c r="I44" i="12"/>
  <c r="J44" i="12"/>
  <c r="K44" i="12"/>
  <c r="L44" i="12"/>
  <c r="M44" i="12"/>
  <c r="N44" i="12"/>
  <c r="O44" i="12"/>
  <c r="P44" i="12"/>
  <c r="Q44" i="12"/>
  <c r="F45" i="12"/>
  <c r="G45" i="12"/>
  <c r="H45" i="12"/>
  <c r="I45" i="12"/>
  <c r="J45" i="12"/>
  <c r="K45" i="12"/>
  <c r="L45" i="12"/>
  <c r="M45" i="12"/>
  <c r="N45" i="12"/>
  <c r="O45" i="12"/>
  <c r="P45" i="12"/>
  <c r="Q45" i="12"/>
  <c r="F46" i="12"/>
  <c r="G46" i="12"/>
  <c r="H46" i="12"/>
  <c r="I46" i="12"/>
  <c r="J46" i="12"/>
  <c r="K46" i="12"/>
  <c r="L46" i="12"/>
  <c r="M46" i="12"/>
  <c r="N46" i="12"/>
  <c r="O46" i="12"/>
  <c r="P46" i="12"/>
  <c r="Q46" i="12"/>
  <c r="F47" i="12"/>
  <c r="G47" i="12"/>
  <c r="H47" i="12"/>
  <c r="I47" i="12"/>
  <c r="J47" i="12"/>
  <c r="K47" i="12"/>
  <c r="L47" i="12"/>
  <c r="M47" i="12"/>
  <c r="N47" i="12"/>
  <c r="O47" i="12"/>
  <c r="P47" i="12"/>
  <c r="Q47" i="12"/>
  <c r="F48" i="12"/>
  <c r="G48" i="12"/>
  <c r="H48" i="12"/>
  <c r="I48" i="12"/>
  <c r="J48" i="12"/>
  <c r="K48" i="12"/>
  <c r="L48" i="12"/>
  <c r="M48" i="12"/>
  <c r="N48" i="12"/>
  <c r="O48" i="12"/>
  <c r="P48" i="12"/>
  <c r="Q48" i="12"/>
  <c r="F49" i="12"/>
  <c r="G49" i="12"/>
  <c r="H49" i="12"/>
  <c r="I49" i="12"/>
  <c r="J49" i="12"/>
  <c r="K49" i="12"/>
  <c r="L49" i="12"/>
  <c r="M49" i="12"/>
  <c r="N49" i="12"/>
  <c r="O49" i="12"/>
  <c r="P49" i="12"/>
  <c r="Q49" i="12"/>
  <c r="F50" i="12"/>
  <c r="G50" i="12"/>
  <c r="H50" i="12"/>
  <c r="I50" i="12"/>
  <c r="J50" i="12"/>
  <c r="K50" i="12"/>
  <c r="L50" i="12"/>
  <c r="M50" i="12"/>
  <c r="N50" i="12"/>
  <c r="O50" i="12"/>
  <c r="P50" i="12"/>
  <c r="Q50" i="12"/>
  <c r="F51" i="12"/>
  <c r="G51" i="12"/>
  <c r="H51" i="12"/>
  <c r="I51" i="12"/>
  <c r="J51" i="12"/>
  <c r="K51" i="12"/>
  <c r="L51" i="12"/>
  <c r="M51" i="12"/>
  <c r="N51" i="12"/>
  <c r="O51" i="12"/>
  <c r="P51" i="12"/>
  <c r="Q51" i="12"/>
  <c r="F52" i="12"/>
  <c r="G52" i="12"/>
  <c r="H52" i="12"/>
  <c r="I52" i="12"/>
  <c r="J52" i="12"/>
  <c r="K52" i="12"/>
  <c r="L52" i="12"/>
  <c r="M52" i="12"/>
  <c r="N52" i="12"/>
  <c r="O52" i="12"/>
  <c r="P52" i="12"/>
  <c r="Q52" i="12"/>
  <c r="F53" i="12"/>
  <c r="G53" i="12"/>
  <c r="H53" i="12"/>
  <c r="I53" i="12"/>
  <c r="J53" i="12"/>
  <c r="K53" i="12"/>
  <c r="L53" i="12"/>
  <c r="M53" i="12"/>
  <c r="N53" i="12"/>
  <c r="O53" i="12"/>
  <c r="P53" i="12"/>
  <c r="Q53" i="12"/>
  <c r="F54" i="12"/>
  <c r="G54" i="12"/>
  <c r="H54" i="12"/>
  <c r="I54" i="12"/>
  <c r="J54" i="12"/>
  <c r="K54" i="12"/>
  <c r="L54" i="12"/>
  <c r="M54" i="12"/>
  <c r="N54" i="12"/>
  <c r="O54" i="12"/>
  <c r="P54" i="12"/>
  <c r="Q54" i="12"/>
  <c r="F55" i="12"/>
  <c r="G55" i="12"/>
  <c r="H55" i="12"/>
  <c r="I55" i="12"/>
  <c r="J55" i="12"/>
  <c r="K55" i="12"/>
  <c r="L55" i="12"/>
  <c r="M55" i="12"/>
  <c r="N55" i="12"/>
  <c r="O55" i="12"/>
  <c r="P55" i="12"/>
  <c r="Q55" i="12"/>
  <c r="F56" i="12"/>
  <c r="G56" i="12"/>
  <c r="H56" i="12"/>
  <c r="I56" i="12"/>
  <c r="J56" i="12"/>
  <c r="K56" i="12"/>
  <c r="L56" i="12"/>
  <c r="M56" i="12"/>
  <c r="N56" i="12"/>
  <c r="O56" i="12"/>
  <c r="P56" i="12"/>
  <c r="Q56" i="12"/>
  <c r="F57" i="12"/>
  <c r="G57" i="12"/>
  <c r="H57" i="12"/>
  <c r="I57" i="12"/>
  <c r="J57" i="12"/>
  <c r="K57" i="12"/>
  <c r="L57" i="12"/>
  <c r="M57" i="12"/>
  <c r="N57" i="12"/>
  <c r="O57" i="12"/>
  <c r="P57" i="12"/>
  <c r="Q57" i="12"/>
  <c r="F58" i="12"/>
  <c r="G58" i="12"/>
  <c r="H58" i="12"/>
  <c r="I58" i="12"/>
  <c r="J58" i="12"/>
  <c r="K58" i="12"/>
  <c r="L58" i="12"/>
  <c r="M58" i="12"/>
  <c r="N58" i="12"/>
  <c r="O58" i="12"/>
  <c r="P58" i="12"/>
  <c r="Q58" i="12"/>
  <c r="F59" i="12"/>
  <c r="G59" i="12"/>
  <c r="H59" i="12"/>
  <c r="I59" i="12"/>
  <c r="J59" i="12"/>
  <c r="K59" i="12"/>
  <c r="L59" i="12"/>
  <c r="M59" i="12"/>
  <c r="N59" i="12"/>
  <c r="O59" i="12"/>
  <c r="P59" i="12"/>
  <c r="Q59" i="12"/>
  <c r="F60" i="12"/>
  <c r="G60" i="12"/>
  <c r="H60" i="12"/>
  <c r="I60" i="12"/>
  <c r="J60" i="12"/>
  <c r="K60" i="12"/>
  <c r="L60" i="12"/>
  <c r="M60" i="12"/>
  <c r="N60" i="12"/>
  <c r="O60" i="12"/>
  <c r="P60" i="12"/>
  <c r="Q60" i="12"/>
  <c r="F61" i="12"/>
  <c r="G61" i="12"/>
  <c r="H61" i="12"/>
  <c r="I61" i="12"/>
  <c r="J61" i="12"/>
  <c r="K61" i="12"/>
  <c r="L61" i="12"/>
  <c r="M61" i="12"/>
  <c r="N61" i="12"/>
  <c r="O61" i="12"/>
  <c r="P61" i="12"/>
  <c r="Q61" i="12"/>
  <c r="F62" i="12"/>
  <c r="G62" i="12"/>
  <c r="H62" i="12"/>
  <c r="I62" i="12"/>
  <c r="J62" i="12"/>
  <c r="K62" i="12"/>
  <c r="L62" i="12"/>
  <c r="M62" i="12"/>
  <c r="N62" i="12"/>
  <c r="O62" i="12"/>
  <c r="P62" i="12"/>
  <c r="Q62" i="12"/>
  <c r="G38" i="12"/>
  <c r="H38" i="12"/>
  <c r="I38" i="12"/>
  <c r="J38" i="12"/>
  <c r="K38" i="12"/>
  <c r="L38" i="12"/>
  <c r="M38" i="12"/>
  <c r="N38" i="12"/>
  <c r="O38" i="12"/>
  <c r="P38" i="12"/>
  <c r="Q38" i="12"/>
  <c r="F38" i="12"/>
  <c r="C39" i="12"/>
  <c r="D39" i="12"/>
  <c r="E39" i="12"/>
  <c r="C40" i="12"/>
  <c r="D40" i="12"/>
  <c r="E40" i="12"/>
  <c r="C41" i="12"/>
  <c r="D41" i="12"/>
  <c r="E41" i="12"/>
  <c r="C42" i="12"/>
  <c r="D42" i="12"/>
  <c r="E42" i="12"/>
  <c r="C43" i="12"/>
  <c r="D43" i="12"/>
  <c r="E43" i="12"/>
  <c r="C44" i="12"/>
  <c r="D44" i="12"/>
  <c r="E44" i="12"/>
  <c r="C45" i="12"/>
  <c r="D45" i="12"/>
  <c r="E45" i="12"/>
  <c r="C46" i="12"/>
  <c r="D46" i="12"/>
  <c r="E46" i="12"/>
  <c r="C47" i="12"/>
  <c r="D47" i="12"/>
  <c r="E47" i="12"/>
  <c r="C48" i="12"/>
  <c r="D48" i="12"/>
  <c r="E48" i="12"/>
  <c r="C49" i="12"/>
  <c r="D49" i="12"/>
  <c r="E49" i="12"/>
  <c r="C50" i="12"/>
  <c r="D50" i="12"/>
  <c r="E50" i="12"/>
  <c r="C51" i="12"/>
  <c r="D51" i="12"/>
  <c r="E51" i="12"/>
  <c r="C52" i="12"/>
  <c r="D52" i="12"/>
  <c r="E52" i="12"/>
  <c r="C53" i="12"/>
  <c r="D53" i="12"/>
  <c r="E53" i="12"/>
  <c r="C54" i="12"/>
  <c r="D54" i="12"/>
  <c r="E54" i="12"/>
  <c r="C55" i="12"/>
  <c r="D55" i="12"/>
  <c r="E55" i="12"/>
  <c r="C56" i="12"/>
  <c r="D56" i="12"/>
  <c r="E56" i="12"/>
  <c r="C57" i="12"/>
  <c r="D57" i="12"/>
  <c r="E57" i="12"/>
  <c r="C58" i="12"/>
  <c r="D58" i="12"/>
  <c r="E58" i="12"/>
  <c r="C59" i="12"/>
  <c r="D59" i="12"/>
  <c r="E59" i="12"/>
  <c r="C60" i="12"/>
  <c r="D60" i="12"/>
  <c r="E60" i="12"/>
  <c r="C61" i="12"/>
  <c r="D61" i="12"/>
  <c r="E61" i="12"/>
  <c r="C62" i="12"/>
  <c r="D62" i="12"/>
  <c r="E62" i="12"/>
  <c r="D38" i="12"/>
  <c r="E38" i="12"/>
  <c r="C38" i="12"/>
  <c r="G33" i="12"/>
  <c r="H33" i="12"/>
  <c r="I33" i="12"/>
  <c r="J33" i="12"/>
  <c r="K33" i="12"/>
  <c r="L33" i="12"/>
  <c r="M33" i="12"/>
  <c r="N33" i="12"/>
  <c r="O33" i="12"/>
  <c r="P33" i="12"/>
  <c r="Q33" i="12"/>
  <c r="F33" i="12"/>
  <c r="D33" i="12"/>
  <c r="E33" i="12"/>
  <c r="C33" i="12"/>
  <c r="F9" i="12"/>
  <c r="G9" i="12"/>
  <c r="H9" i="12"/>
  <c r="I9" i="12"/>
  <c r="J9" i="12"/>
  <c r="K9" i="12"/>
  <c r="L9" i="12"/>
  <c r="M9" i="12"/>
  <c r="N9" i="12"/>
  <c r="O9" i="12"/>
  <c r="P9" i="12"/>
  <c r="Q9" i="12"/>
  <c r="F10" i="12"/>
  <c r="G10" i="12"/>
  <c r="H10" i="12"/>
  <c r="I10" i="12"/>
  <c r="J10" i="12"/>
  <c r="K10" i="12"/>
  <c r="L10" i="12"/>
  <c r="M10" i="12"/>
  <c r="N10" i="12"/>
  <c r="O10" i="12"/>
  <c r="P10" i="12"/>
  <c r="Q10" i="12"/>
  <c r="F11" i="12"/>
  <c r="G11" i="12"/>
  <c r="H11" i="12"/>
  <c r="I11" i="12"/>
  <c r="J11" i="12"/>
  <c r="K11" i="12"/>
  <c r="L11" i="12"/>
  <c r="M11" i="12"/>
  <c r="N11" i="12"/>
  <c r="O11" i="12"/>
  <c r="P11" i="12"/>
  <c r="Q11" i="12"/>
  <c r="F12" i="12"/>
  <c r="G12" i="12"/>
  <c r="H12" i="12"/>
  <c r="I12" i="12"/>
  <c r="J12" i="12"/>
  <c r="K12" i="12"/>
  <c r="L12" i="12"/>
  <c r="M12" i="12"/>
  <c r="N12" i="12"/>
  <c r="O12" i="12"/>
  <c r="P12" i="12"/>
  <c r="Q12" i="12"/>
  <c r="F13" i="12"/>
  <c r="G13" i="12"/>
  <c r="H13" i="12"/>
  <c r="I13" i="12"/>
  <c r="J13" i="12"/>
  <c r="K13" i="12"/>
  <c r="L13" i="12"/>
  <c r="M13" i="12"/>
  <c r="N13" i="12"/>
  <c r="O13" i="12"/>
  <c r="P13" i="12"/>
  <c r="Q13" i="12"/>
  <c r="F14" i="12"/>
  <c r="G14" i="12"/>
  <c r="H14" i="12"/>
  <c r="I14" i="12"/>
  <c r="J14" i="12"/>
  <c r="K14" i="12"/>
  <c r="L14" i="12"/>
  <c r="M14" i="12"/>
  <c r="N14" i="12"/>
  <c r="O14" i="12"/>
  <c r="P14" i="12"/>
  <c r="Q14" i="12"/>
  <c r="F15" i="12"/>
  <c r="G15" i="12"/>
  <c r="H15" i="12"/>
  <c r="I15" i="12"/>
  <c r="J15" i="12"/>
  <c r="K15" i="12"/>
  <c r="L15" i="12"/>
  <c r="M15" i="12"/>
  <c r="N15" i="12"/>
  <c r="O15" i="12"/>
  <c r="P15" i="12"/>
  <c r="Q15" i="12"/>
  <c r="F16" i="12"/>
  <c r="G16" i="12"/>
  <c r="H16" i="12"/>
  <c r="I16" i="12"/>
  <c r="J16" i="12"/>
  <c r="K16" i="12"/>
  <c r="L16" i="12"/>
  <c r="M16" i="12"/>
  <c r="N16" i="12"/>
  <c r="O16" i="12"/>
  <c r="P16" i="12"/>
  <c r="Q16" i="12"/>
  <c r="F17" i="12"/>
  <c r="G17" i="12"/>
  <c r="H17" i="12"/>
  <c r="I17" i="12"/>
  <c r="J17" i="12"/>
  <c r="K17" i="12"/>
  <c r="L17" i="12"/>
  <c r="M17" i="12"/>
  <c r="N17" i="12"/>
  <c r="O17" i="12"/>
  <c r="P17" i="12"/>
  <c r="Q17" i="12"/>
  <c r="F18" i="12"/>
  <c r="G18" i="12"/>
  <c r="H18" i="12"/>
  <c r="I18" i="12"/>
  <c r="J18" i="12"/>
  <c r="K18" i="12"/>
  <c r="L18" i="12"/>
  <c r="M18" i="12"/>
  <c r="N18" i="12"/>
  <c r="O18" i="12"/>
  <c r="P18" i="12"/>
  <c r="Q18" i="12"/>
  <c r="F19" i="12"/>
  <c r="G19" i="12"/>
  <c r="H19" i="12"/>
  <c r="I19" i="12"/>
  <c r="J19" i="12"/>
  <c r="K19" i="12"/>
  <c r="L19" i="12"/>
  <c r="M19" i="12"/>
  <c r="N19" i="12"/>
  <c r="O19" i="12"/>
  <c r="P19" i="12"/>
  <c r="Q19" i="12"/>
  <c r="F20" i="12"/>
  <c r="G20" i="12"/>
  <c r="H20" i="12"/>
  <c r="I20" i="12"/>
  <c r="J20" i="12"/>
  <c r="K20" i="12"/>
  <c r="L20" i="12"/>
  <c r="M20" i="12"/>
  <c r="N20" i="12"/>
  <c r="O20" i="12"/>
  <c r="P20" i="12"/>
  <c r="Q20" i="12"/>
  <c r="F21" i="12"/>
  <c r="G21" i="12"/>
  <c r="H21" i="12"/>
  <c r="I21" i="12"/>
  <c r="J21" i="12"/>
  <c r="K21" i="12"/>
  <c r="L21" i="12"/>
  <c r="M21" i="12"/>
  <c r="N21" i="12"/>
  <c r="O21" i="12"/>
  <c r="P21" i="12"/>
  <c r="Q21" i="12"/>
  <c r="F22" i="12"/>
  <c r="G22" i="12"/>
  <c r="H22" i="12"/>
  <c r="I22" i="12"/>
  <c r="J22" i="12"/>
  <c r="K22" i="12"/>
  <c r="L22" i="12"/>
  <c r="M22" i="12"/>
  <c r="N22" i="12"/>
  <c r="O22" i="12"/>
  <c r="P22" i="12"/>
  <c r="Q22" i="12"/>
  <c r="F23" i="12"/>
  <c r="G23" i="12"/>
  <c r="H23" i="12"/>
  <c r="I23" i="12"/>
  <c r="J23" i="12"/>
  <c r="K23" i="12"/>
  <c r="L23" i="12"/>
  <c r="M23" i="12"/>
  <c r="N23" i="12"/>
  <c r="O23" i="12"/>
  <c r="P23" i="12"/>
  <c r="Q23" i="12"/>
  <c r="F24" i="12"/>
  <c r="G24" i="12"/>
  <c r="H24" i="12"/>
  <c r="I24" i="12"/>
  <c r="J24" i="12"/>
  <c r="K24" i="12"/>
  <c r="L24" i="12"/>
  <c r="M24" i="12"/>
  <c r="N24" i="12"/>
  <c r="O24" i="12"/>
  <c r="P24" i="12"/>
  <c r="Q24" i="12"/>
  <c r="F25" i="12"/>
  <c r="G25" i="12"/>
  <c r="H25" i="12"/>
  <c r="I25" i="12"/>
  <c r="J25" i="12"/>
  <c r="K25" i="12"/>
  <c r="L25" i="12"/>
  <c r="M25" i="12"/>
  <c r="N25" i="12"/>
  <c r="O25" i="12"/>
  <c r="P25" i="12"/>
  <c r="Q25" i="12"/>
  <c r="F26" i="12"/>
  <c r="G26" i="12"/>
  <c r="H26" i="12"/>
  <c r="I26" i="12"/>
  <c r="J26" i="12"/>
  <c r="K26" i="12"/>
  <c r="L26" i="12"/>
  <c r="M26" i="12"/>
  <c r="N26" i="12"/>
  <c r="O26" i="12"/>
  <c r="P26" i="12"/>
  <c r="Q26" i="12"/>
  <c r="F27" i="12"/>
  <c r="G27" i="12"/>
  <c r="H27" i="12"/>
  <c r="I27" i="12"/>
  <c r="J27" i="12"/>
  <c r="K27" i="12"/>
  <c r="L27" i="12"/>
  <c r="M27" i="12"/>
  <c r="N27" i="12"/>
  <c r="O27" i="12"/>
  <c r="P27" i="12"/>
  <c r="Q27" i="12"/>
  <c r="F28" i="12"/>
  <c r="G28" i="12"/>
  <c r="H28" i="12"/>
  <c r="I28" i="12"/>
  <c r="J28" i="12"/>
  <c r="K28" i="12"/>
  <c r="L28" i="12"/>
  <c r="M28" i="12"/>
  <c r="N28" i="12"/>
  <c r="O28" i="12"/>
  <c r="P28" i="12"/>
  <c r="Q28" i="12"/>
  <c r="F29" i="12"/>
  <c r="G29" i="12"/>
  <c r="H29" i="12"/>
  <c r="I29" i="12"/>
  <c r="J29" i="12"/>
  <c r="K29" i="12"/>
  <c r="L29" i="12"/>
  <c r="M29" i="12"/>
  <c r="N29" i="12"/>
  <c r="O29" i="12"/>
  <c r="P29" i="12"/>
  <c r="Q29" i="12"/>
  <c r="F30" i="12"/>
  <c r="G30" i="12"/>
  <c r="H30" i="12"/>
  <c r="I30" i="12"/>
  <c r="J30" i="12"/>
  <c r="K30" i="12"/>
  <c r="L30" i="12"/>
  <c r="M30" i="12"/>
  <c r="N30" i="12"/>
  <c r="O30" i="12"/>
  <c r="P30" i="12"/>
  <c r="Q30" i="12"/>
  <c r="F31" i="12"/>
  <c r="G31" i="12"/>
  <c r="H31" i="12"/>
  <c r="I31" i="12"/>
  <c r="J31" i="12"/>
  <c r="K31" i="12"/>
  <c r="L31" i="12"/>
  <c r="M31" i="12"/>
  <c r="N31" i="12"/>
  <c r="O31" i="12"/>
  <c r="P31" i="12"/>
  <c r="Q31" i="12"/>
  <c r="F32" i="12"/>
  <c r="G32" i="12"/>
  <c r="H32" i="12"/>
  <c r="I32" i="12"/>
  <c r="J32" i="12"/>
  <c r="K32" i="12"/>
  <c r="L32" i="12"/>
  <c r="M32" i="12"/>
  <c r="N32" i="12"/>
  <c r="O32" i="12"/>
  <c r="P32" i="12"/>
  <c r="Q32" i="12"/>
  <c r="G8" i="12"/>
  <c r="H8" i="12"/>
  <c r="I8" i="12"/>
  <c r="J8" i="12"/>
  <c r="K8" i="12"/>
  <c r="L8" i="12"/>
  <c r="M8" i="12"/>
  <c r="N8" i="12"/>
  <c r="O8" i="12"/>
  <c r="P8" i="12"/>
  <c r="Q8" i="12"/>
  <c r="F8" i="12"/>
  <c r="C9" i="12"/>
  <c r="D9" i="12"/>
  <c r="E9" i="12"/>
  <c r="C10" i="12"/>
  <c r="D10" i="12"/>
  <c r="E10" i="12"/>
  <c r="C11" i="12"/>
  <c r="D11" i="12"/>
  <c r="E11" i="12"/>
  <c r="C12" i="12"/>
  <c r="D12" i="12"/>
  <c r="E12" i="12"/>
  <c r="C13" i="12"/>
  <c r="D13" i="12"/>
  <c r="E13" i="12"/>
  <c r="C14" i="12"/>
  <c r="D14" i="12"/>
  <c r="E14" i="12"/>
  <c r="C15" i="12"/>
  <c r="D15" i="12"/>
  <c r="E15" i="12"/>
  <c r="C16" i="12"/>
  <c r="D16" i="12"/>
  <c r="E16" i="12"/>
  <c r="C17" i="12"/>
  <c r="D17" i="12"/>
  <c r="E17" i="12"/>
  <c r="C18" i="12"/>
  <c r="D18" i="12"/>
  <c r="E18" i="12"/>
  <c r="C19" i="12"/>
  <c r="D19" i="12"/>
  <c r="E19" i="12"/>
  <c r="C20" i="12"/>
  <c r="D20" i="12"/>
  <c r="E20" i="12"/>
  <c r="C21" i="12"/>
  <c r="D21" i="12"/>
  <c r="E21" i="12"/>
  <c r="C22" i="12"/>
  <c r="D22" i="12"/>
  <c r="E22" i="12"/>
  <c r="C23" i="12"/>
  <c r="D23" i="12"/>
  <c r="E23" i="12"/>
  <c r="C24" i="12"/>
  <c r="D24" i="12"/>
  <c r="E24" i="12"/>
  <c r="C25" i="12"/>
  <c r="D25" i="12"/>
  <c r="E25" i="12"/>
  <c r="C26" i="12"/>
  <c r="D26" i="12"/>
  <c r="E26" i="12"/>
  <c r="C27" i="12"/>
  <c r="D27" i="12"/>
  <c r="E27" i="12"/>
  <c r="C28" i="12"/>
  <c r="D28" i="12"/>
  <c r="E28" i="12"/>
  <c r="C29" i="12"/>
  <c r="D29" i="12"/>
  <c r="E29" i="12"/>
  <c r="C30" i="12"/>
  <c r="D30" i="12"/>
  <c r="E30" i="12"/>
  <c r="C31" i="12"/>
  <c r="D31" i="12"/>
  <c r="E31" i="12"/>
  <c r="C32" i="12"/>
  <c r="D32" i="12"/>
  <c r="E32" i="12"/>
  <c r="D8" i="12"/>
  <c r="E8" i="12"/>
  <c r="C8" i="12"/>
  <c r="G63" i="11"/>
  <c r="H63" i="11"/>
  <c r="I63" i="11"/>
  <c r="J63" i="11"/>
  <c r="K63" i="11"/>
  <c r="L63" i="11"/>
  <c r="M63" i="11"/>
  <c r="N63" i="11"/>
  <c r="O63" i="11"/>
  <c r="P63" i="11"/>
  <c r="Q63" i="11"/>
  <c r="F63" i="11"/>
  <c r="D63" i="11"/>
  <c r="E63" i="11"/>
  <c r="C63" i="11"/>
  <c r="F39" i="11"/>
  <c r="G39" i="11"/>
  <c r="H39" i="11"/>
  <c r="I39" i="11"/>
  <c r="J39" i="11"/>
  <c r="K39" i="11"/>
  <c r="L39" i="11"/>
  <c r="M39" i="11"/>
  <c r="N39" i="11"/>
  <c r="O39" i="11"/>
  <c r="P39" i="11"/>
  <c r="Q39" i="11"/>
  <c r="F40" i="11"/>
  <c r="G40" i="11"/>
  <c r="H40" i="11"/>
  <c r="I40" i="11"/>
  <c r="J40" i="11"/>
  <c r="K40" i="11"/>
  <c r="L40" i="11"/>
  <c r="M40" i="11"/>
  <c r="N40" i="11"/>
  <c r="O40" i="11"/>
  <c r="P40" i="11"/>
  <c r="Q40" i="11"/>
  <c r="F41" i="11"/>
  <c r="G41" i="11"/>
  <c r="H41" i="11"/>
  <c r="I41" i="11"/>
  <c r="J41" i="11"/>
  <c r="K41" i="11"/>
  <c r="L41" i="11"/>
  <c r="M41" i="11"/>
  <c r="N41" i="11"/>
  <c r="O41" i="11"/>
  <c r="P41" i="11"/>
  <c r="Q41" i="11"/>
  <c r="F42" i="11"/>
  <c r="G42" i="11"/>
  <c r="H42" i="11"/>
  <c r="I42" i="11"/>
  <c r="J42" i="11"/>
  <c r="K42" i="11"/>
  <c r="L42" i="11"/>
  <c r="M42" i="11"/>
  <c r="N42" i="11"/>
  <c r="O42" i="11"/>
  <c r="P42" i="11"/>
  <c r="Q42" i="11"/>
  <c r="F43" i="11"/>
  <c r="G43" i="11"/>
  <c r="H43" i="11"/>
  <c r="I43" i="11"/>
  <c r="J43" i="11"/>
  <c r="K43" i="11"/>
  <c r="L43" i="11"/>
  <c r="M43" i="11"/>
  <c r="N43" i="11"/>
  <c r="O43" i="11"/>
  <c r="P43" i="11"/>
  <c r="Q43" i="11"/>
  <c r="F44" i="11"/>
  <c r="G44" i="11"/>
  <c r="H44" i="11"/>
  <c r="I44" i="11"/>
  <c r="J44" i="11"/>
  <c r="K44" i="11"/>
  <c r="L44" i="11"/>
  <c r="M44" i="11"/>
  <c r="N44" i="11"/>
  <c r="O44" i="11"/>
  <c r="P44" i="11"/>
  <c r="Q44" i="11"/>
  <c r="F45" i="11"/>
  <c r="G45" i="11"/>
  <c r="H45" i="11"/>
  <c r="I45" i="11"/>
  <c r="J45" i="11"/>
  <c r="K45" i="11"/>
  <c r="L45" i="11"/>
  <c r="M45" i="11"/>
  <c r="N45" i="11"/>
  <c r="O45" i="11"/>
  <c r="P45" i="11"/>
  <c r="Q45" i="11"/>
  <c r="F46" i="11"/>
  <c r="G46" i="11"/>
  <c r="H46" i="11"/>
  <c r="I46" i="11"/>
  <c r="J46" i="11"/>
  <c r="K46" i="11"/>
  <c r="L46" i="11"/>
  <c r="M46" i="11"/>
  <c r="N46" i="11"/>
  <c r="O46" i="11"/>
  <c r="P46" i="11"/>
  <c r="Q46" i="11"/>
  <c r="F47" i="11"/>
  <c r="G47" i="11"/>
  <c r="H47" i="11"/>
  <c r="I47" i="11"/>
  <c r="J47" i="11"/>
  <c r="K47" i="11"/>
  <c r="L47" i="11"/>
  <c r="M47" i="11"/>
  <c r="N47" i="11"/>
  <c r="O47" i="11"/>
  <c r="P47" i="11"/>
  <c r="Q47" i="11"/>
  <c r="F48" i="11"/>
  <c r="G48" i="11"/>
  <c r="H48" i="11"/>
  <c r="I48" i="11"/>
  <c r="J48" i="11"/>
  <c r="K48" i="11"/>
  <c r="L48" i="11"/>
  <c r="M48" i="11"/>
  <c r="N48" i="11"/>
  <c r="O48" i="11"/>
  <c r="P48" i="11"/>
  <c r="Q48" i="11"/>
  <c r="F49" i="11"/>
  <c r="G49" i="11"/>
  <c r="H49" i="11"/>
  <c r="I49" i="11"/>
  <c r="J49" i="11"/>
  <c r="K49" i="11"/>
  <c r="L49" i="11"/>
  <c r="M49" i="11"/>
  <c r="N49" i="11"/>
  <c r="O49" i="11"/>
  <c r="P49" i="11"/>
  <c r="Q49" i="11"/>
  <c r="F50" i="11"/>
  <c r="G50" i="11"/>
  <c r="H50" i="11"/>
  <c r="I50" i="11"/>
  <c r="J50" i="11"/>
  <c r="K50" i="11"/>
  <c r="L50" i="11"/>
  <c r="M50" i="11"/>
  <c r="N50" i="11"/>
  <c r="O50" i="11"/>
  <c r="P50" i="11"/>
  <c r="Q50" i="11"/>
  <c r="F51" i="11"/>
  <c r="G51" i="11"/>
  <c r="H51" i="11"/>
  <c r="I51" i="11"/>
  <c r="J51" i="11"/>
  <c r="K51" i="11"/>
  <c r="L51" i="11"/>
  <c r="M51" i="11"/>
  <c r="N51" i="11"/>
  <c r="O51" i="11"/>
  <c r="P51" i="11"/>
  <c r="Q51" i="11"/>
  <c r="F52" i="11"/>
  <c r="G52" i="11"/>
  <c r="H52" i="11"/>
  <c r="I52" i="11"/>
  <c r="J52" i="11"/>
  <c r="K52" i="11"/>
  <c r="L52" i="11"/>
  <c r="M52" i="11"/>
  <c r="N52" i="11"/>
  <c r="O52" i="11"/>
  <c r="P52" i="11"/>
  <c r="Q52" i="11"/>
  <c r="F53" i="11"/>
  <c r="G53" i="11"/>
  <c r="H53" i="11"/>
  <c r="I53" i="11"/>
  <c r="J53" i="11"/>
  <c r="K53" i="11"/>
  <c r="L53" i="11"/>
  <c r="M53" i="11"/>
  <c r="N53" i="11"/>
  <c r="O53" i="11"/>
  <c r="P53" i="11"/>
  <c r="Q53" i="11"/>
  <c r="F54" i="11"/>
  <c r="G54" i="11"/>
  <c r="H54" i="11"/>
  <c r="I54" i="11"/>
  <c r="J54" i="11"/>
  <c r="K54" i="11"/>
  <c r="L54" i="11"/>
  <c r="M54" i="11"/>
  <c r="N54" i="11"/>
  <c r="O54" i="11"/>
  <c r="P54" i="11"/>
  <c r="Q54" i="11"/>
  <c r="F55" i="11"/>
  <c r="G55" i="11"/>
  <c r="H55" i="11"/>
  <c r="I55" i="11"/>
  <c r="J55" i="11"/>
  <c r="K55" i="11"/>
  <c r="L55" i="11"/>
  <c r="M55" i="11"/>
  <c r="N55" i="11"/>
  <c r="O55" i="11"/>
  <c r="P55" i="11"/>
  <c r="Q55" i="11"/>
  <c r="F56" i="11"/>
  <c r="G56" i="11"/>
  <c r="H56" i="11"/>
  <c r="I56" i="11"/>
  <c r="J56" i="11"/>
  <c r="K56" i="11"/>
  <c r="L56" i="11"/>
  <c r="M56" i="11"/>
  <c r="N56" i="11"/>
  <c r="O56" i="11"/>
  <c r="P56" i="11"/>
  <c r="Q56" i="11"/>
  <c r="F57" i="11"/>
  <c r="G57" i="11"/>
  <c r="H57" i="11"/>
  <c r="I57" i="11"/>
  <c r="J57" i="11"/>
  <c r="K57" i="11"/>
  <c r="L57" i="11"/>
  <c r="M57" i="11"/>
  <c r="N57" i="11"/>
  <c r="O57" i="11"/>
  <c r="P57" i="11"/>
  <c r="Q57" i="11"/>
  <c r="F58" i="11"/>
  <c r="G58" i="11"/>
  <c r="H58" i="11"/>
  <c r="I58" i="11"/>
  <c r="J58" i="11"/>
  <c r="K58" i="11"/>
  <c r="L58" i="11"/>
  <c r="M58" i="11"/>
  <c r="N58" i="11"/>
  <c r="O58" i="11"/>
  <c r="P58" i="11"/>
  <c r="Q58" i="11"/>
  <c r="F59" i="11"/>
  <c r="G59" i="11"/>
  <c r="H59" i="11"/>
  <c r="I59" i="11"/>
  <c r="J59" i="11"/>
  <c r="K59" i="11"/>
  <c r="L59" i="11"/>
  <c r="M59" i="11"/>
  <c r="N59" i="11"/>
  <c r="O59" i="11"/>
  <c r="P59" i="11"/>
  <c r="Q59" i="11"/>
  <c r="F60" i="11"/>
  <c r="G60" i="11"/>
  <c r="H60" i="11"/>
  <c r="I60" i="11"/>
  <c r="J60" i="11"/>
  <c r="K60" i="11"/>
  <c r="L60" i="11"/>
  <c r="M60" i="11"/>
  <c r="N60" i="11"/>
  <c r="O60" i="11"/>
  <c r="P60" i="11"/>
  <c r="Q60" i="11"/>
  <c r="F61" i="11"/>
  <c r="G61" i="11"/>
  <c r="H61" i="11"/>
  <c r="I61" i="11"/>
  <c r="J61" i="11"/>
  <c r="K61" i="11"/>
  <c r="L61" i="11"/>
  <c r="M61" i="11"/>
  <c r="N61" i="11"/>
  <c r="O61" i="11"/>
  <c r="P61" i="11"/>
  <c r="Q61" i="11"/>
  <c r="F62" i="11"/>
  <c r="G62" i="11"/>
  <c r="H62" i="11"/>
  <c r="I62" i="11"/>
  <c r="J62" i="11"/>
  <c r="K62" i="11"/>
  <c r="L62" i="11"/>
  <c r="M62" i="11"/>
  <c r="N62" i="11"/>
  <c r="O62" i="11"/>
  <c r="P62" i="11"/>
  <c r="Q62" i="11"/>
  <c r="G38" i="11"/>
  <c r="H38" i="11"/>
  <c r="I38" i="11"/>
  <c r="J38" i="11"/>
  <c r="K38" i="11"/>
  <c r="L38" i="11"/>
  <c r="M38" i="11"/>
  <c r="N38" i="11"/>
  <c r="O38" i="11"/>
  <c r="P38" i="11"/>
  <c r="Q38" i="11"/>
  <c r="F38" i="11"/>
  <c r="C39" i="11"/>
  <c r="D39" i="11"/>
  <c r="E39" i="11"/>
  <c r="C40" i="11"/>
  <c r="D40" i="11"/>
  <c r="E40" i="11"/>
  <c r="C41" i="11"/>
  <c r="D41" i="11"/>
  <c r="E41" i="11"/>
  <c r="C42" i="11"/>
  <c r="D42" i="11"/>
  <c r="E42" i="11"/>
  <c r="C43" i="11"/>
  <c r="D43" i="11"/>
  <c r="E43" i="11"/>
  <c r="C44" i="11"/>
  <c r="D44" i="11"/>
  <c r="E44" i="11"/>
  <c r="C45" i="11"/>
  <c r="D45" i="11"/>
  <c r="E45" i="11"/>
  <c r="C46" i="11"/>
  <c r="D46" i="11"/>
  <c r="E46" i="11"/>
  <c r="C47" i="11"/>
  <c r="D47" i="11"/>
  <c r="E47" i="11"/>
  <c r="C48" i="11"/>
  <c r="D48" i="11"/>
  <c r="E48" i="11"/>
  <c r="C49" i="11"/>
  <c r="D49" i="11"/>
  <c r="E49" i="11"/>
  <c r="C50" i="11"/>
  <c r="D50" i="11"/>
  <c r="E50" i="11"/>
  <c r="C51" i="11"/>
  <c r="D51" i="11"/>
  <c r="E51" i="11"/>
  <c r="C52" i="11"/>
  <c r="D52" i="11"/>
  <c r="E52" i="11"/>
  <c r="C53" i="11"/>
  <c r="D53" i="11"/>
  <c r="E53" i="11"/>
  <c r="C54" i="11"/>
  <c r="D54" i="11"/>
  <c r="E54" i="11"/>
  <c r="C55" i="11"/>
  <c r="D55" i="11"/>
  <c r="E55" i="11"/>
  <c r="C56" i="11"/>
  <c r="D56" i="11"/>
  <c r="E56" i="11"/>
  <c r="C57" i="11"/>
  <c r="D57" i="11"/>
  <c r="E57" i="11"/>
  <c r="C58" i="11"/>
  <c r="D58" i="11"/>
  <c r="E58" i="11"/>
  <c r="C59" i="11"/>
  <c r="D59" i="11"/>
  <c r="E59" i="11"/>
  <c r="C60" i="11"/>
  <c r="D60" i="11"/>
  <c r="E60" i="11"/>
  <c r="C61" i="11"/>
  <c r="D61" i="11"/>
  <c r="E61" i="11"/>
  <c r="C62" i="11"/>
  <c r="D62" i="11"/>
  <c r="E62" i="11"/>
  <c r="D38" i="11"/>
  <c r="E38" i="11"/>
  <c r="C38" i="11"/>
  <c r="G33" i="11"/>
  <c r="H33" i="11"/>
  <c r="I33" i="11"/>
  <c r="J33" i="11"/>
  <c r="K33" i="11"/>
  <c r="L33" i="11"/>
  <c r="M33" i="11"/>
  <c r="N33" i="11"/>
  <c r="O33" i="11"/>
  <c r="P33" i="11"/>
  <c r="Q33" i="11"/>
  <c r="F33" i="11"/>
  <c r="F9" i="11"/>
  <c r="G9" i="11"/>
  <c r="H9" i="11"/>
  <c r="I9" i="11"/>
  <c r="J9" i="11"/>
  <c r="K9" i="11"/>
  <c r="L9" i="11"/>
  <c r="M9" i="11"/>
  <c r="N9" i="11"/>
  <c r="O9" i="11"/>
  <c r="P9" i="11"/>
  <c r="Q9" i="11"/>
  <c r="F10" i="11"/>
  <c r="G10" i="11"/>
  <c r="H10" i="11"/>
  <c r="I10" i="11"/>
  <c r="J10" i="11"/>
  <c r="K10" i="11"/>
  <c r="L10" i="11"/>
  <c r="M10" i="11"/>
  <c r="N10" i="11"/>
  <c r="O10" i="11"/>
  <c r="P10" i="11"/>
  <c r="Q10" i="11"/>
  <c r="F11" i="11"/>
  <c r="G11" i="11"/>
  <c r="H11" i="11"/>
  <c r="I11" i="11"/>
  <c r="J11" i="11"/>
  <c r="K11" i="11"/>
  <c r="L11" i="11"/>
  <c r="M11" i="11"/>
  <c r="N11" i="11"/>
  <c r="O11" i="11"/>
  <c r="P11" i="11"/>
  <c r="Q11" i="11"/>
  <c r="F12" i="11"/>
  <c r="G12" i="11"/>
  <c r="H12" i="11"/>
  <c r="I12" i="11"/>
  <c r="J12" i="11"/>
  <c r="K12" i="11"/>
  <c r="L12" i="11"/>
  <c r="M12" i="11"/>
  <c r="N12" i="11"/>
  <c r="O12" i="11"/>
  <c r="P12" i="11"/>
  <c r="Q12" i="11"/>
  <c r="F13" i="11"/>
  <c r="G13" i="11"/>
  <c r="H13" i="11"/>
  <c r="I13" i="11"/>
  <c r="J13" i="11"/>
  <c r="K13" i="11"/>
  <c r="L13" i="11"/>
  <c r="M13" i="11"/>
  <c r="N13" i="11"/>
  <c r="O13" i="11"/>
  <c r="P13" i="11"/>
  <c r="Q13" i="11"/>
  <c r="F14" i="11"/>
  <c r="G14" i="11"/>
  <c r="H14" i="11"/>
  <c r="I14" i="11"/>
  <c r="J14" i="11"/>
  <c r="K14" i="11"/>
  <c r="L14" i="11"/>
  <c r="M14" i="11"/>
  <c r="N14" i="11"/>
  <c r="O14" i="11"/>
  <c r="P14" i="11"/>
  <c r="Q14" i="11"/>
  <c r="F15" i="11"/>
  <c r="G15" i="11"/>
  <c r="H15" i="11"/>
  <c r="I15" i="11"/>
  <c r="J15" i="11"/>
  <c r="K15" i="11"/>
  <c r="L15" i="11"/>
  <c r="M15" i="11"/>
  <c r="N15" i="11"/>
  <c r="O15" i="11"/>
  <c r="P15" i="11"/>
  <c r="Q15" i="11"/>
  <c r="F16" i="11"/>
  <c r="G16" i="11"/>
  <c r="H16" i="11"/>
  <c r="I16" i="11"/>
  <c r="J16" i="11"/>
  <c r="K16" i="11"/>
  <c r="L16" i="11"/>
  <c r="M16" i="11"/>
  <c r="N16" i="11"/>
  <c r="O16" i="11"/>
  <c r="P16" i="11"/>
  <c r="Q16" i="11"/>
  <c r="F17" i="11"/>
  <c r="G17" i="11"/>
  <c r="H17" i="11"/>
  <c r="I17" i="11"/>
  <c r="J17" i="11"/>
  <c r="K17" i="11"/>
  <c r="L17" i="11"/>
  <c r="M17" i="11"/>
  <c r="N17" i="11"/>
  <c r="O17" i="11"/>
  <c r="P17" i="11"/>
  <c r="Q17" i="11"/>
  <c r="F18" i="11"/>
  <c r="G18" i="11"/>
  <c r="H18" i="11"/>
  <c r="I18" i="11"/>
  <c r="J18" i="11"/>
  <c r="K18" i="11"/>
  <c r="L18" i="11"/>
  <c r="M18" i="11"/>
  <c r="N18" i="11"/>
  <c r="O18" i="11"/>
  <c r="P18" i="11"/>
  <c r="Q18" i="11"/>
  <c r="F19" i="11"/>
  <c r="G19" i="11"/>
  <c r="H19" i="11"/>
  <c r="I19" i="11"/>
  <c r="J19" i="11"/>
  <c r="K19" i="11"/>
  <c r="L19" i="11"/>
  <c r="M19" i="11"/>
  <c r="N19" i="11"/>
  <c r="O19" i="11"/>
  <c r="P19" i="11"/>
  <c r="Q19" i="11"/>
  <c r="F20" i="11"/>
  <c r="G20" i="11"/>
  <c r="H20" i="11"/>
  <c r="I20" i="11"/>
  <c r="J20" i="11"/>
  <c r="K20" i="11"/>
  <c r="L20" i="11"/>
  <c r="M20" i="11"/>
  <c r="N20" i="11"/>
  <c r="O20" i="11"/>
  <c r="P20" i="11"/>
  <c r="Q20" i="11"/>
  <c r="F21" i="11"/>
  <c r="G21" i="11"/>
  <c r="H21" i="11"/>
  <c r="I21" i="11"/>
  <c r="J21" i="11"/>
  <c r="K21" i="11"/>
  <c r="L21" i="11"/>
  <c r="M21" i="11"/>
  <c r="N21" i="11"/>
  <c r="O21" i="11"/>
  <c r="P21" i="11"/>
  <c r="Q21" i="11"/>
  <c r="F22" i="11"/>
  <c r="G22" i="11"/>
  <c r="H22" i="11"/>
  <c r="I22" i="11"/>
  <c r="J22" i="11"/>
  <c r="K22" i="11"/>
  <c r="L22" i="11"/>
  <c r="M22" i="11"/>
  <c r="N22" i="11"/>
  <c r="O22" i="11"/>
  <c r="P22" i="11"/>
  <c r="Q22" i="11"/>
  <c r="F23" i="11"/>
  <c r="G23" i="11"/>
  <c r="H23" i="11"/>
  <c r="I23" i="11"/>
  <c r="J23" i="11"/>
  <c r="K23" i="11"/>
  <c r="L23" i="11"/>
  <c r="M23" i="11"/>
  <c r="N23" i="11"/>
  <c r="O23" i="11"/>
  <c r="P23" i="11"/>
  <c r="Q23" i="11"/>
  <c r="F24" i="11"/>
  <c r="G24" i="11"/>
  <c r="H24" i="11"/>
  <c r="I24" i="11"/>
  <c r="J24" i="11"/>
  <c r="K24" i="11"/>
  <c r="L24" i="11"/>
  <c r="M24" i="11"/>
  <c r="N24" i="11"/>
  <c r="O24" i="11"/>
  <c r="P24" i="11"/>
  <c r="Q24" i="11"/>
  <c r="F25" i="11"/>
  <c r="G25" i="11"/>
  <c r="H25" i="11"/>
  <c r="I25" i="11"/>
  <c r="J25" i="11"/>
  <c r="K25" i="11"/>
  <c r="L25" i="11"/>
  <c r="M25" i="11"/>
  <c r="N25" i="11"/>
  <c r="O25" i="11"/>
  <c r="P25" i="11"/>
  <c r="Q25" i="11"/>
  <c r="F26" i="11"/>
  <c r="G26" i="11"/>
  <c r="H26" i="11"/>
  <c r="I26" i="11"/>
  <c r="J26" i="11"/>
  <c r="K26" i="11"/>
  <c r="L26" i="11"/>
  <c r="M26" i="11"/>
  <c r="N26" i="11"/>
  <c r="O26" i="11"/>
  <c r="P26" i="11"/>
  <c r="Q26" i="11"/>
  <c r="F27" i="11"/>
  <c r="G27" i="11"/>
  <c r="H27" i="11"/>
  <c r="I27" i="11"/>
  <c r="J27" i="11"/>
  <c r="K27" i="11"/>
  <c r="L27" i="11"/>
  <c r="M27" i="11"/>
  <c r="N27" i="11"/>
  <c r="O27" i="11"/>
  <c r="P27" i="11"/>
  <c r="Q27" i="11"/>
  <c r="F28" i="11"/>
  <c r="G28" i="11"/>
  <c r="H28" i="11"/>
  <c r="I28" i="11"/>
  <c r="J28" i="11"/>
  <c r="K28" i="11"/>
  <c r="L28" i="11"/>
  <c r="M28" i="11"/>
  <c r="N28" i="11"/>
  <c r="O28" i="11"/>
  <c r="P28" i="11"/>
  <c r="Q28" i="11"/>
  <c r="F29" i="11"/>
  <c r="G29" i="11"/>
  <c r="H29" i="11"/>
  <c r="I29" i="11"/>
  <c r="J29" i="11"/>
  <c r="K29" i="11"/>
  <c r="L29" i="11"/>
  <c r="M29" i="11"/>
  <c r="N29" i="11"/>
  <c r="O29" i="11"/>
  <c r="P29" i="11"/>
  <c r="Q29" i="11"/>
  <c r="F30" i="11"/>
  <c r="G30" i="11"/>
  <c r="H30" i="11"/>
  <c r="I30" i="11"/>
  <c r="J30" i="11"/>
  <c r="K30" i="11"/>
  <c r="L30" i="11"/>
  <c r="M30" i="11"/>
  <c r="N30" i="11"/>
  <c r="O30" i="11"/>
  <c r="P30" i="11"/>
  <c r="Q30" i="11"/>
  <c r="F31" i="11"/>
  <c r="G31" i="11"/>
  <c r="H31" i="11"/>
  <c r="I31" i="11"/>
  <c r="J31" i="11"/>
  <c r="K31" i="11"/>
  <c r="L31" i="11"/>
  <c r="M31" i="11"/>
  <c r="N31" i="11"/>
  <c r="O31" i="11"/>
  <c r="P31" i="11"/>
  <c r="Q31" i="11"/>
  <c r="F32" i="11"/>
  <c r="G32" i="11"/>
  <c r="H32" i="11"/>
  <c r="I32" i="11"/>
  <c r="J32" i="11"/>
  <c r="K32" i="11"/>
  <c r="L32" i="11"/>
  <c r="M32" i="11"/>
  <c r="N32" i="11"/>
  <c r="O32" i="11"/>
  <c r="P32" i="11"/>
  <c r="Q32" i="11"/>
  <c r="G8" i="11"/>
  <c r="H8" i="11"/>
  <c r="I8" i="11"/>
  <c r="J8" i="11"/>
  <c r="K8" i="11"/>
  <c r="L8" i="11"/>
  <c r="M8" i="11"/>
  <c r="N8" i="11"/>
  <c r="O8" i="11"/>
  <c r="P8" i="11"/>
  <c r="Q8" i="11"/>
  <c r="F8" i="11"/>
  <c r="D33" i="11"/>
  <c r="E33" i="11"/>
  <c r="C33" i="11"/>
  <c r="C9" i="11"/>
  <c r="D9" i="11"/>
  <c r="E9" i="11"/>
  <c r="C10" i="11"/>
  <c r="D10" i="11"/>
  <c r="E10" i="11"/>
  <c r="C11" i="11"/>
  <c r="D11" i="11"/>
  <c r="E11" i="11"/>
  <c r="C12" i="11"/>
  <c r="D12" i="11"/>
  <c r="E12" i="11"/>
  <c r="C13" i="11"/>
  <c r="D13" i="11"/>
  <c r="E13" i="11"/>
  <c r="C14" i="11"/>
  <c r="D14" i="11"/>
  <c r="E14" i="11"/>
  <c r="C15" i="11"/>
  <c r="D15" i="11"/>
  <c r="E15" i="11"/>
  <c r="C16" i="11"/>
  <c r="D16" i="11"/>
  <c r="E16" i="11"/>
  <c r="C17" i="11"/>
  <c r="D17" i="11"/>
  <c r="E17" i="11"/>
  <c r="C18" i="11"/>
  <c r="D18" i="11"/>
  <c r="E18" i="11"/>
  <c r="C19" i="11"/>
  <c r="D19" i="11"/>
  <c r="E19" i="11"/>
  <c r="C20" i="11"/>
  <c r="D20" i="11"/>
  <c r="E20" i="11"/>
  <c r="C21" i="11"/>
  <c r="D21" i="11"/>
  <c r="E21" i="11"/>
  <c r="C22" i="11"/>
  <c r="D22" i="11"/>
  <c r="E22" i="11"/>
  <c r="C23" i="11"/>
  <c r="D23" i="11"/>
  <c r="E23" i="11"/>
  <c r="C24" i="11"/>
  <c r="D24" i="11"/>
  <c r="E24" i="11"/>
  <c r="C25" i="11"/>
  <c r="D25" i="11"/>
  <c r="E25" i="11"/>
  <c r="C26" i="11"/>
  <c r="D26" i="11"/>
  <c r="E26" i="11"/>
  <c r="C27" i="11"/>
  <c r="D27" i="11"/>
  <c r="E27" i="11"/>
  <c r="C28" i="11"/>
  <c r="D28" i="11"/>
  <c r="E28" i="11"/>
  <c r="C29" i="11"/>
  <c r="D29" i="11"/>
  <c r="E29" i="11"/>
  <c r="C30" i="11"/>
  <c r="D30" i="11"/>
  <c r="E30" i="11"/>
  <c r="C31" i="11"/>
  <c r="D31" i="11"/>
  <c r="E31" i="11"/>
  <c r="C32" i="11"/>
  <c r="D32" i="11"/>
  <c r="E32" i="11"/>
  <c r="D8" i="11"/>
  <c r="E8" i="11"/>
  <c r="C8" i="11"/>
  <c r="D63" i="10"/>
  <c r="E63" i="10"/>
  <c r="F63" i="10"/>
  <c r="G63" i="10"/>
  <c r="H63" i="10"/>
  <c r="I63" i="10"/>
  <c r="J63" i="10"/>
  <c r="K63" i="10"/>
  <c r="L63" i="10"/>
  <c r="M63" i="10"/>
  <c r="N63" i="10"/>
  <c r="O63" i="10"/>
  <c r="P63" i="10"/>
  <c r="Q63" i="10"/>
  <c r="C63" i="10"/>
  <c r="G33" i="10"/>
  <c r="H33" i="10"/>
  <c r="I33" i="10"/>
  <c r="J33" i="10"/>
  <c r="K33" i="10"/>
  <c r="L33" i="10"/>
  <c r="M33" i="10"/>
  <c r="N33" i="10"/>
  <c r="O33" i="10"/>
  <c r="P33" i="10"/>
  <c r="Q33" i="10"/>
  <c r="F33" i="10"/>
  <c r="D33" i="10"/>
  <c r="E33" i="10"/>
  <c r="C33" i="10"/>
  <c r="G63" i="9"/>
  <c r="H63" i="9"/>
  <c r="I63" i="9"/>
  <c r="J63" i="9"/>
  <c r="K63" i="9"/>
  <c r="L63" i="9"/>
  <c r="M63" i="9"/>
  <c r="N63" i="9"/>
  <c r="O63" i="9"/>
  <c r="P63" i="9"/>
  <c r="Q63" i="9"/>
  <c r="F63" i="9"/>
  <c r="D63" i="9"/>
  <c r="E63" i="9"/>
  <c r="C63" i="9"/>
  <c r="C39" i="9"/>
  <c r="D39" i="9"/>
  <c r="E39" i="9"/>
  <c r="C40" i="9"/>
  <c r="D40" i="9"/>
  <c r="E40" i="9"/>
  <c r="C41" i="9"/>
  <c r="D41" i="9"/>
  <c r="E41" i="9"/>
  <c r="C42" i="9"/>
  <c r="D42" i="9"/>
  <c r="E42" i="9"/>
  <c r="C43" i="9"/>
  <c r="D43" i="9"/>
  <c r="E43" i="9"/>
  <c r="C44" i="9"/>
  <c r="D44" i="9"/>
  <c r="E44" i="9"/>
  <c r="C45" i="9"/>
  <c r="D45" i="9"/>
  <c r="E45" i="9"/>
  <c r="C46" i="9"/>
  <c r="D46" i="9"/>
  <c r="E46" i="9"/>
  <c r="C47" i="9"/>
  <c r="D47" i="9"/>
  <c r="E47" i="9"/>
  <c r="C48" i="9"/>
  <c r="D48" i="9"/>
  <c r="E48" i="9"/>
  <c r="C49" i="9"/>
  <c r="D49" i="9"/>
  <c r="E49" i="9"/>
  <c r="C50" i="9"/>
  <c r="D50" i="9"/>
  <c r="E50" i="9"/>
  <c r="C51" i="9"/>
  <c r="D51" i="9"/>
  <c r="E51" i="9"/>
  <c r="C52" i="9"/>
  <c r="D52" i="9"/>
  <c r="E52" i="9"/>
  <c r="C53" i="9"/>
  <c r="D53" i="9"/>
  <c r="E53" i="9"/>
  <c r="C54" i="9"/>
  <c r="D54" i="9"/>
  <c r="E54" i="9"/>
  <c r="C55" i="9"/>
  <c r="D55" i="9"/>
  <c r="E55" i="9"/>
  <c r="C56" i="9"/>
  <c r="D56" i="9"/>
  <c r="E56" i="9"/>
  <c r="C57" i="9"/>
  <c r="D57" i="9"/>
  <c r="E57" i="9"/>
  <c r="C58" i="9"/>
  <c r="D58" i="9"/>
  <c r="E58" i="9"/>
  <c r="C59" i="9"/>
  <c r="D59" i="9"/>
  <c r="E59" i="9"/>
  <c r="C60" i="9"/>
  <c r="D60" i="9"/>
  <c r="E60" i="9"/>
  <c r="C61" i="9"/>
  <c r="D61" i="9"/>
  <c r="E61" i="9"/>
  <c r="C62" i="9"/>
  <c r="D62" i="9"/>
  <c r="E62" i="9"/>
  <c r="D38" i="9"/>
  <c r="E38" i="9"/>
  <c r="C38" i="9"/>
  <c r="G33" i="9"/>
  <c r="H33" i="9"/>
  <c r="I33" i="9"/>
  <c r="J33" i="9"/>
  <c r="K33" i="9"/>
  <c r="L33" i="9"/>
  <c r="M33" i="9"/>
  <c r="N33" i="9"/>
  <c r="O33" i="9"/>
  <c r="P33" i="9"/>
  <c r="Q33" i="9"/>
  <c r="F33" i="9"/>
  <c r="D33" i="9"/>
  <c r="E33" i="9"/>
  <c r="C33" i="9"/>
  <c r="C39" i="10"/>
  <c r="D39" i="10"/>
  <c r="E39" i="10"/>
  <c r="F39" i="10"/>
  <c r="G39" i="10"/>
  <c r="H39" i="10"/>
  <c r="I39" i="10"/>
  <c r="J39" i="10"/>
  <c r="K39" i="10"/>
  <c r="L39" i="10"/>
  <c r="M39" i="10"/>
  <c r="N39" i="10"/>
  <c r="O39" i="10"/>
  <c r="P39" i="10"/>
  <c r="Q39" i="10"/>
  <c r="C40" i="10"/>
  <c r="D40" i="10"/>
  <c r="E40" i="10"/>
  <c r="F40" i="10"/>
  <c r="G40" i="10"/>
  <c r="H40" i="10"/>
  <c r="I40" i="10"/>
  <c r="J40" i="10"/>
  <c r="K40" i="10"/>
  <c r="L40" i="10"/>
  <c r="M40" i="10"/>
  <c r="N40" i="10"/>
  <c r="O40" i="10"/>
  <c r="P40" i="10"/>
  <c r="Q40" i="10"/>
  <c r="C41" i="10"/>
  <c r="D41" i="10"/>
  <c r="E41" i="10"/>
  <c r="F41" i="10"/>
  <c r="G41" i="10"/>
  <c r="H41" i="10"/>
  <c r="I41" i="10"/>
  <c r="J41" i="10"/>
  <c r="K41" i="10"/>
  <c r="L41" i="10"/>
  <c r="M41" i="10"/>
  <c r="N41" i="10"/>
  <c r="O41" i="10"/>
  <c r="P41" i="10"/>
  <c r="Q41" i="10"/>
  <c r="C42" i="10"/>
  <c r="D42" i="10"/>
  <c r="E42" i="10"/>
  <c r="F42" i="10"/>
  <c r="G42" i="10"/>
  <c r="H42" i="10"/>
  <c r="I42" i="10"/>
  <c r="J42" i="10"/>
  <c r="K42" i="10"/>
  <c r="L42" i="10"/>
  <c r="M42" i="10"/>
  <c r="N42" i="10"/>
  <c r="O42" i="10"/>
  <c r="P42" i="10"/>
  <c r="Q42" i="10"/>
  <c r="C43" i="10"/>
  <c r="D43" i="10"/>
  <c r="E43" i="10"/>
  <c r="F43" i="10"/>
  <c r="G43" i="10"/>
  <c r="H43" i="10"/>
  <c r="I43" i="10"/>
  <c r="J43" i="10"/>
  <c r="K43" i="10"/>
  <c r="L43" i="10"/>
  <c r="M43" i="10"/>
  <c r="N43" i="10"/>
  <c r="O43" i="10"/>
  <c r="P43" i="10"/>
  <c r="Q43" i="10"/>
  <c r="C44" i="10"/>
  <c r="D44" i="10"/>
  <c r="E44" i="10"/>
  <c r="F44" i="10"/>
  <c r="G44" i="10"/>
  <c r="H44" i="10"/>
  <c r="I44" i="10"/>
  <c r="J44" i="10"/>
  <c r="K44" i="10"/>
  <c r="L44" i="10"/>
  <c r="M44" i="10"/>
  <c r="N44" i="10"/>
  <c r="O44" i="10"/>
  <c r="P44" i="10"/>
  <c r="Q44" i="10"/>
  <c r="C45" i="10"/>
  <c r="D45" i="10"/>
  <c r="E45" i="10"/>
  <c r="F45" i="10"/>
  <c r="G45" i="10"/>
  <c r="H45" i="10"/>
  <c r="I45" i="10"/>
  <c r="J45" i="10"/>
  <c r="K45" i="10"/>
  <c r="L45" i="10"/>
  <c r="M45" i="10"/>
  <c r="N45" i="10"/>
  <c r="O45" i="10"/>
  <c r="P45" i="10"/>
  <c r="Q45" i="10"/>
  <c r="C46" i="10"/>
  <c r="D46" i="10"/>
  <c r="E46" i="10"/>
  <c r="F46" i="10"/>
  <c r="G46" i="10"/>
  <c r="H46" i="10"/>
  <c r="I46" i="10"/>
  <c r="J46" i="10"/>
  <c r="K46" i="10"/>
  <c r="L46" i="10"/>
  <c r="M46" i="10"/>
  <c r="N46" i="10"/>
  <c r="O46" i="10"/>
  <c r="P46" i="10"/>
  <c r="Q46" i="10"/>
  <c r="C47" i="10"/>
  <c r="D47" i="10"/>
  <c r="E47" i="10"/>
  <c r="F47" i="10"/>
  <c r="G47" i="10"/>
  <c r="H47" i="10"/>
  <c r="I47" i="10"/>
  <c r="J47" i="10"/>
  <c r="K47" i="10"/>
  <c r="L47" i="10"/>
  <c r="M47" i="10"/>
  <c r="N47" i="10"/>
  <c r="O47" i="10"/>
  <c r="P47" i="10"/>
  <c r="Q47" i="10"/>
  <c r="C48" i="10"/>
  <c r="D48" i="10"/>
  <c r="E48" i="10"/>
  <c r="F48" i="10"/>
  <c r="G48" i="10"/>
  <c r="H48" i="10"/>
  <c r="I48" i="10"/>
  <c r="J48" i="10"/>
  <c r="K48" i="10"/>
  <c r="L48" i="10"/>
  <c r="M48" i="10"/>
  <c r="N48" i="10"/>
  <c r="O48" i="10"/>
  <c r="P48" i="10"/>
  <c r="Q48" i="10"/>
  <c r="C49" i="10"/>
  <c r="D49" i="10"/>
  <c r="E49" i="10"/>
  <c r="F49" i="10"/>
  <c r="G49" i="10"/>
  <c r="H49" i="10"/>
  <c r="I49" i="10"/>
  <c r="J49" i="10"/>
  <c r="K49" i="10"/>
  <c r="L49" i="10"/>
  <c r="M49" i="10"/>
  <c r="N49" i="10"/>
  <c r="O49" i="10"/>
  <c r="P49" i="10"/>
  <c r="Q49" i="10"/>
  <c r="C50" i="10"/>
  <c r="D50" i="10"/>
  <c r="E50" i="10"/>
  <c r="F50" i="10"/>
  <c r="G50" i="10"/>
  <c r="H50" i="10"/>
  <c r="I50" i="10"/>
  <c r="J50" i="10"/>
  <c r="K50" i="10"/>
  <c r="L50" i="10"/>
  <c r="M50" i="10"/>
  <c r="N50" i="10"/>
  <c r="O50" i="10"/>
  <c r="P50" i="10"/>
  <c r="Q50" i="10"/>
  <c r="C51" i="10"/>
  <c r="D51" i="10"/>
  <c r="E51" i="10"/>
  <c r="F51" i="10"/>
  <c r="G51" i="10"/>
  <c r="H51" i="10"/>
  <c r="I51" i="10"/>
  <c r="J51" i="10"/>
  <c r="K51" i="10"/>
  <c r="L51" i="10"/>
  <c r="M51" i="10"/>
  <c r="N51" i="10"/>
  <c r="O51" i="10"/>
  <c r="P51" i="10"/>
  <c r="Q51" i="10"/>
  <c r="C52" i="10"/>
  <c r="D52" i="10"/>
  <c r="E52" i="10"/>
  <c r="F52" i="10"/>
  <c r="G52" i="10"/>
  <c r="H52" i="10"/>
  <c r="I52" i="10"/>
  <c r="J52" i="10"/>
  <c r="K52" i="10"/>
  <c r="L52" i="10"/>
  <c r="M52" i="10"/>
  <c r="N52" i="10"/>
  <c r="O52" i="10"/>
  <c r="P52" i="10"/>
  <c r="Q52" i="10"/>
  <c r="C53" i="10"/>
  <c r="D53" i="10"/>
  <c r="E53" i="10"/>
  <c r="F53" i="10"/>
  <c r="G53" i="10"/>
  <c r="H53" i="10"/>
  <c r="I53" i="10"/>
  <c r="J53" i="10"/>
  <c r="K53" i="10"/>
  <c r="L53" i="10"/>
  <c r="M53" i="10"/>
  <c r="N53" i="10"/>
  <c r="O53" i="10"/>
  <c r="P53" i="10"/>
  <c r="Q53" i="10"/>
  <c r="C54" i="10"/>
  <c r="D54" i="10"/>
  <c r="E54" i="10"/>
  <c r="F54" i="10"/>
  <c r="G54" i="10"/>
  <c r="H54" i="10"/>
  <c r="I54" i="10"/>
  <c r="J54" i="10"/>
  <c r="K54" i="10"/>
  <c r="L54" i="10"/>
  <c r="M54" i="10"/>
  <c r="N54" i="10"/>
  <c r="O54" i="10"/>
  <c r="P54" i="10"/>
  <c r="Q54" i="10"/>
  <c r="C55" i="10"/>
  <c r="D55" i="10"/>
  <c r="E55" i="10"/>
  <c r="F55" i="10"/>
  <c r="G55" i="10"/>
  <c r="H55" i="10"/>
  <c r="I55" i="10"/>
  <c r="J55" i="10"/>
  <c r="K55" i="10"/>
  <c r="L55" i="10"/>
  <c r="M55" i="10"/>
  <c r="N55" i="10"/>
  <c r="O55" i="10"/>
  <c r="P55" i="10"/>
  <c r="Q55" i="10"/>
  <c r="C56" i="10"/>
  <c r="D56" i="10"/>
  <c r="E56" i="10"/>
  <c r="F56" i="10"/>
  <c r="G56" i="10"/>
  <c r="H56" i="10"/>
  <c r="I56" i="10"/>
  <c r="J56" i="10"/>
  <c r="K56" i="10"/>
  <c r="L56" i="10"/>
  <c r="M56" i="10"/>
  <c r="N56" i="10"/>
  <c r="O56" i="10"/>
  <c r="P56" i="10"/>
  <c r="Q56" i="10"/>
  <c r="C57" i="10"/>
  <c r="D57" i="10"/>
  <c r="E57" i="10"/>
  <c r="F57" i="10"/>
  <c r="G57" i="10"/>
  <c r="H57" i="10"/>
  <c r="I57" i="10"/>
  <c r="J57" i="10"/>
  <c r="K57" i="10"/>
  <c r="L57" i="10"/>
  <c r="M57" i="10"/>
  <c r="N57" i="10"/>
  <c r="O57" i="10"/>
  <c r="P57" i="10"/>
  <c r="Q57" i="10"/>
  <c r="C58" i="10"/>
  <c r="D58" i="10"/>
  <c r="E58" i="10"/>
  <c r="F58" i="10"/>
  <c r="G58" i="10"/>
  <c r="H58" i="10"/>
  <c r="I58" i="10"/>
  <c r="J58" i="10"/>
  <c r="K58" i="10"/>
  <c r="L58" i="10"/>
  <c r="M58" i="10"/>
  <c r="N58" i="10"/>
  <c r="O58" i="10"/>
  <c r="P58" i="10"/>
  <c r="Q58" i="10"/>
  <c r="C59" i="10"/>
  <c r="D59" i="10"/>
  <c r="E59" i="10"/>
  <c r="F59" i="10"/>
  <c r="G59" i="10"/>
  <c r="H59" i="10"/>
  <c r="I59" i="10"/>
  <c r="J59" i="10"/>
  <c r="K59" i="10"/>
  <c r="L59" i="10"/>
  <c r="M59" i="10"/>
  <c r="N59" i="10"/>
  <c r="O59" i="10"/>
  <c r="P59" i="10"/>
  <c r="Q59" i="10"/>
  <c r="C60" i="10"/>
  <c r="D60" i="10"/>
  <c r="E60" i="10"/>
  <c r="F60" i="10"/>
  <c r="G60" i="10"/>
  <c r="H60" i="10"/>
  <c r="I60" i="10"/>
  <c r="J60" i="10"/>
  <c r="K60" i="10"/>
  <c r="L60" i="10"/>
  <c r="M60" i="10"/>
  <c r="N60" i="10"/>
  <c r="O60" i="10"/>
  <c r="P60" i="10"/>
  <c r="Q60" i="10"/>
  <c r="C61" i="10"/>
  <c r="D61" i="10"/>
  <c r="E61" i="10"/>
  <c r="F61" i="10"/>
  <c r="G61" i="10"/>
  <c r="H61" i="10"/>
  <c r="I61" i="10"/>
  <c r="J61" i="10"/>
  <c r="K61" i="10"/>
  <c r="L61" i="10"/>
  <c r="M61" i="10"/>
  <c r="N61" i="10"/>
  <c r="O61" i="10"/>
  <c r="P61" i="10"/>
  <c r="Q61" i="10"/>
  <c r="C62" i="10"/>
  <c r="D62" i="10"/>
  <c r="E62" i="10"/>
  <c r="F62" i="10"/>
  <c r="G62" i="10"/>
  <c r="H62" i="10"/>
  <c r="I62" i="10"/>
  <c r="J62" i="10"/>
  <c r="K62" i="10"/>
  <c r="L62" i="10"/>
  <c r="M62" i="10"/>
  <c r="N62" i="10"/>
  <c r="O62" i="10"/>
  <c r="P62" i="10"/>
  <c r="Q62" i="10"/>
  <c r="G38" i="10"/>
  <c r="H38" i="10"/>
  <c r="I38" i="10"/>
  <c r="J38" i="10"/>
  <c r="K38" i="10"/>
  <c r="L38" i="10"/>
  <c r="M38" i="10"/>
  <c r="N38" i="10"/>
  <c r="O38" i="10"/>
  <c r="P38" i="10"/>
  <c r="Q38" i="10"/>
  <c r="F38" i="10"/>
  <c r="D38" i="10"/>
  <c r="E38" i="10"/>
  <c r="C38" i="10"/>
  <c r="C9" i="10"/>
  <c r="D9" i="10"/>
  <c r="E9" i="10"/>
  <c r="F9" i="10"/>
  <c r="G9" i="10"/>
  <c r="H9" i="10"/>
  <c r="I9" i="10"/>
  <c r="J9" i="10"/>
  <c r="K9" i="10"/>
  <c r="L9" i="10"/>
  <c r="M9" i="10"/>
  <c r="N9" i="10"/>
  <c r="O9" i="10"/>
  <c r="P9" i="10"/>
  <c r="Q9" i="10"/>
  <c r="C10" i="10"/>
  <c r="D10" i="10"/>
  <c r="E10" i="10"/>
  <c r="F10" i="10"/>
  <c r="G10" i="10"/>
  <c r="H10" i="10"/>
  <c r="I10" i="10"/>
  <c r="J10" i="10"/>
  <c r="K10" i="10"/>
  <c r="L10" i="10"/>
  <c r="M10" i="10"/>
  <c r="N10" i="10"/>
  <c r="O10" i="10"/>
  <c r="P10" i="10"/>
  <c r="Q10" i="10"/>
  <c r="C11" i="10"/>
  <c r="D11" i="10"/>
  <c r="E11" i="10"/>
  <c r="F11" i="10"/>
  <c r="G11" i="10"/>
  <c r="H11" i="10"/>
  <c r="I11" i="10"/>
  <c r="J11" i="10"/>
  <c r="K11" i="10"/>
  <c r="L11" i="10"/>
  <c r="M11" i="10"/>
  <c r="N11" i="10"/>
  <c r="O11" i="10"/>
  <c r="P11" i="10"/>
  <c r="Q11" i="10"/>
  <c r="C12" i="10"/>
  <c r="D12" i="10"/>
  <c r="E12" i="10"/>
  <c r="F12" i="10"/>
  <c r="G12" i="10"/>
  <c r="H12" i="10"/>
  <c r="I12" i="10"/>
  <c r="J12" i="10"/>
  <c r="K12" i="10"/>
  <c r="L12" i="10"/>
  <c r="M12" i="10"/>
  <c r="N12" i="10"/>
  <c r="O12" i="10"/>
  <c r="P12" i="10"/>
  <c r="Q12" i="10"/>
  <c r="C13" i="10"/>
  <c r="D13" i="10"/>
  <c r="E13" i="10"/>
  <c r="F13" i="10"/>
  <c r="G13" i="10"/>
  <c r="H13" i="10"/>
  <c r="I13" i="10"/>
  <c r="J13" i="10"/>
  <c r="K13" i="10"/>
  <c r="L13" i="10"/>
  <c r="M13" i="10"/>
  <c r="N13" i="10"/>
  <c r="O13" i="10"/>
  <c r="P13" i="10"/>
  <c r="Q13" i="10"/>
  <c r="C14" i="10"/>
  <c r="D14" i="10"/>
  <c r="E14" i="10"/>
  <c r="F14" i="10"/>
  <c r="G14" i="10"/>
  <c r="H14" i="10"/>
  <c r="I14" i="10"/>
  <c r="J14" i="10"/>
  <c r="K14" i="10"/>
  <c r="L14" i="10"/>
  <c r="M14" i="10"/>
  <c r="N14" i="10"/>
  <c r="O14" i="10"/>
  <c r="P14" i="10"/>
  <c r="Q14" i="10"/>
  <c r="C15" i="10"/>
  <c r="D15" i="10"/>
  <c r="E15" i="10"/>
  <c r="F15" i="10"/>
  <c r="G15" i="10"/>
  <c r="H15" i="10"/>
  <c r="I15" i="10"/>
  <c r="J15" i="10"/>
  <c r="K15" i="10"/>
  <c r="L15" i="10"/>
  <c r="M15" i="10"/>
  <c r="N15" i="10"/>
  <c r="O15" i="10"/>
  <c r="P15" i="10"/>
  <c r="Q15" i="10"/>
  <c r="C16" i="10"/>
  <c r="D16" i="10"/>
  <c r="E16" i="10"/>
  <c r="F16" i="10"/>
  <c r="G16" i="10"/>
  <c r="H16" i="10"/>
  <c r="I16" i="10"/>
  <c r="J16" i="10"/>
  <c r="K16" i="10"/>
  <c r="L16" i="10"/>
  <c r="M16" i="10"/>
  <c r="N16" i="10"/>
  <c r="O16" i="10"/>
  <c r="P16" i="10"/>
  <c r="Q16" i="10"/>
  <c r="C17" i="10"/>
  <c r="D17" i="10"/>
  <c r="E17" i="10"/>
  <c r="F17" i="10"/>
  <c r="G17" i="10"/>
  <c r="H17" i="10"/>
  <c r="I17" i="10"/>
  <c r="J17" i="10"/>
  <c r="K17" i="10"/>
  <c r="L17" i="10"/>
  <c r="M17" i="10"/>
  <c r="N17" i="10"/>
  <c r="O17" i="10"/>
  <c r="P17" i="10"/>
  <c r="Q17" i="10"/>
  <c r="C18" i="10"/>
  <c r="D18" i="10"/>
  <c r="E18" i="10"/>
  <c r="F18" i="10"/>
  <c r="G18" i="10"/>
  <c r="H18" i="10"/>
  <c r="I18" i="10"/>
  <c r="J18" i="10"/>
  <c r="K18" i="10"/>
  <c r="L18" i="10"/>
  <c r="M18" i="10"/>
  <c r="N18" i="10"/>
  <c r="O18" i="10"/>
  <c r="P18" i="10"/>
  <c r="Q18" i="10"/>
  <c r="C19" i="10"/>
  <c r="D19" i="10"/>
  <c r="E19" i="10"/>
  <c r="F19" i="10"/>
  <c r="G19" i="10"/>
  <c r="H19" i="10"/>
  <c r="I19" i="10"/>
  <c r="J19" i="10"/>
  <c r="K19" i="10"/>
  <c r="L19" i="10"/>
  <c r="M19" i="10"/>
  <c r="N19" i="10"/>
  <c r="O19" i="10"/>
  <c r="P19" i="10"/>
  <c r="Q19" i="10"/>
  <c r="C20" i="10"/>
  <c r="D20" i="10"/>
  <c r="E20" i="10"/>
  <c r="F20" i="10"/>
  <c r="G20" i="10"/>
  <c r="H20" i="10"/>
  <c r="I20" i="10"/>
  <c r="J20" i="10"/>
  <c r="K20" i="10"/>
  <c r="L20" i="10"/>
  <c r="M20" i="10"/>
  <c r="N20" i="10"/>
  <c r="O20" i="10"/>
  <c r="P20" i="10"/>
  <c r="Q20" i="10"/>
  <c r="C21" i="10"/>
  <c r="D21" i="10"/>
  <c r="E21" i="10"/>
  <c r="F21" i="10"/>
  <c r="G21" i="10"/>
  <c r="H21" i="10"/>
  <c r="I21" i="10"/>
  <c r="J21" i="10"/>
  <c r="K21" i="10"/>
  <c r="L21" i="10"/>
  <c r="M21" i="10"/>
  <c r="N21" i="10"/>
  <c r="O21" i="10"/>
  <c r="P21" i="10"/>
  <c r="Q21" i="10"/>
  <c r="C22" i="10"/>
  <c r="D22" i="10"/>
  <c r="E22" i="10"/>
  <c r="F22" i="10"/>
  <c r="G22" i="10"/>
  <c r="H22" i="10"/>
  <c r="I22" i="10"/>
  <c r="J22" i="10"/>
  <c r="K22" i="10"/>
  <c r="L22" i="10"/>
  <c r="M22" i="10"/>
  <c r="N22" i="10"/>
  <c r="O22" i="10"/>
  <c r="P22" i="10"/>
  <c r="Q22" i="10"/>
  <c r="C23" i="10"/>
  <c r="D23" i="10"/>
  <c r="E23" i="10"/>
  <c r="F23" i="10"/>
  <c r="G23" i="10"/>
  <c r="H23" i="10"/>
  <c r="I23" i="10"/>
  <c r="J23" i="10"/>
  <c r="K23" i="10"/>
  <c r="L23" i="10"/>
  <c r="M23" i="10"/>
  <c r="N23" i="10"/>
  <c r="O23" i="10"/>
  <c r="P23" i="10"/>
  <c r="Q23" i="10"/>
  <c r="C24" i="10"/>
  <c r="D24" i="10"/>
  <c r="E24" i="10"/>
  <c r="F24" i="10"/>
  <c r="G24" i="10"/>
  <c r="H24" i="10"/>
  <c r="I24" i="10"/>
  <c r="J24" i="10"/>
  <c r="K24" i="10"/>
  <c r="L24" i="10"/>
  <c r="M24" i="10"/>
  <c r="N24" i="10"/>
  <c r="O24" i="10"/>
  <c r="P24" i="10"/>
  <c r="Q24" i="10"/>
  <c r="C25" i="10"/>
  <c r="D25" i="10"/>
  <c r="E25" i="10"/>
  <c r="F25" i="10"/>
  <c r="G25" i="10"/>
  <c r="H25" i="10"/>
  <c r="I25" i="10"/>
  <c r="J25" i="10"/>
  <c r="K25" i="10"/>
  <c r="L25" i="10"/>
  <c r="M25" i="10"/>
  <c r="N25" i="10"/>
  <c r="O25" i="10"/>
  <c r="P25" i="10"/>
  <c r="Q25" i="10"/>
  <c r="C26" i="10"/>
  <c r="D26" i="10"/>
  <c r="E26" i="10"/>
  <c r="F26" i="10"/>
  <c r="G26" i="10"/>
  <c r="H26" i="10"/>
  <c r="I26" i="10"/>
  <c r="J26" i="10"/>
  <c r="K26" i="10"/>
  <c r="L26" i="10"/>
  <c r="M26" i="10"/>
  <c r="N26" i="10"/>
  <c r="O26" i="10"/>
  <c r="P26" i="10"/>
  <c r="Q26" i="10"/>
  <c r="C27" i="10"/>
  <c r="D27" i="10"/>
  <c r="E27" i="10"/>
  <c r="F27" i="10"/>
  <c r="G27" i="10"/>
  <c r="H27" i="10"/>
  <c r="I27" i="10"/>
  <c r="J27" i="10"/>
  <c r="K27" i="10"/>
  <c r="L27" i="10"/>
  <c r="M27" i="10"/>
  <c r="N27" i="10"/>
  <c r="O27" i="10"/>
  <c r="P27" i="10"/>
  <c r="Q27" i="10"/>
  <c r="C28" i="10"/>
  <c r="D28" i="10"/>
  <c r="E28" i="10"/>
  <c r="F28" i="10"/>
  <c r="G28" i="10"/>
  <c r="H28" i="10"/>
  <c r="I28" i="10"/>
  <c r="J28" i="10"/>
  <c r="K28" i="10"/>
  <c r="L28" i="10"/>
  <c r="M28" i="10"/>
  <c r="N28" i="10"/>
  <c r="O28" i="10"/>
  <c r="P28" i="10"/>
  <c r="Q28" i="10"/>
  <c r="C29" i="10"/>
  <c r="D29" i="10"/>
  <c r="E29" i="10"/>
  <c r="F29" i="10"/>
  <c r="G29" i="10"/>
  <c r="H29" i="10"/>
  <c r="I29" i="10"/>
  <c r="J29" i="10"/>
  <c r="K29" i="10"/>
  <c r="L29" i="10"/>
  <c r="M29" i="10"/>
  <c r="N29" i="10"/>
  <c r="O29" i="10"/>
  <c r="P29" i="10"/>
  <c r="Q29" i="10"/>
  <c r="C30" i="10"/>
  <c r="D30" i="10"/>
  <c r="E30" i="10"/>
  <c r="F30" i="10"/>
  <c r="G30" i="10"/>
  <c r="H30" i="10"/>
  <c r="I30" i="10"/>
  <c r="J30" i="10"/>
  <c r="K30" i="10"/>
  <c r="L30" i="10"/>
  <c r="M30" i="10"/>
  <c r="N30" i="10"/>
  <c r="O30" i="10"/>
  <c r="P30" i="10"/>
  <c r="Q30" i="10"/>
  <c r="C31" i="10"/>
  <c r="D31" i="10"/>
  <c r="E31" i="10"/>
  <c r="F31" i="10"/>
  <c r="G31" i="10"/>
  <c r="H31" i="10"/>
  <c r="I31" i="10"/>
  <c r="J31" i="10"/>
  <c r="K31" i="10"/>
  <c r="L31" i="10"/>
  <c r="M31" i="10"/>
  <c r="N31" i="10"/>
  <c r="O31" i="10"/>
  <c r="P31" i="10"/>
  <c r="Q31" i="10"/>
  <c r="C32" i="10"/>
  <c r="D32" i="10"/>
  <c r="E32" i="10"/>
  <c r="F32" i="10"/>
  <c r="G32" i="10"/>
  <c r="H32" i="10"/>
  <c r="I32" i="10"/>
  <c r="J32" i="10"/>
  <c r="K32" i="10"/>
  <c r="L32" i="10"/>
  <c r="M32" i="10"/>
  <c r="N32" i="10"/>
  <c r="O32" i="10"/>
  <c r="P32" i="10"/>
  <c r="Q32" i="10"/>
  <c r="G8" i="10"/>
  <c r="H8" i="10"/>
  <c r="I8" i="10"/>
  <c r="J8" i="10"/>
  <c r="K8" i="10"/>
  <c r="L8" i="10"/>
  <c r="M8" i="10"/>
  <c r="N8" i="10"/>
  <c r="O8" i="10"/>
  <c r="P8" i="10"/>
  <c r="Q8" i="10"/>
  <c r="F8" i="10"/>
  <c r="D8" i="10"/>
  <c r="E8" i="10"/>
  <c r="C8" i="10"/>
  <c r="F39" i="9"/>
  <c r="G39" i="9"/>
  <c r="H39" i="9"/>
  <c r="I39" i="9"/>
  <c r="J39" i="9"/>
  <c r="K39" i="9"/>
  <c r="L39" i="9"/>
  <c r="M39" i="9"/>
  <c r="N39" i="9"/>
  <c r="O39" i="9"/>
  <c r="P39" i="9"/>
  <c r="Q39" i="9"/>
  <c r="F40" i="9"/>
  <c r="G40" i="9"/>
  <c r="H40" i="9"/>
  <c r="I40" i="9"/>
  <c r="J40" i="9"/>
  <c r="K40" i="9"/>
  <c r="L40" i="9"/>
  <c r="M40" i="9"/>
  <c r="N40" i="9"/>
  <c r="O40" i="9"/>
  <c r="P40" i="9"/>
  <c r="Q40" i="9"/>
  <c r="F41" i="9"/>
  <c r="G41" i="9"/>
  <c r="H41" i="9"/>
  <c r="I41" i="9"/>
  <c r="J41" i="9"/>
  <c r="K41" i="9"/>
  <c r="L41" i="9"/>
  <c r="M41" i="9"/>
  <c r="N41" i="9"/>
  <c r="O41" i="9"/>
  <c r="P41" i="9"/>
  <c r="Q41" i="9"/>
  <c r="F42" i="9"/>
  <c r="G42" i="9"/>
  <c r="H42" i="9"/>
  <c r="I42" i="9"/>
  <c r="J42" i="9"/>
  <c r="K42" i="9"/>
  <c r="L42" i="9"/>
  <c r="M42" i="9"/>
  <c r="N42" i="9"/>
  <c r="O42" i="9"/>
  <c r="P42" i="9"/>
  <c r="Q42" i="9"/>
  <c r="F43" i="9"/>
  <c r="G43" i="9"/>
  <c r="H43" i="9"/>
  <c r="I43" i="9"/>
  <c r="J43" i="9"/>
  <c r="K43" i="9"/>
  <c r="L43" i="9"/>
  <c r="M43" i="9"/>
  <c r="N43" i="9"/>
  <c r="O43" i="9"/>
  <c r="P43" i="9"/>
  <c r="Q43" i="9"/>
  <c r="F44" i="9"/>
  <c r="G44" i="9"/>
  <c r="H44" i="9"/>
  <c r="I44" i="9"/>
  <c r="J44" i="9"/>
  <c r="K44" i="9"/>
  <c r="L44" i="9"/>
  <c r="M44" i="9"/>
  <c r="N44" i="9"/>
  <c r="O44" i="9"/>
  <c r="P44" i="9"/>
  <c r="Q44" i="9"/>
  <c r="F45" i="9"/>
  <c r="G45" i="9"/>
  <c r="H45" i="9"/>
  <c r="I45" i="9"/>
  <c r="J45" i="9"/>
  <c r="K45" i="9"/>
  <c r="L45" i="9"/>
  <c r="M45" i="9"/>
  <c r="N45" i="9"/>
  <c r="O45" i="9"/>
  <c r="P45" i="9"/>
  <c r="Q45" i="9"/>
  <c r="F46" i="9"/>
  <c r="G46" i="9"/>
  <c r="H46" i="9"/>
  <c r="I46" i="9"/>
  <c r="J46" i="9"/>
  <c r="K46" i="9"/>
  <c r="L46" i="9"/>
  <c r="M46" i="9"/>
  <c r="N46" i="9"/>
  <c r="O46" i="9"/>
  <c r="P46" i="9"/>
  <c r="Q46" i="9"/>
  <c r="F47" i="9"/>
  <c r="G47" i="9"/>
  <c r="H47" i="9"/>
  <c r="I47" i="9"/>
  <c r="J47" i="9"/>
  <c r="K47" i="9"/>
  <c r="L47" i="9"/>
  <c r="M47" i="9"/>
  <c r="N47" i="9"/>
  <c r="O47" i="9"/>
  <c r="P47" i="9"/>
  <c r="Q47" i="9"/>
  <c r="F48" i="9"/>
  <c r="G48" i="9"/>
  <c r="H48" i="9"/>
  <c r="I48" i="9"/>
  <c r="J48" i="9"/>
  <c r="K48" i="9"/>
  <c r="L48" i="9"/>
  <c r="M48" i="9"/>
  <c r="N48" i="9"/>
  <c r="O48" i="9"/>
  <c r="P48" i="9"/>
  <c r="Q48" i="9"/>
  <c r="F49" i="9"/>
  <c r="G49" i="9"/>
  <c r="H49" i="9"/>
  <c r="I49" i="9"/>
  <c r="J49" i="9"/>
  <c r="K49" i="9"/>
  <c r="L49" i="9"/>
  <c r="M49" i="9"/>
  <c r="N49" i="9"/>
  <c r="O49" i="9"/>
  <c r="P49" i="9"/>
  <c r="Q49" i="9"/>
  <c r="F50" i="9"/>
  <c r="G50" i="9"/>
  <c r="H50" i="9"/>
  <c r="I50" i="9"/>
  <c r="J50" i="9"/>
  <c r="K50" i="9"/>
  <c r="L50" i="9"/>
  <c r="M50" i="9"/>
  <c r="N50" i="9"/>
  <c r="O50" i="9"/>
  <c r="P50" i="9"/>
  <c r="Q50" i="9"/>
  <c r="F51" i="9"/>
  <c r="G51" i="9"/>
  <c r="H51" i="9"/>
  <c r="I51" i="9"/>
  <c r="J51" i="9"/>
  <c r="K51" i="9"/>
  <c r="L51" i="9"/>
  <c r="M51" i="9"/>
  <c r="N51" i="9"/>
  <c r="O51" i="9"/>
  <c r="P51" i="9"/>
  <c r="Q51" i="9"/>
  <c r="F52" i="9"/>
  <c r="G52" i="9"/>
  <c r="H52" i="9"/>
  <c r="I52" i="9"/>
  <c r="J52" i="9"/>
  <c r="K52" i="9"/>
  <c r="L52" i="9"/>
  <c r="M52" i="9"/>
  <c r="N52" i="9"/>
  <c r="O52" i="9"/>
  <c r="P52" i="9"/>
  <c r="Q52" i="9"/>
  <c r="F53" i="9"/>
  <c r="G53" i="9"/>
  <c r="H53" i="9"/>
  <c r="I53" i="9"/>
  <c r="J53" i="9"/>
  <c r="K53" i="9"/>
  <c r="L53" i="9"/>
  <c r="M53" i="9"/>
  <c r="N53" i="9"/>
  <c r="O53" i="9"/>
  <c r="P53" i="9"/>
  <c r="Q53" i="9"/>
  <c r="F54" i="9"/>
  <c r="G54" i="9"/>
  <c r="H54" i="9"/>
  <c r="I54" i="9"/>
  <c r="J54" i="9"/>
  <c r="K54" i="9"/>
  <c r="L54" i="9"/>
  <c r="M54" i="9"/>
  <c r="N54" i="9"/>
  <c r="O54" i="9"/>
  <c r="P54" i="9"/>
  <c r="Q54" i="9"/>
  <c r="F55" i="9"/>
  <c r="G55" i="9"/>
  <c r="H55" i="9"/>
  <c r="I55" i="9"/>
  <c r="J55" i="9"/>
  <c r="K55" i="9"/>
  <c r="L55" i="9"/>
  <c r="M55" i="9"/>
  <c r="N55" i="9"/>
  <c r="O55" i="9"/>
  <c r="P55" i="9"/>
  <c r="Q55" i="9"/>
  <c r="F56" i="9"/>
  <c r="G56" i="9"/>
  <c r="H56" i="9"/>
  <c r="I56" i="9"/>
  <c r="J56" i="9"/>
  <c r="K56" i="9"/>
  <c r="L56" i="9"/>
  <c r="M56" i="9"/>
  <c r="N56" i="9"/>
  <c r="O56" i="9"/>
  <c r="P56" i="9"/>
  <c r="Q56" i="9"/>
  <c r="F57" i="9"/>
  <c r="G57" i="9"/>
  <c r="H57" i="9"/>
  <c r="I57" i="9"/>
  <c r="J57" i="9"/>
  <c r="K57" i="9"/>
  <c r="L57" i="9"/>
  <c r="M57" i="9"/>
  <c r="N57" i="9"/>
  <c r="O57" i="9"/>
  <c r="P57" i="9"/>
  <c r="Q57" i="9"/>
  <c r="F58" i="9"/>
  <c r="G58" i="9"/>
  <c r="H58" i="9"/>
  <c r="I58" i="9"/>
  <c r="J58" i="9"/>
  <c r="K58" i="9"/>
  <c r="L58" i="9"/>
  <c r="M58" i="9"/>
  <c r="N58" i="9"/>
  <c r="O58" i="9"/>
  <c r="P58" i="9"/>
  <c r="Q58" i="9"/>
  <c r="F59" i="9"/>
  <c r="G59" i="9"/>
  <c r="H59" i="9"/>
  <c r="I59" i="9"/>
  <c r="J59" i="9"/>
  <c r="K59" i="9"/>
  <c r="L59" i="9"/>
  <c r="M59" i="9"/>
  <c r="N59" i="9"/>
  <c r="O59" i="9"/>
  <c r="P59" i="9"/>
  <c r="Q59" i="9"/>
  <c r="F60" i="9"/>
  <c r="G60" i="9"/>
  <c r="H60" i="9"/>
  <c r="I60" i="9"/>
  <c r="J60" i="9"/>
  <c r="K60" i="9"/>
  <c r="L60" i="9"/>
  <c r="M60" i="9"/>
  <c r="N60" i="9"/>
  <c r="O60" i="9"/>
  <c r="P60" i="9"/>
  <c r="Q60" i="9"/>
  <c r="F61" i="9"/>
  <c r="G61" i="9"/>
  <c r="H61" i="9"/>
  <c r="I61" i="9"/>
  <c r="J61" i="9"/>
  <c r="K61" i="9"/>
  <c r="L61" i="9"/>
  <c r="M61" i="9"/>
  <c r="N61" i="9"/>
  <c r="O61" i="9"/>
  <c r="P61" i="9"/>
  <c r="Q61" i="9"/>
  <c r="F62" i="9"/>
  <c r="G62" i="9"/>
  <c r="H62" i="9"/>
  <c r="I62" i="9"/>
  <c r="J62" i="9"/>
  <c r="K62" i="9"/>
  <c r="L62" i="9"/>
  <c r="M62" i="9"/>
  <c r="N62" i="9"/>
  <c r="O62" i="9"/>
  <c r="P62" i="9"/>
  <c r="Q62" i="9"/>
  <c r="G38" i="9"/>
  <c r="H38" i="9"/>
  <c r="I38" i="9"/>
  <c r="J38" i="9"/>
  <c r="K38" i="9"/>
  <c r="L38" i="9"/>
  <c r="M38" i="9"/>
  <c r="N38" i="9"/>
  <c r="O38" i="9"/>
  <c r="P38" i="9"/>
  <c r="Q38" i="9"/>
  <c r="F38" i="9"/>
  <c r="F9" i="9"/>
  <c r="G9" i="9"/>
  <c r="H9" i="9"/>
  <c r="I9" i="9"/>
  <c r="J9" i="9"/>
  <c r="K9" i="9"/>
  <c r="L9" i="9"/>
  <c r="M9" i="9"/>
  <c r="N9" i="9"/>
  <c r="O9" i="9"/>
  <c r="P9" i="9"/>
  <c r="Q9" i="9"/>
  <c r="F10" i="9"/>
  <c r="G10" i="9"/>
  <c r="H10" i="9"/>
  <c r="I10" i="9"/>
  <c r="J10" i="9"/>
  <c r="K10" i="9"/>
  <c r="L10" i="9"/>
  <c r="M10" i="9"/>
  <c r="N10" i="9"/>
  <c r="O10" i="9"/>
  <c r="P10" i="9"/>
  <c r="Q10" i="9"/>
  <c r="F11" i="9"/>
  <c r="G11" i="9"/>
  <c r="H11" i="9"/>
  <c r="I11" i="9"/>
  <c r="J11" i="9"/>
  <c r="K11" i="9"/>
  <c r="L11" i="9"/>
  <c r="M11" i="9"/>
  <c r="N11" i="9"/>
  <c r="O11" i="9"/>
  <c r="P11" i="9"/>
  <c r="Q11" i="9"/>
  <c r="F12" i="9"/>
  <c r="G12" i="9"/>
  <c r="H12" i="9"/>
  <c r="I12" i="9"/>
  <c r="J12" i="9"/>
  <c r="K12" i="9"/>
  <c r="L12" i="9"/>
  <c r="M12" i="9"/>
  <c r="N12" i="9"/>
  <c r="O12" i="9"/>
  <c r="P12" i="9"/>
  <c r="Q12" i="9"/>
  <c r="F13" i="9"/>
  <c r="G13" i="9"/>
  <c r="H13" i="9"/>
  <c r="I13" i="9"/>
  <c r="J13" i="9"/>
  <c r="K13" i="9"/>
  <c r="L13" i="9"/>
  <c r="M13" i="9"/>
  <c r="N13" i="9"/>
  <c r="O13" i="9"/>
  <c r="P13" i="9"/>
  <c r="Q13" i="9"/>
  <c r="F14" i="9"/>
  <c r="G14" i="9"/>
  <c r="H14" i="9"/>
  <c r="I14" i="9"/>
  <c r="J14" i="9"/>
  <c r="K14" i="9"/>
  <c r="L14" i="9"/>
  <c r="M14" i="9"/>
  <c r="N14" i="9"/>
  <c r="O14" i="9"/>
  <c r="P14" i="9"/>
  <c r="Q14" i="9"/>
  <c r="F15" i="9"/>
  <c r="G15" i="9"/>
  <c r="H15" i="9"/>
  <c r="I15" i="9"/>
  <c r="J15" i="9"/>
  <c r="K15" i="9"/>
  <c r="L15" i="9"/>
  <c r="M15" i="9"/>
  <c r="N15" i="9"/>
  <c r="O15" i="9"/>
  <c r="P15" i="9"/>
  <c r="Q15" i="9"/>
  <c r="F16" i="9"/>
  <c r="G16" i="9"/>
  <c r="H16" i="9"/>
  <c r="I16" i="9"/>
  <c r="J16" i="9"/>
  <c r="K16" i="9"/>
  <c r="L16" i="9"/>
  <c r="M16" i="9"/>
  <c r="N16" i="9"/>
  <c r="O16" i="9"/>
  <c r="P16" i="9"/>
  <c r="Q16" i="9"/>
  <c r="F17" i="9"/>
  <c r="G17" i="9"/>
  <c r="H17" i="9"/>
  <c r="I17" i="9"/>
  <c r="J17" i="9"/>
  <c r="K17" i="9"/>
  <c r="L17" i="9"/>
  <c r="M17" i="9"/>
  <c r="N17" i="9"/>
  <c r="O17" i="9"/>
  <c r="P17" i="9"/>
  <c r="Q17" i="9"/>
  <c r="F18" i="9"/>
  <c r="G18" i="9"/>
  <c r="H18" i="9"/>
  <c r="I18" i="9"/>
  <c r="J18" i="9"/>
  <c r="K18" i="9"/>
  <c r="L18" i="9"/>
  <c r="M18" i="9"/>
  <c r="N18" i="9"/>
  <c r="O18" i="9"/>
  <c r="P18" i="9"/>
  <c r="Q18" i="9"/>
  <c r="F19" i="9"/>
  <c r="G19" i="9"/>
  <c r="H19" i="9"/>
  <c r="I19" i="9"/>
  <c r="J19" i="9"/>
  <c r="K19" i="9"/>
  <c r="L19" i="9"/>
  <c r="M19" i="9"/>
  <c r="N19" i="9"/>
  <c r="O19" i="9"/>
  <c r="P19" i="9"/>
  <c r="Q19" i="9"/>
  <c r="F20" i="9"/>
  <c r="G20" i="9"/>
  <c r="H20" i="9"/>
  <c r="I20" i="9"/>
  <c r="J20" i="9"/>
  <c r="K20" i="9"/>
  <c r="L20" i="9"/>
  <c r="M20" i="9"/>
  <c r="N20" i="9"/>
  <c r="O20" i="9"/>
  <c r="P20" i="9"/>
  <c r="Q20" i="9"/>
  <c r="F21" i="9"/>
  <c r="G21" i="9"/>
  <c r="H21" i="9"/>
  <c r="I21" i="9"/>
  <c r="J21" i="9"/>
  <c r="K21" i="9"/>
  <c r="L21" i="9"/>
  <c r="M21" i="9"/>
  <c r="N21" i="9"/>
  <c r="O21" i="9"/>
  <c r="P21" i="9"/>
  <c r="Q21" i="9"/>
  <c r="F22" i="9"/>
  <c r="G22" i="9"/>
  <c r="H22" i="9"/>
  <c r="I22" i="9"/>
  <c r="J22" i="9"/>
  <c r="K22" i="9"/>
  <c r="L22" i="9"/>
  <c r="M22" i="9"/>
  <c r="N22" i="9"/>
  <c r="O22" i="9"/>
  <c r="P22" i="9"/>
  <c r="Q22" i="9"/>
  <c r="F23" i="9"/>
  <c r="G23" i="9"/>
  <c r="H23" i="9"/>
  <c r="I23" i="9"/>
  <c r="J23" i="9"/>
  <c r="K23" i="9"/>
  <c r="L23" i="9"/>
  <c r="M23" i="9"/>
  <c r="N23" i="9"/>
  <c r="O23" i="9"/>
  <c r="P23" i="9"/>
  <c r="Q23" i="9"/>
  <c r="F24" i="9"/>
  <c r="G24" i="9"/>
  <c r="H24" i="9"/>
  <c r="I24" i="9"/>
  <c r="J24" i="9"/>
  <c r="K24" i="9"/>
  <c r="L24" i="9"/>
  <c r="M24" i="9"/>
  <c r="N24" i="9"/>
  <c r="O24" i="9"/>
  <c r="P24" i="9"/>
  <c r="Q24" i="9"/>
  <c r="F25" i="9"/>
  <c r="G25" i="9"/>
  <c r="H25" i="9"/>
  <c r="I25" i="9"/>
  <c r="J25" i="9"/>
  <c r="K25" i="9"/>
  <c r="L25" i="9"/>
  <c r="M25" i="9"/>
  <c r="N25" i="9"/>
  <c r="O25" i="9"/>
  <c r="P25" i="9"/>
  <c r="Q25" i="9"/>
  <c r="F26" i="9"/>
  <c r="G26" i="9"/>
  <c r="H26" i="9"/>
  <c r="I26" i="9"/>
  <c r="J26" i="9"/>
  <c r="K26" i="9"/>
  <c r="L26" i="9"/>
  <c r="M26" i="9"/>
  <c r="N26" i="9"/>
  <c r="O26" i="9"/>
  <c r="P26" i="9"/>
  <c r="Q26" i="9"/>
  <c r="F27" i="9"/>
  <c r="G27" i="9"/>
  <c r="H27" i="9"/>
  <c r="I27" i="9"/>
  <c r="J27" i="9"/>
  <c r="K27" i="9"/>
  <c r="L27" i="9"/>
  <c r="M27" i="9"/>
  <c r="N27" i="9"/>
  <c r="O27" i="9"/>
  <c r="P27" i="9"/>
  <c r="Q27" i="9"/>
  <c r="F28" i="9"/>
  <c r="G28" i="9"/>
  <c r="H28" i="9"/>
  <c r="I28" i="9"/>
  <c r="J28" i="9"/>
  <c r="K28" i="9"/>
  <c r="L28" i="9"/>
  <c r="M28" i="9"/>
  <c r="N28" i="9"/>
  <c r="O28" i="9"/>
  <c r="P28" i="9"/>
  <c r="Q28" i="9"/>
  <c r="F29" i="9"/>
  <c r="G29" i="9"/>
  <c r="H29" i="9"/>
  <c r="I29" i="9"/>
  <c r="J29" i="9"/>
  <c r="K29" i="9"/>
  <c r="L29" i="9"/>
  <c r="M29" i="9"/>
  <c r="N29" i="9"/>
  <c r="O29" i="9"/>
  <c r="P29" i="9"/>
  <c r="Q29" i="9"/>
  <c r="F30" i="9"/>
  <c r="G30" i="9"/>
  <c r="H30" i="9"/>
  <c r="I30" i="9"/>
  <c r="J30" i="9"/>
  <c r="K30" i="9"/>
  <c r="L30" i="9"/>
  <c r="M30" i="9"/>
  <c r="N30" i="9"/>
  <c r="O30" i="9"/>
  <c r="P30" i="9"/>
  <c r="Q30" i="9"/>
  <c r="F31" i="9"/>
  <c r="G31" i="9"/>
  <c r="H31" i="9"/>
  <c r="I31" i="9"/>
  <c r="J31" i="9"/>
  <c r="K31" i="9"/>
  <c r="L31" i="9"/>
  <c r="M31" i="9"/>
  <c r="N31" i="9"/>
  <c r="O31" i="9"/>
  <c r="P31" i="9"/>
  <c r="Q31" i="9"/>
  <c r="F32" i="9"/>
  <c r="G32" i="9"/>
  <c r="H32" i="9"/>
  <c r="I32" i="9"/>
  <c r="J32" i="9"/>
  <c r="K32" i="9"/>
  <c r="L32" i="9"/>
  <c r="M32" i="9"/>
  <c r="N32" i="9"/>
  <c r="O32" i="9"/>
  <c r="P32" i="9"/>
  <c r="Q32" i="9"/>
  <c r="G8" i="9"/>
  <c r="H8" i="9"/>
  <c r="I8" i="9"/>
  <c r="J8" i="9"/>
  <c r="K8" i="9"/>
  <c r="L8" i="9"/>
  <c r="M8" i="9"/>
  <c r="N8" i="9"/>
  <c r="O8" i="9"/>
  <c r="P8" i="9"/>
  <c r="Q8" i="9"/>
  <c r="F8" i="9"/>
  <c r="C9" i="9"/>
  <c r="D9" i="9"/>
  <c r="E9" i="9"/>
  <c r="C10" i="9"/>
  <c r="D10" i="9"/>
  <c r="E10" i="9"/>
  <c r="C11" i="9"/>
  <c r="D11" i="9"/>
  <c r="E11" i="9"/>
  <c r="C12" i="9"/>
  <c r="D12" i="9"/>
  <c r="E12" i="9"/>
  <c r="C13" i="9"/>
  <c r="D13" i="9"/>
  <c r="E13" i="9"/>
  <c r="C14" i="9"/>
  <c r="D14" i="9"/>
  <c r="E14" i="9"/>
  <c r="C15" i="9"/>
  <c r="D15" i="9"/>
  <c r="E15" i="9"/>
  <c r="C16" i="9"/>
  <c r="D16" i="9"/>
  <c r="E16" i="9"/>
  <c r="C17" i="9"/>
  <c r="D17" i="9"/>
  <c r="E17" i="9"/>
  <c r="C18" i="9"/>
  <c r="D18" i="9"/>
  <c r="E18" i="9"/>
  <c r="C19" i="9"/>
  <c r="D19" i="9"/>
  <c r="E19" i="9"/>
  <c r="C20" i="9"/>
  <c r="D20" i="9"/>
  <c r="E20" i="9"/>
  <c r="C21" i="9"/>
  <c r="D21" i="9"/>
  <c r="E21" i="9"/>
  <c r="C22" i="9"/>
  <c r="D22" i="9"/>
  <c r="E22" i="9"/>
  <c r="C23" i="9"/>
  <c r="D23" i="9"/>
  <c r="E23" i="9"/>
  <c r="C24" i="9"/>
  <c r="D24" i="9"/>
  <c r="E24" i="9"/>
  <c r="C25" i="9"/>
  <c r="D25" i="9"/>
  <c r="E25" i="9"/>
  <c r="C26" i="9"/>
  <c r="D26" i="9"/>
  <c r="E26" i="9"/>
  <c r="C27" i="9"/>
  <c r="D27" i="9"/>
  <c r="E27" i="9"/>
  <c r="C28" i="9"/>
  <c r="D28" i="9"/>
  <c r="E28" i="9"/>
  <c r="C29" i="9"/>
  <c r="D29" i="9"/>
  <c r="E29" i="9"/>
  <c r="C30" i="9"/>
  <c r="D30" i="9"/>
  <c r="E30" i="9"/>
  <c r="C31" i="9"/>
  <c r="D31" i="9"/>
  <c r="E31" i="9"/>
  <c r="C32" i="9"/>
  <c r="D32" i="9"/>
  <c r="E32" i="9"/>
  <c r="D8" i="9"/>
  <c r="E8" i="9"/>
  <c r="C8" i="9"/>
  <c r="B69" i="12"/>
  <c r="B70" i="12"/>
  <c r="B68" i="12"/>
  <c r="B69" i="11"/>
  <c r="B70" i="11"/>
  <c r="B68" i="11"/>
  <c r="B69" i="10"/>
  <c r="B70" i="10"/>
  <c r="B68" i="10"/>
  <c r="B69" i="9"/>
  <c r="B70" i="9"/>
  <c r="B68" i="9"/>
  <c r="B3" i="9"/>
  <c r="B3" i="11" l="1"/>
  <c r="B3" i="12"/>
</calcChain>
</file>

<file path=xl/sharedStrings.xml><?xml version="1.0" encoding="utf-8"?>
<sst xmlns="http://schemas.openxmlformats.org/spreadsheetml/2006/main" count="2790" uniqueCount="375">
  <si>
    <t>Seasonal influenza vaccine uptake amongst</t>
  </si>
  <si>
    <t>GP Patients in England</t>
  </si>
  <si>
    <t xml:space="preserve">By 'Old' Area Team and Clinical Commissioning Group </t>
  </si>
  <si>
    <t>NATIONAL</t>
  </si>
  <si>
    <t>2016/17</t>
  </si>
  <si>
    <t>% of practices responding</t>
  </si>
  <si>
    <t>Number of practices</t>
  </si>
  <si>
    <t>Number of practices responding</t>
  </si>
  <si>
    <t>England Total</t>
  </si>
  <si>
    <t>65 years and over</t>
  </si>
  <si>
    <t>Patients registered</t>
  </si>
  <si>
    <t>Number vaccinated</t>
  </si>
  <si>
    <t>% Vaccine Uptake</t>
  </si>
  <si>
    <t>Aged 2 and NOT IN a clinical risk group</t>
  </si>
  <si>
    <t>Aged 2 and IN a clinical risk group</t>
  </si>
  <si>
    <t>All 2 year olds (combined)</t>
  </si>
  <si>
    <t>Aged 3 and NOT IN a clinical risk group</t>
  </si>
  <si>
    <t>Aged 3 and IN a clinical risk group</t>
  </si>
  <si>
    <t>All 3 year olds (combined)</t>
  </si>
  <si>
    <t>FOOTNOTES</t>
  </si>
  <si>
    <t>This collection has received approval from the Standardisation Committee for Care Information (SCCI), the new national gateway body for care information collection requests.</t>
  </si>
  <si>
    <t>4. For definitions of clinical at-risk groups for those aged 6 months to under 65 years, see annual flu Letter published on the GOV.UK at;</t>
  </si>
  <si>
    <t>https://www.gov.uk/government/uploads/system/uploads/attachment_data/file/529954/Annual_flu_letter_2016_2017.pdf</t>
  </si>
  <si>
    <t>5. The age under 65 clinical at-risk group data includes pregnant women with other risk factors but excludes otherwise 'healthy' pregnant women and carers.</t>
  </si>
  <si>
    <t>6. These data include all women already pregnant or becoming pregnant (in the first, second or third trimesters) as diagnosed by a medical professional from 1 September 2016. Accurately identifying this denominator is challenging and denominators may be regarded as over-inclusive as they may include women that become eligible and then ineligible before they are vaccinated. Vaccine uptake for pregnant women is likely to be underestimated.</t>
  </si>
  <si>
    <t>All figures are derived from data as extracted from records on GP systems or as submitted by GP practices or Area Teams and CCGs.</t>
  </si>
  <si>
    <t xml:space="preserve">Data Source: ImmForm website: Registered Patient GP practice data </t>
  </si>
  <si>
    <t>Influenza Immunisation Vaccine Uptake Monitoring Programme</t>
  </si>
  <si>
    <t>Public Health England (PHE)</t>
  </si>
  <si>
    <t>Seasonal Flu Vaccine Uptake (GP) 2017/18 - DATA ON GP REGISTERED PATIENTS</t>
  </si>
  <si>
    <t>2017/18</t>
  </si>
  <si>
    <t>"OLD" AREA TEAM</t>
  </si>
  <si>
    <t>Response Summary</t>
  </si>
  <si>
    <t>Pregnant women and NOT in a clinical risk group</t>
  </si>
  <si>
    <t>Pregnant women and IN a clinical risk group</t>
  </si>
  <si>
    <t>ARDEN, HEREFORDSHIRE AND WORCESTERSHIRE</t>
  </si>
  <si>
    <t>BATH, GLOUCESTERSHIRE, SWINDON AND WILTSHIRE</t>
  </si>
  <si>
    <t>BIRMINGHAM AND THE BLACK COUNTRY</t>
  </si>
  <si>
    <t>BRISTOL, NORTH SOMERSET, SOMERSET AND SOUTH GLOUCESTERSHIRE</t>
  </si>
  <si>
    <t>CHESHIRE, WARRINGTON AND WIRRAL</t>
  </si>
  <si>
    <t>CUMBRIA, NORTHUMBERLAND, TYNE AND WEAR</t>
  </si>
  <si>
    <t>DERBYSHIRE AND NOTTINGHAMSHIRE</t>
  </si>
  <si>
    <t>DEVON, CORNWALL AND ISLES OF SCILLY</t>
  </si>
  <si>
    <t>DURHAM, DARLINGTON AND TEES</t>
  </si>
  <si>
    <t>EAST ANGLIA</t>
  </si>
  <si>
    <t>ESSEX</t>
  </si>
  <si>
    <t>GREATER MANCHESTER</t>
  </si>
  <si>
    <t>HERTFORDSHIRE AND THE SOUTH MIDLANDS</t>
  </si>
  <si>
    <t>KENT AND MEDWAY</t>
  </si>
  <si>
    <t>LANCASHIRE</t>
  </si>
  <si>
    <t>LEICESTERSHIRE AND LINCOLNSHIRE</t>
  </si>
  <si>
    <t>LONDON</t>
  </si>
  <si>
    <t>MERSEYSIDE</t>
  </si>
  <si>
    <t>NORTH YORKSHIRE AND HUMBER</t>
  </si>
  <si>
    <t>SHROPSHIRE AND STAFFORDSHIRE</t>
  </si>
  <si>
    <t>SOUTH YORKSHIRE AND BASSETLAW</t>
  </si>
  <si>
    <t>SURREY AND SUSSEX</t>
  </si>
  <si>
    <t>THAMES VALLEY</t>
  </si>
  <si>
    <t>WESSEX</t>
  </si>
  <si>
    <t>WEST YORKSHIRE</t>
  </si>
  <si>
    <t>CLINICAL COMMISSIONING GROUP (CCG)</t>
  </si>
  <si>
    <r>
      <t>Number of practices</t>
    </r>
    <r>
      <rPr>
        <b/>
        <vertAlign val="superscript"/>
        <sz val="12"/>
        <rFont val="Arial"/>
        <family val="2"/>
      </rPr>
      <t>1</t>
    </r>
  </si>
  <si>
    <r>
      <t>Number of practices responding</t>
    </r>
    <r>
      <rPr>
        <b/>
        <vertAlign val="superscript"/>
        <sz val="12"/>
        <rFont val="Arial"/>
        <family val="2"/>
      </rPr>
      <t>1</t>
    </r>
  </si>
  <si>
    <t>NHS COVENTRY AND RUGBY CCG</t>
  </si>
  <si>
    <t>NHS HEREFORDSHIRE CCG</t>
  </si>
  <si>
    <t>NHS REDDITCH AND BROMSGROVE CCG</t>
  </si>
  <si>
    <t>NHS SOUTH WARWICKSHIRE CCG</t>
  </si>
  <si>
    <t>NHS SOUTH WORCESTERSHIRE CCG</t>
  </si>
  <si>
    <t>NHS WARWICKSHIRE NORTH CCG</t>
  </si>
  <si>
    <t>NHS WYRE FOREST CCG</t>
  </si>
  <si>
    <t>NHS BATH AND NORTH EAST SOMERSET CCG</t>
  </si>
  <si>
    <t>NHS GLOUCESTERSHIRE CCG</t>
  </si>
  <si>
    <t>NHS SWINDON CCG</t>
  </si>
  <si>
    <t>NHS WILTSHIRE CCG</t>
  </si>
  <si>
    <t>NHS BIRMINGHAM CROSSCITY CCG</t>
  </si>
  <si>
    <t>NHS BIRMINGHAM SOUTH AND CENTRAL CCG</t>
  </si>
  <si>
    <t>NHS DUDLEY CCG</t>
  </si>
  <si>
    <t>NHS SANDWELL AND WEST BIRMINGHAM CCG</t>
  </si>
  <si>
    <t>NHS SOLIHULL CCG</t>
  </si>
  <si>
    <t>NHS WALSALL CCG</t>
  </si>
  <si>
    <t>NHS WOLVERHAMPTON CCG</t>
  </si>
  <si>
    <t>NHS BRISTOL CCG</t>
  </si>
  <si>
    <t>NHS NORTH SOMERSET CCG</t>
  </si>
  <si>
    <t>NHS SOMERSET CCG</t>
  </si>
  <si>
    <t>NHS SOUTH GLOUCESTERSHIRE CCG</t>
  </si>
  <si>
    <t>NHS EASTERN CHESHIRE CCG</t>
  </si>
  <si>
    <t>NHS SOUTH CHESHIRE CCG</t>
  </si>
  <si>
    <t>NHS VALE ROYAL CCG</t>
  </si>
  <si>
    <t>NHS WARRINGTON CCG</t>
  </si>
  <si>
    <t>NHS WEST CHESHIRE CCG</t>
  </si>
  <si>
    <t>NHS WIRRAL CCG</t>
  </si>
  <si>
    <t>NHS CUMBRIA CCG</t>
  </si>
  <si>
    <t>NHS GATESHEAD CCG</t>
  </si>
  <si>
    <t>NHS NEWCASTLE NORTH AND EAST CCG</t>
  </si>
  <si>
    <t>NHS NEWCASTLE WEST CCG</t>
  </si>
  <si>
    <t>NHS NORTH TYNESIDE CCG</t>
  </si>
  <si>
    <t>NHS NORTHUMBERLAND CCG</t>
  </si>
  <si>
    <t>NHS SOUTH TYNESIDE CCG</t>
  </si>
  <si>
    <t>NHS SUNDERLAND CCG</t>
  </si>
  <si>
    <t>NHS EREWASH CCG</t>
  </si>
  <si>
    <t>NHS HARDWICK CCG</t>
  </si>
  <si>
    <t>NHS MANSFIELD AND ASHFIELD CCG</t>
  </si>
  <si>
    <t>NHS NEWARK &amp; SHERWOOD CCG</t>
  </si>
  <si>
    <t>NHS NORTH DERBYSHIRE CCG</t>
  </si>
  <si>
    <t>NHS NOTTINGHAM CITY CCG</t>
  </si>
  <si>
    <t>NHS NOTTINGHAM NORTH AND EAST CCG</t>
  </si>
  <si>
    <t>NHS NOTTINGHAM WEST CCG</t>
  </si>
  <si>
    <t>NHS RUSHCLIFFE CCG</t>
  </si>
  <si>
    <t>NHS SOUTHERN DERBYSHIRE CCG</t>
  </si>
  <si>
    <t>NHS KERNOW CCG</t>
  </si>
  <si>
    <t>NHS NORTH, EAST, WEST DEVON CCG</t>
  </si>
  <si>
    <t>NHS SOUTH DEVON AND TORBAY CCG</t>
  </si>
  <si>
    <t>NHS DARLINGTON CCG</t>
  </si>
  <si>
    <t>NHS DURHAM DALES, EASINGTON AND SEDGEFIELD CCG</t>
  </si>
  <si>
    <t>NHS HARTLEPOOL AND STOCKTON-ON-TEES CCG</t>
  </si>
  <si>
    <t>NHS NORTH DURHAM CCG</t>
  </si>
  <si>
    <t>NHS SOUTH TEES CCG</t>
  </si>
  <si>
    <t>NHS CAMBRIDGESHIRE AND PETERBOROUGH CCG</t>
  </si>
  <si>
    <t>NHS GREAT YARMOUTH AND WAVENEY CCG</t>
  </si>
  <si>
    <t>NHS IPSWICH AND EAST SUFFOLK CCG</t>
  </si>
  <si>
    <t>NHS NORTH NORFOLK CCG</t>
  </si>
  <si>
    <t>NHS NORWICH CCG</t>
  </si>
  <si>
    <t>NHS SOUTH NORFOLK CCG</t>
  </si>
  <si>
    <t>NHS WEST NORFOLK CCG</t>
  </si>
  <si>
    <t>NHS WEST SUFFOLK CCG</t>
  </si>
  <si>
    <t>NHS BASILDON AND BRENTWOOD CCG</t>
  </si>
  <si>
    <t>NHS CASTLE POINT AND ROCHFORD CCG</t>
  </si>
  <si>
    <t>NHS MID ESSEX CCG</t>
  </si>
  <si>
    <t>NHS NORTH EAST ESSEX CCG</t>
  </si>
  <si>
    <t>NHS SOUTHEND CCG</t>
  </si>
  <si>
    <t>NHS THURROCK CCG</t>
  </si>
  <si>
    <t>NHS WEST ESSEX CCG</t>
  </si>
  <si>
    <t>NHS BOLTON CCG</t>
  </si>
  <si>
    <t>NHS BURY CCG</t>
  </si>
  <si>
    <t>NHS CENTRAL MANCHESTER CCG</t>
  </si>
  <si>
    <t>NHS HEYWOOD, MIDDLETON AND ROCHDALE CCG</t>
  </si>
  <si>
    <t>NHS NORTH MANCHESTER CCG</t>
  </si>
  <si>
    <t>NHS OLDHAM CCG</t>
  </si>
  <si>
    <t>NHS SALFORD CCG</t>
  </si>
  <si>
    <t>NHS SOUTH MANCHESTER CCG</t>
  </si>
  <si>
    <t>NHS STOCKPORT CCG</t>
  </si>
  <si>
    <t>NHS TAMESIDE AND GLOSSOP CCG</t>
  </si>
  <si>
    <t>NHS TRAFFORD CCG</t>
  </si>
  <si>
    <t>NHS WIGAN BOROUGH CCG</t>
  </si>
  <si>
    <t>NHS BEDFORDSHIRE CCG</t>
  </si>
  <si>
    <t>NHS EAST AND NORTH HERTFORDSHIRE CCG</t>
  </si>
  <si>
    <t>NHS HERTS VALLEYS CCG</t>
  </si>
  <si>
    <t>NHS LUTON CCG</t>
  </si>
  <si>
    <t>NHS MILTON KEYNES CCG</t>
  </si>
  <si>
    <t>NHS CORBY CCG</t>
  </si>
  <si>
    <t>NHS NENE CCG</t>
  </si>
  <si>
    <t>NHS EAST LEICESTERSHIRE AND RUTLAND CCG</t>
  </si>
  <si>
    <t>NHS LEICESTER CITY CCG</t>
  </si>
  <si>
    <t>NHS LINCOLNSHIRE EAST CCG</t>
  </si>
  <si>
    <t>NHS LINCOLNSHIRE WEST CCG</t>
  </si>
  <si>
    <t>NHS SOUTH LINCOLNSHIRE CCG</t>
  </si>
  <si>
    <t>NHS SOUTH WEST LINCOLNSHIRE CCG</t>
  </si>
  <si>
    <t>NHS WEST LEICESTERSHIRE CCG</t>
  </si>
  <si>
    <t>NHS ASHFORD CCG</t>
  </si>
  <si>
    <t>NHS CANTERBURY AND COASTAL CCG</t>
  </si>
  <si>
    <t>NHS DARTFORD, GRAVESHAM AND SWANLEY CCG</t>
  </si>
  <si>
    <t>NHS MEDWAY CCG</t>
  </si>
  <si>
    <t>NHS SOUTH KENT COAST CCG</t>
  </si>
  <si>
    <t>NHS SWALE CCG</t>
  </si>
  <si>
    <t>NHS THANET CCG</t>
  </si>
  <si>
    <t>NHS WEST KENT CCG</t>
  </si>
  <si>
    <t>NHS BLACKBURN WITH DARWEN CCG</t>
  </si>
  <si>
    <t>NHS BLACKPOOL CCG</t>
  </si>
  <si>
    <t>NHS CHORLEY AND SOUTH RIBBLE CCG</t>
  </si>
  <si>
    <t>NHS EAST LANCASHIRE CCG</t>
  </si>
  <si>
    <t>NHS FYLDE &amp; WYRE CCG</t>
  </si>
  <si>
    <t>NHS GREATER PRESTON CCG</t>
  </si>
  <si>
    <t>NHS WEST LANCASHIRE CCG</t>
  </si>
  <si>
    <t>NHS BARKING AND DAGENHAM CCG</t>
  </si>
  <si>
    <t>NHS BARNET CCG</t>
  </si>
  <si>
    <t>NHS BEXLEY CCG</t>
  </si>
  <si>
    <t>NHS BRENT CCG</t>
  </si>
  <si>
    <t>NHS BROMLEY CCG</t>
  </si>
  <si>
    <t>NHS CAMDEN CCG</t>
  </si>
  <si>
    <t>NHS CENTRAL LONDON (WESTMINSTER) CCG</t>
  </si>
  <si>
    <t>NHS CITY AND HACKNEY CCG</t>
  </si>
  <si>
    <t>NHS CROYDON CCG</t>
  </si>
  <si>
    <t>NHS EALING CCG</t>
  </si>
  <si>
    <t>NHS ENFIELD CCG</t>
  </si>
  <si>
    <t>NHS GREENWICH CCG</t>
  </si>
  <si>
    <t>NHS HAMMERSMITH AND FULHAM CCG</t>
  </si>
  <si>
    <t>NHS HARINGEY CCG</t>
  </si>
  <si>
    <t>NHS HARROW CCG</t>
  </si>
  <si>
    <t>NHS HAVERING CCG</t>
  </si>
  <si>
    <t>NHS HILLINGDON CCG</t>
  </si>
  <si>
    <t>NHS HOUNSLOW CCG</t>
  </si>
  <si>
    <t>NHS ISLINGTON CCG</t>
  </si>
  <si>
    <t>NHS KINGSTON CCG</t>
  </si>
  <si>
    <t>NHS LAMBETH CCG</t>
  </si>
  <si>
    <t>NHS LEWISHAM CCG</t>
  </si>
  <si>
    <t>NHS MERTON CCG</t>
  </si>
  <si>
    <t>NHS NEWHAM CCG</t>
  </si>
  <si>
    <t>NHS REDBRIDGE CCG</t>
  </si>
  <si>
    <t>NHS RICHMOND CCG</t>
  </si>
  <si>
    <t>NHS SOUTHWARK CCG</t>
  </si>
  <si>
    <t>NHS SUTTON CCG</t>
  </si>
  <si>
    <t>NHS TOWER HAMLETS CCG</t>
  </si>
  <si>
    <t>NHS WALTHAM FOREST CCG</t>
  </si>
  <si>
    <t>NHS WANDSWORTH CCG</t>
  </si>
  <si>
    <t>NHS WEST LONDON (K&amp;C &amp; QPP) CCG</t>
  </si>
  <si>
    <t>NHS HALTON CCG</t>
  </si>
  <si>
    <t>NHS KNOWSLEY CCG</t>
  </si>
  <si>
    <t>NHS LIVERPOOL CCG</t>
  </si>
  <si>
    <t>NHS SOUTH SEFTON CCG</t>
  </si>
  <si>
    <t>NHS SOUTHPORT AND FORMBY CCG</t>
  </si>
  <si>
    <t>NHS ST HELENS CCG</t>
  </si>
  <si>
    <t>NHS EAST RIDING OF YORKSHIRE CCG</t>
  </si>
  <si>
    <t>NHS HAMBLETON, RICHMONDSHIRE AND WHITBY CCG</t>
  </si>
  <si>
    <t>NHS HARROGATE AND RURAL DISTRICT CCG</t>
  </si>
  <si>
    <t>NHS HULL CCG</t>
  </si>
  <si>
    <t>NHS NORTH EAST LINCOLNSHIRE CCG</t>
  </si>
  <si>
    <t>NHS NORTH LINCOLNSHIRE CCG</t>
  </si>
  <si>
    <t>NHS SCARBOROUGH AND RYEDALE CCG</t>
  </si>
  <si>
    <t>NHS VALE OF YORK CCG</t>
  </si>
  <si>
    <t>NHS CANNOCK CHASE CCG</t>
  </si>
  <si>
    <t>NHS EAST STAFFORDSHIRE CCG</t>
  </si>
  <si>
    <t>NHS NORTH STAFFORDSHIRE CCG</t>
  </si>
  <si>
    <t>NHS SHROPSHIRE CCG</t>
  </si>
  <si>
    <t>NHS SOUTH EAST STAFFS AND SEISDON PENINSULAR CCG</t>
  </si>
  <si>
    <t>NHS STAFFORD AND SURROUNDS CCG</t>
  </si>
  <si>
    <t>NHS STOKE ON TRENT CCG</t>
  </si>
  <si>
    <t>NHS TELFORD AND WREKIN CCG</t>
  </si>
  <si>
    <t>NHS BARNSLEY CCG</t>
  </si>
  <si>
    <t>NHS BASSETLAW CCG</t>
  </si>
  <si>
    <t>NHS DONCASTER CCG</t>
  </si>
  <si>
    <t>NHS ROTHERHAM CCG</t>
  </si>
  <si>
    <t>NHS SHEFFIELD CCG</t>
  </si>
  <si>
    <t>NHS BRIGHTON AND HOVE CCG</t>
  </si>
  <si>
    <t>NHS COASTAL WEST SUSSEX CCG</t>
  </si>
  <si>
    <t>NHS CRAWLEY CCG</t>
  </si>
  <si>
    <t>NHS EAST SURREY CCG</t>
  </si>
  <si>
    <t>NHS EASTBOURNE, HAILSHAM AND SEAFORD CCG</t>
  </si>
  <si>
    <t>NHS GUILDFORD AND WAVERLEY CCG</t>
  </si>
  <si>
    <t>NHS HASTINGS AND ROTHER CCG</t>
  </si>
  <si>
    <t>NHS HIGH WEALD LEWES HAVENS CCG</t>
  </si>
  <si>
    <t>NHS HORSHAM AND MID SUSSEX CCG</t>
  </si>
  <si>
    <t>NHS NORTH WEST SURREY CCG</t>
  </si>
  <si>
    <t>NHS SURREY DOWNS CCG</t>
  </si>
  <si>
    <t>NHS SURREY HEATH CCG</t>
  </si>
  <si>
    <t>NHS AYLESBURY VALE CCG</t>
  </si>
  <si>
    <t>NHS BRACKNELL AND ASCOT CCG</t>
  </si>
  <si>
    <t>NHS CHILTERN CCG</t>
  </si>
  <si>
    <t>NHS NEWBURY AND DISTRICT CCG</t>
  </si>
  <si>
    <t>NHS NORTH &amp; WEST READING CCG</t>
  </si>
  <si>
    <t>NHS OXFORDSHIRE CCG</t>
  </si>
  <si>
    <t>NHS SLOUGH CCG</t>
  </si>
  <si>
    <t>NHS SOUTH READING CCG</t>
  </si>
  <si>
    <t>NHS WINDSOR, ASCOT AND MAIDENHEAD CCG</t>
  </si>
  <si>
    <t>NHS WOKINGHAM CCG</t>
  </si>
  <si>
    <t>NHS DORSET CCG</t>
  </si>
  <si>
    <t>NHS FAREHAM AND GOSPORT CCG</t>
  </si>
  <si>
    <t>NHS ISLE OF WIGHT CCG</t>
  </si>
  <si>
    <t>NHS NORTH EAST HAMPSHIRE AND FARNHAM CCG</t>
  </si>
  <si>
    <t>NHS NORTH HAMPSHIRE CCG</t>
  </si>
  <si>
    <t>NHS PORTSMOUTH CCG</t>
  </si>
  <si>
    <t>NHS SOUTH EASTERN HAMPSHIRE CCG</t>
  </si>
  <si>
    <t>NHS SOUTHAMPTON CCG</t>
  </si>
  <si>
    <t>NHS WEST HAMPSHIRE CCG</t>
  </si>
  <si>
    <t>NHS AIREDALE, WHARFDALE AND CRAVEN CCG</t>
  </si>
  <si>
    <t>NHS BRADFORD CITY CCG</t>
  </si>
  <si>
    <t>NHS BRADFORD DISTRICTS CCG</t>
  </si>
  <si>
    <t>NHS CALDERDALE CCG</t>
  </si>
  <si>
    <t>NHS GREATER HUDDERSFIELD CCG</t>
  </si>
  <si>
    <t>NHS LEEDS NORTH CCG</t>
  </si>
  <si>
    <t>NHS LEEDS SOUTH AND EAST CCG</t>
  </si>
  <si>
    <t>NHS LEEDS WEST CCG</t>
  </si>
  <si>
    <t>NHS NORTH KIRKLEES CCG</t>
  </si>
  <si>
    <t>NHS WAKEFIELD CCG</t>
  </si>
  <si>
    <t>Total</t>
  </si>
  <si>
    <t>AREA TEAM</t>
  </si>
  <si>
    <t>Patients with Chronic Heart Disease</t>
  </si>
  <si>
    <t>6 months to under 5 years old</t>
  </si>
  <si>
    <t>5 years old to under 16 years old</t>
  </si>
  <si>
    <t>16 years old to under 65 years old</t>
  </si>
  <si>
    <t>Total under 65 years old</t>
  </si>
  <si>
    <t>No. of practices</t>
  </si>
  <si>
    <t>No. of practices that provided data for this risk group</t>
  </si>
  <si>
    <t>% of responding practices that provided data for this risk group</t>
  </si>
  <si>
    <t>Q53</t>
  </si>
  <si>
    <t>ARDEN, HEREFORDSHIRE AND WORCESTERSHIRE AREA TEAM</t>
  </si>
  <si>
    <t>Q64</t>
  </si>
  <si>
    <t>BATH, GLOUCESTERSHIRE, SWINDON AND WILTSHIRE AREA TEAM</t>
  </si>
  <si>
    <t>Q54</t>
  </si>
  <si>
    <t>BIRMINGHAM AND THE BLACK COUNTRY AREA TEAM</t>
  </si>
  <si>
    <t>Q65</t>
  </si>
  <si>
    <t>BRISTOL, NORTH SOMERSET, SOMERSET AND SOUTH GLOUCESTERSHIRE AREA TEAM</t>
  </si>
  <si>
    <t>Q44</t>
  </si>
  <si>
    <t>CHESHIRE, WARRINGTON AND WIRRAL AREA TEAM</t>
  </si>
  <si>
    <t>Q49</t>
  </si>
  <si>
    <t>CUMBRIA, NORTHUMBERLAND, TYNE AND WEAR AREA TEAM</t>
  </si>
  <si>
    <t>Q55</t>
  </si>
  <si>
    <t>DERBYSHIRE AND NOTTINGHAMSHIRE AREA TEAM</t>
  </si>
  <si>
    <t>Q66</t>
  </si>
  <si>
    <t>DEVON, CORNWALL AND ISLES OF SCILLY AREA TEAM</t>
  </si>
  <si>
    <t>Q45</t>
  </si>
  <si>
    <t>DURHAM, DARLINGTON AND TEES AREA TEAM</t>
  </si>
  <si>
    <t>Q56</t>
  </si>
  <si>
    <t>EAST ANGLIA AREA TEAM</t>
  </si>
  <si>
    <t>Q57</t>
  </si>
  <si>
    <t>ESSEX AREA TEAM</t>
  </si>
  <si>
    <t>Q46</t>
  </si>
  <si>
    <t>GREATER MANCHESTER AREA TEAM</t>
  </si>
  <si>
    <t>Q58</t>
  </si>
  <si>
    <t>HERTFORDSHIRE AND THE SOUTH MIDLANDS AREA TEAM</t>
  </si>
  <si>
    <t>Q67</t>
  </si>
  <si>
    <t>KENT AND MEDWAY AREA TEAM</t>
  </si>
  <si>
    <t>Q47</t>
  </si>
  <si>
    <t>LANCASHIRE AREA TEAM</t>
  </si>
  <si>
    <t>Q59</t>
  </si>
  <si>
    <t>LEICESTERSHIRE AND LINCOLNSHIRE AREA TEAM</t>
  </si>
  <si>
    <t>Q71</t>
  </si>
  <si>
    <t>LONDON AREA TEAM</t>
  </si>
  <si>
    <t>Q48</t>
  </si>
  <si>
    <t>MERSEYSIDE AREA TEAM</t>
  </si>
  <si>
    <t>Q50</t>
  </si>
  <si>
    <t>NORTH YORKSHIRE AND HUMBER AREA TEAM</t>
  </si>
  <si>
    <t>Q60</t>
  </si>
  <si>
    <t>SHROPSHIRE AND STAFFORDSHIRE AREA TEAM</t>
  </si>
  <si>
    <t>Q51</t>
  </si>
  <si>
    <t>SOUTH YORKSHIRE AND BASSETLAW AREA TEAM</t>
  </si>
  <si>
    <t>Q68</t>
  </si>
  <si>
    <t>SURREY AND SUSSEX AREA TEAM</t>
  </si>
  <si>
    <t>Q69</t>
  </si>
  <si>
    <t>THAMES VALLEY AREA TEAM</t>
  </si>
  <si>
    <t>Q70</t>
  </si>
  <si>
    <t>WESSEX AREA TEAM</t>
  </si>
  <si>
    <t>Q52</t>
  </si>
  <si>
    <t>WEST YORKSHIRE AREA TEAM</t>
  </si>
  <si>
    <t>Patients with Chronic Respiratory Disease</t>
  </si>
  <si>
    <t>Patients with Chronic Kidney Disease</t>
  </si>
  <si>
    <t>Patients with Chronic Liver Disease</t>
  </si>
  <si>
    <t>Patients with Diabetes</t>
  </si>
  <si>
    <t>Patients with Immunosuppression</t>
  </si>
  <si>
    <t>Patients with Chronic Neurological Disease (including Stroke/TIA, Cerebral Palsy or MS)</t>
  </si>
  <si>
    <t>Patients with Asplenia Or Dysfunction Of The Spleen</t>
  </si>
  <si>
    <t>GP Main Response Summary</t>
  </si>
  <si>
    <t>GP Child Response Summary</t>
  </si>
  <si>
    <r>
      <t>6 months to under 65 years at-risk</t>
    </r>
    <r>
      <rPr>
        <b/>
        <vertAlign val="superscript"/>
        <sz val="12"/>
        <rFont val="Arial"/>
        <family val="2"/>
      </rPr>
      <t xml:space="preserve"> 2,3</t>
    </r>
  </si>
  <si>
    <r>
      <t>Pregnant women</t>
    </r>
    <r>
      <rPr>
        <b/>
        <vertAlign val="superscript"/>
        <sz val="12"/>
        <rFont val="Arial"/>
        <family val="2"/>
      </rPr>
      <t>4</t>
    </r>
  </si>
  <si>
    <t>NHS MORECAMBE BAY CCG (LANCASHIRE NORTH CCG UP TO 31/03/2017)</t>
  </si>
  <si>
    <t>This collection has received approval from the Data Coordination Board (DCB) for the 2017 to 2018 influenza season.</t>
  </si>
  <si>
    <t>https://www.gov.uk/government/uploads/system/uploads/attachment_data/file/600880/annual_flu__letter_2017to2018.pdf</t>
  </si>
  <si>
    <r>
      <t>Number of practices</t>
    </r>
    <r>
      <rPr>
        <b/>
        <vertAlign val="superscript"/>
        <sz val="16"/>
        <rFont val="Arial"/>
        <family val="2"/>
      </rPr>
      <t>1</t>
    </r>
  </si>
  <si>
    <r>
      <t>Number of practices responding</t>
    </r>
    <r>
      <rPr>
        <b/>
        <vertAlign val="superscript"/>
        <sz val="16"/>
        <rFont val="Arial"/>
        <family val="2"/>
      </rPr>
      <t>1</t>
    </r>
  </si>
  <si>
    <r>
      <t>Number of practices</t>
    </r>
    <r>
      <rPr>
        <b/>
        <vertAlign val="superscript"/>
        <sz val="16"/>
        <color theme="0"/>
        <rFont val="Arial"/>
        <family val="2"/>
      </rPr>
      <t>1</t>
    </r>
  </si>
  <si>
    <r>
      <t>Number of practices responding</t>
    </r>
    <r>
      <rPr>
        <b/>
        <vertAlign val="superscript"/>
        <sz val="16"/>
        <color theme="0"/>
        <rFont val="Arial"/>
        <family val="2"/>
      </rPr>
      <t>1</t>
    </r>
  </si>
  <si>
    <t>6. These data include all women already pregnant or becoming pregnant (in the first, second or third trimesters) as diagnosed by a medical professional from 1 September 2017. Accurately identifying this denominator is challenging and denominators may be regarded as over-inclusive as they may include women that become eligible and then ineligible before they are vaccinated. Vaccine uptake for pregnant women is likely to be underestimated.</t>
  </si>
  <si>
    <r>
      <t>Number of practices responding</t>
    </r>
    <r>
      <rPr>
        <b/>
        <vertAlign val="superscript"/>
        <sz val="18"/>
        <color theme="0"/>
        <rFont val="Arial"/>
        <family val="2"/>
      </rPr>
      <t>1</t>
    </r>
  </si>
  <si>
    <r>
      <t xml:space="preserve">Pregnant women </t>
    </r>
    <r>
      <rPr>
        <b/>
        <sz val="11"/>
        <rFont val="Arial"/>
        <family val="2"/>
      </rPr>
      <t>6</t>
    </r>
  </si>
  <si>
    <r>
      <t>Pregnant women</t>
    </r>
    <r>
      <rPr>
        <b/>
        <sz val="10"/>
        <rFont val="Arial"/>
        <family val="2"/>
      </rPr>
      <t>6</t>
    </r>
  </si>
  <si>
    <r>
      <t>6 months to under 
65 years at-risk</t>
    </r>
    <r>
      <rPr>
        <b/>
        <vertAlign val="superscript"/>
        <sz val="16"/>
        <rFont val="Arial"/>
        <family val="2"/>
      </rPr>
      <t xml:space="preserve"> 4,5</t>
    </r>
  </si>
  <si>
    <r>
      <t xml:space="preserve">6 months to under 
65 years at-risk </t>
    </r>
    <r>
      <rPr>
        <b/>
        <sz val="12"/>
        <rFont val="Arial"/>
        <family val="2"/>
      </rPr>
      <t>4,5</t>
    </r>
  </si>
  <si>
    <t>7. Please note the total number of practices in the GP main survey will NOT be equivalent to the total number of practices in the GP child survey. This is due to a practice which consists of adult patients only.</t>
  </si>
  <si>
    <t>5. Please note the total number of practices in the GP main survey will NOT equivalent to the total number of practices in the GP child survey. This is due to a practice which consists of adult patients only.</t>
  </si>
  <si>
    <t>5. Please note the total number of practices in the GP main survey will NOT be equivalent to the total number of practices in the GP child survey. This is due to a practice which consists of adult patients only.</t>
  </si>
  <si>
    <t>Final monthly data for 1 September 2017 to 31 January 2018</t>
  </si>
  <si>
    <t>Final end of January 2018 cumulative uptake data for England on influenza vaccinations given from 1 September 2017 to 31 January 2018</t>
  </si>
  <si>
    <t>This collection has received approval from the Data Coordination Board (DCB), for the 2017 to 2018 influenza season</t>
  </si>
  <si>
    <t>1. Data is final and represents 99.8% of all GP practices in England responding to the January 2018 Main GP survey (purple) compared with 98.1% of practices in the same survey month in 2016/17.</t>
  </si>
  <si>
    <t>2. Data is final and represents 99.6% of all GP practices in England responding to the January 2018 Child GP Flu  Survey (green) compared with 97.4% of practices in the same survey month in 2016/17.</t>
  </si>
  <si>
    <t>3. Where a total for England is quoted (e.g. sum of number of patients registered and number vaccinated) this is taken from the 99.8% GP practice sample for the main survey and 99.6% for the Child GP Flu Survey and is therefore NOT an extrapolated figure for all of England.</t>
  </si>
  <si>
    <t>https://assets.publishing.service.gov.uk/government/uploads/system/uploads/attachment_data/file/600880/annual_flu__letter_2017to2018.pdf</t>
  </si>
  <si>
    <t>All figures are derived from data as extracted from records on GP systems or as submitted by GP practices or Local Teams and CCGs.</t>
  </si>
  <si>
    <t>Seasonal Flu Vaccine Uptake (GP) 2017/18- DATA ON GP REGISTERED PATIENTS</t>
  </si>
  <si>
    <t>Patients with Morbid Obesity (BMI&gt;=40) (Combined*)</t>
  </si>
  <si>
    <t>*</t>
  </si>
  <si>
    <t>1. Data is provisional and represents 99.8% of all GP practices in England responding to the January 2018 Main GP survey (purple) compared with 98.1% of practices in the same survey month in 2016/17.</t>
  </si>
  <si>
    <t>2. Data is provisional and represents 99.6% of all GP practices in England responding to the January 2018 Child GP Flu  Survey (green) compared with 97.4% of practices in the same survey month in 2016/17.</t>
  </si>
  <si>
    <t>7. Please note* small numbers have been concealed in order to ensure there is no patient disclosure.</t>
  </si>
  <si>
    <t>The Seasonal influenza vaccine uptake GP patients (Main and Child survey) has received full approval from the Data Coordination Board for the 2017 to 2018 influenza season.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</si>
</sst>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3" formatCode="_-* #,##0.00_-;\-* #,##0.00_-;_-* &quot;-&quot;??_-;_-@_-"/>
    <numFmt numFmtId="164" formatCode="0.0"/>
    <numFmt numFmtId="165" formatCode="0.0%"/>
    <numFmt numFmtId="166" formatCode="#,##0.0"/>
    <numFmt numFmtId="167" formatCode="_-* #,##0_-;\-* #,##0_-;_-* &quot;-&quot;??_-;_-@_-"/>
  </numFmts>
  <fonts count="101" x14ac:knownFonts="1">
    <font>
      <sz val="11"/>
      <color theme="1"/>
      <name val="Calibri"/>
      <family val="2"/>
      <scheme val="minor"/>
    </font>
    <font>
      <sz val="11"/>
      <color theme="1"/>
      <name val="Calibri"/>
      <family val="2"/>
      <scheme val="minor"/>
    </font>
    <font>
      <sz val="26"/>
      <color rgb="FF98002E"/>
      <name val="Arial"/>
      <family val="2"/>
    </font>
    <font>
      <sz val="12"/>
      <color rgb="FF98002E"/>
      <name val="Arial"/>
      <family val="2"/>
    </font>
    <font>
      <sz val="10"/>
      <color theme="1"/>
      <name val="Calibri"/>
      <family val="2"/>
      <scheme val="minor"/>
    </font>
    <font>
      <b/>
      <sz val="20"/>
      <name val="Arial"/>
      <family val="2"/>
    </font>
    <font>
      <sz val="14"/>
      <name val="Arial"/>
      <family val="2"/>
    </font>
    <font>
      <sz val="11"/>
      <color theme="1"/>
      <name val="Arial"/>
      <family val="2"/>
    </font>
    <font>
      <u/>
      <sz val="14"/>
      <name val="Arial"/>
      <family val="2"/>
    </font>
    <font>
      <sz val="12"/>
      <name val="Arial"/>
      <family val="2"/>
    </font>
    <font>
      <sz val="11"/>
      <name val="Arial"/>
      <family val="2"/>
    </font>
    <font>
      <sz val="13"/>
      <name val="Arial"/>
      <family val="2"/>
    </font>
    <font>
      <b/>
      <sz val="11"/>
      <name val="Arial"/>
      <family val="2"/>
    </font>
    <font>
      <b/>
      <sz val="11"/>
      <color theme="1"/>
      <name val="Arial"/>
      <family val="2"/>
    </font>
    <font>
      <sz val="10"/>
      <name val="Arial"/>
      <family val="2"/>
    </font>
    <font>
      <i/>
      <sz val="13"/>
      <name val="Arial"/>
      <family val="2"/>
    </font>
    <font>
      <b/>
      <u/>
      <sz val="11"/>
      <name val="Arial"/>
      <family val="2"/>
    </font>
    <font>
      <i/>
      <sz val="11"/>
      <name val="Arial"/>
      <family val="2"/>
    </font>
    <font>
      <u/>
      <sz val="10"/>
      <color indexed="12"/>
      <name val="Arial"/>
      <family val="2"/>
    </font>
    <font>
      <u/>
      <sz val="11"/>
      <color indexed="12"/>
      <name val="Arial"/>
      <family val="2"/>
    </font>
    <font>
      <b/>
      <i/>
      <sz val="11"/>
      <name val="Arial"/>
      <family val="2"/>
    </font>
    <font>
      <sz val="14"/>
      <name val="Calibri"/>
      <family val="2"/>
    </font>
    <font>
      <sz val="12"/>
      <name val="Calibri"/>
      <family val="2"/>
    </font>
    <font>
      <sz val="12"/>
      <color theme="1"/>
      <name val="Arial"/>
      <family val="2"/>
    </font>
    <font>
      <sz val="11"/>
      <name val="Calibri"/>
      <family val="2"/>
      <scheme val="minor"/>
    </font>
    <font>
      <b/>
      <sz val="12"/>
      <name val="Arial"/>
      <family val="2"/>
    </font>
    <font>
      <b/>
      <vertAlign val="superscript"/>
      <sz val="12"/>
      <name val="Arial"/>
      <family val="2"/>
    </font>
    <font>
      <b/>
      <sz val="12"/>
      <color theme="1"/>
      <name val="Arial"/>
      <family val="2"/>
    </font>
    <font>
      <sz val="10"/>
      <color theme="0"/>
      <name val="Arial"/>
      <family val="2"/>
    </font>
    <font>
      <b/>
      <sz val="12"/>
      <color indexed="12"/>
      <name val="Arial"/>
      <family val="2"/>
    </font>
    <font>
      <b/>
      <u/>
      <sz val="12"/>
      <name val="Arial"/>
      <family val="2"/>
    </font>
    <font>
      <b/>
      <sz val="18"/>
      <name val="Arial"/>
      <family val="2"/>
    </font>
    <font>
      <b/>
      <u/>
      <sz val="12"/>
      <color rgb="FFFF0000"/>
      <name val="Arial"/>
      <family val="2"/>
    </font>
    <font>
      <b/>
      <sz val="12"/>
      <color rgb="FF0000FF"/>
      <name val="Arial"/>
      <family val="2"/>
    </font>
    <font>
      <sz val="12"/>
      <color rgb="FF0000FF"/>
      <name val="Arial"/>
      <family val="2"/>
    </font>
    <font>
      <b/>
      <sz val="12"/>
      <color rgb="FF0066FF"/>
      <name val="Arial"/>
      <family val="2"/>
    </font>
    <font>
      <sz val="12"/>
      <color rgb="FF0066FF"/>
      <name val="Arial"/>
      <family val="2"/>
    </font>
    <font>
      <sz val="16"/>
      <name val="Arial"/>
      <family val="2"/>
    </font>
    <font>
      <b/>
      <sz val="16"/>
      <name val="Arial"/>
      <family val="2"/>
    </font>
    <font>
      <sz val="16"/>
      <color theme="1"/>
      <name val="Arial"/>
      <family val="2"/>
    </font>
    <font>
      <u/>
      <sz val="16"/>
      <name val="Arial"/>
      <family val="2"/>
    </font>
    <font>
      <b/>
      <vertAlign val="superscript"/>
      <sz val="16"/>
      <name val="Arial"/>
      <family val="2"/>
    </font>
    <font>
      <sz val="16"/>
      <color rgb="FFFF0000"/>
      <name val="Arial"/>
      <family val="2"/>
    </font>
    <font>
      <b/>
      <u/>
      <sz val="16"/>
      <name val="Arial"/>
      <family val="2"/>
    </font>
    <font>
      <i/>
      <sz val="16"/>
      <name val="Arial"/>
      <family val="2"/>
    </font>
    <font>
      <u/>
      <sz val="16"/>
      <color indexed="12"/>
      <name val="Arial"/>
      <family val="2"/>
    </font>
    <font>
      <b/>
      <i/>
      <sz val="16"/>
      <name val="Arial"/>
      <family val="2"/>
    </font>
    <font>
      <b/>
      <i/>
      <sz val="16"/>
      <color indexed="12"/>
      <name val="Arial"/>
      <family val="2"/>
    </font>
    <font>
      <sz val="16"/>
      <color theme="1"/>
      <name val="Calibri"/>
      <family val="2"/>
      <scheme val="minor"/>
    </font>
    <font>
      <b/>
      <sz val="16"/>
      <color theme="0"/>
      <name val="Arial"/>
      <family val="2"/>
    </font>
    <font>
      <b/>
      <vertAlign val="superscript"/>
      <sz val="16"/>
      <color theme="0"/>
      <name val="Arial"/>
      <family val="2"/>
    </font>
    <font>
      <sz val="16"/>
      <name val="Calibri"/>
      <family val="2"/>
      <scheme val="minor"/>
    </font>
    <font>
      <sz val="16"/>
      <name val="Calibri"/>
      <family val="2"/>
    </font>
    <font>
      <sz val="16"/>
      <color theme="0"/>
      <name val="Arial"/>
      <family val="2"/>
    </font>
    <font>
      <b/>
      <sz val="16"/>
      <color rgb="FFFF0000"/>
      <name val="Calibri"/>
      <family val="2"/>
      <scheme val="minor"/>
    </font>
    <font>
      <b/>
      <sz val="16"/>
      <color theme="1"/>
      <name val="Calibri"/>
      <family val="2"/>
      <scheme val="minor"/>
    </font>
    <font>
      <b/>
      <i/>
      <sz val="16"/>
      <color indexed="12"/>
      <name val="Trebuchet MS"/>
      <family val="2"/>
    </font>
    <font>
      <sz val="18"/>
      <color theme="1"/>
      <name val="Calibri"/>
      <family val="2"/>
      <scheme val="minor"/>
    </font>
    <font>
      <sz val="18"/>
      <name val="Calibri"/>
      <family val="2"/>
    </font>
    <font>
      <u/>
      <sz val="18"/>
      <name val="Arial"/>
      <family val="2"/>
    </font>
    <font>
      <sz val="18"/>
      <color theme="1"/>
      <name val="Arial"/>
      <family val="2"/>
    </font>
    <font>
      <b/>
      <sz val="18"/>
      <color theme="0"/>
      <name val="Arial"/>
      <family val="2"/>
    </font>
    <font>
      <b/>
      <vertAlign val="superscript"/>
      <sz val="18"/>
      <color theme="0"/>
      <name val="Arial"/>
      <family val="2"/>
    </font>
    <font>
      <sz val="18"/>
      <color theme="0"/>
      <name val="Arial"/>
      <family val="2"/>
    </font>
    <font>
      <sz val="18"/>
      <name val="Arial"/>
      <family val="2"/>
    </font>
    <font>
      <sz val="18"/>
      <name val="Calibri"/>
      <family val="2"/>
      <scheme val="minor"/>
    </font>
    <font>
      <sz val="18"/>
      <color theme="0"/>
      <name val="Calibri"/>
      <family val="2"/>
      <scheme val="minor"/>
    </font>
    <font>
      <sz val="18"/>
      <color rgb="FFFF0000"/>
      <name val="Arial"/>
      <family val="2"/>
    </font>
    <font>
      <b/>
      <u/>
      <sz val="18"/>
      <name val="Arial"/>
      <family val="2"/>
    </font>
    <font>
      <i/>
      <sz val="18"/>
      <name val="Arial"/>
      <family val="2"/>
    </font>
    <font>
      <u/>
      <sz val="18"/>
      <color indexed="12"/>
      <name val="Arial"/>
      <family val="2"/>
    </font>
    <font>
      <b/>
      <i/>
      <sz val="18"/>
      <name val="Arial"/>
      <family val="2"/>
    </font>
    <font>
      <b/>
      <sz val="28"/>
      <color rgb="FF98002E"/>
      <name val="Arial"/>
      <family val="2"/>
    </font>
    <font>
      <sz val="28"/>
      <color rgb="FF98002E"/>
      <name val="Arial"/>
      <family val="2"/>
    </font>
    <font>
      <sz val="22"/>
      <color rgb="FF98002E"/>
      <name val="Arial"/>
      <family val="2"/>
    </font>
    <font>
      <sz val="14"/>
      <color theme="5" tint="-0.249977111117893"/>
      <name val="Arial"/>
      <family val="2"/>
    </font>
    <font>
      <b/>
      <sz val="10"/>
      <name val="Arial"/>
      <family val="2"/>
    </font>
    <font>
      <sz val="28"/>
      <color theme="1"/>
      <name val="Calibri"/>
      <family val="2"/>
      <scheme val="minor"/>
    </font>
    <font>
      <b/>
      <sz val="28"/>
      <name val="Arial"/>
      <family val="2"/>
    </font>
    <font>
      <sz val="28"/>
      <name val="Calibri"/>
      <family val="2"/>
    </font>
    <font>
      <u/>
      <sz val="28"/>
      <name val="Arial"/>
      <family val="2"/>
    </font>
    <font>
      <b/>
      <sz val="28"/>
      <color theme="1"/>
      <name val="Arial"/>
      <family val="2"/>
    </font>
    <font>
      <sz val="28"/>
      <color theme="0"/>
      <name val="Arial"/>
      <family val="2"/>
    </font>
    <font>
      <sz val="28"/>
      <name val="Arial"/>
      <family val="2"/>
    </font>
    <font>
      <b/>
      <sz val="28"/>
      <color indexed="12"/>
      <name val="Arial"/>
      <family val="2"/>
    </font>
    <font>
      <sz val="28"/>
      <color theme="1"/>
      <name val="Arial"/>
      <family val="2"/>
    </font>
    <font>
      <sz val="28"/>
      <name val="Calibri"/>
      <family val="2"/>
      <scheme val="minor"/>
    </font>
    <font>
      <b/>
      <u/>
      <sz val="28"/>
      <name val="Arial"/>
      <family val="2"/>
    </font>
    <font>
      <i/>
      <sz val="28"/>
      <name val="Arial"/>
      <family val="2"/>
    </font>
    <font>
      <u/>
      <sz val="28"/>
      <color indexed="12"/>
      <name val="Arial"/>
      <family val="2"/>
    </font>
    <font>
      <b/>
      <i/>
      <sz val="28"/>
      <name val="Arial"/>
      <family val="2"/>
    </font>
    <font>
      <sz val="14"/>
      <color theme="0"/>
      <name val="Arial"/>
      <family val="2"/>
    </font>
    <font>
      <sz val="14"/>
      <color theme="1"/>
      <name val="Calibri"/>
      <family val="2"/>
      <scheme val="minor"/>
    </font>
    <font>
      <b/>
      <sz val="14"/>
      <color indexed="12"/>
      <name val="Arial"/>
      <family val="2"/>
    </font>
    <font>
      <b/>
      <sz val="14"/>
      <name val="Arial"/>
      <family val="2"/>
    </font>
    <font>
      <b/>
      <sz val="14"/>
      <color theme="1"/>
      <name val="Arial"/>
      <family val="2"/>
    </font>
    <font>
      <b/>
      <u/>
      <sz val="14"/>
      <name val="Arial"/>
      <family val="2"/>
    </font>
    <font>
      <i/>
      <sz val="14"/>
      <name val="Arial"/>
      <family val="2"/>
    </font>
    <font>
      <sz val="14"/>
      <color theme="1"/>
      <name val="Arial"/>
      <family val="2"/>
    </font>
    <font>
      <u/>
      <sz val="14"/>
      <color indexed="12"/>
      <name val="Arial"/>
      <family val="2"/>
    </font>
    <font>
      <b/>
      <i/>
      <sz val="14"/>
      <name val="Arial"/>
      <family val="2"/>
    </font>
  </fonts>
  <fills count="7">
    <fill>
      <patternFill patternType="none"/>
    </fill>
    <fill>
      <patternFill patternType="gray125"/>
    </fill>
    <fill>
      <patternFill patternType="solid">
        <fgColor rgb="FFCCCCFF"/>
        <bgColor indexed="64"/>
      </patternFill>
    </fill>
    <fill>
      <patternFill patternType="solid">
        <fgColor rgb="FF00CC99"/>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bgColor indexed="64"/>
      </patternFill>
    </fill>
  </fills>
  <borders count="27">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thin">
        <color indexed="64"/>
      </right>
      <top style="medium">
        <color indexed="64"/>
      </top>
      <bottom/>
      <diagonal/>
    </border>
    <border>
      <left/>
      <right/>
      <top style="thin">
        <color theme="0"/>
      </top>
      <bottom/>
      <diagonal/>
    </border>
    <border>
      <left style="medium">
        <color indexed="64"/>
      </left>
      <right/>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4" fillId="0" borderId="0"/>
    <xf numFmtId="0" fontId="18" fillId="0" borderId="0" applyNumberFormat="0" applyFill="0" applyBorder="0" applyAlignment="0" applyProtection="0">
      <alignment vertical="top"/>
      <protection locked="0"/>
    </xf>
  </cellStyleXfs>
  <cellXfs count="526">
    <xf numFmtId="0" fontId="0" fillId="0" borderId="0" xfId="0"/>
    <xf numFmtId="0" fontId="0" fillId="0" borderId="0" xfId="0"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xf numFmtId="0" fontId="5"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10" fillId="0" borderId="0" xfId="0" applyFont="1" applyFill="1" applyAlignment="1">
      <alignment vertical="center"/>
    </xf>
    <xf numFmtId="0" fontId="7" fillId="0" borderId="0" xfId="0" applyFont="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11" fillId="0" borderId="0" xfId="0" applyFont="1" applyFill="1" applyAlignment="1">
      <alignment vertical="center"/>
    </xf>
    <xf numFmtId="3" fontId="11" fillId="0" borderId="0" xfId="0" applyNumberFormat="1" applyFont="1" applyFill="1" applyBorder="1" applyAlignment="1">
      <alignment horizontal="center" vertical="center"/>
    </xf>
    <xf numFmtId="165" fontId="11" fillId="0" borderId="0" xfId="2" applyNumberFormat="1" applyFont="1" applyFill="1" applyBorder="1" applyAlignment="1">
      <alignment horizontal="center" vertical="center"/>
    </xf>
    <xf numFmtId="0" fontId="15" fillId="0" borderId="0" xfId="0" applyFont="1" applyFill="1" applyAlignment="1">
      <alignment vertical="center"/>
    </xf>
    <xf numFmtId="0" fontId="10" fillId="0" borderId="0" xfId="0" applyFont="1" applyFill="1" applyBorder="1" applyAlignment="1">
      <alignment vertical="center"/>
    </xf>
    <xf numFmtId="0" fontId="16" fillId="0" borderId="0" xfId="0" applyFont="1" applyFill="1" applyBorder="1" applyAlignment="1">
      <alignment vertical="center"/>
    </xf>
    <xf numFmtId="0" fontId="17" fillId="0" borderId="0" xfId="0" applyFont="1" applyFill="1" applyBorder="1" applyAlignment="1">
      <alignment vertical="center"/>
    </xf>
    <xf numFmtId="0" fontId="10" fillId="0" borderId="21" xfId="0" applyFont="1" applyFill="1" applyBorder="1" applyAlignment="1">
      <alignment vertical="center"/>
    </xf>
    <xf numFmtId="0" fontId="19" fillId="0" borderId="0" xfId="4" applyFont="1" applyAlignment="1" applyProtection="1">
      <alignment vertical="center"/>
    </xf>
    <xf numFmtId="0" fontId="10"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12" fillId="0" borderId="0" xfId="0" applyFont="1" applyFill="1" applyBorder="1" applyAlignment="1">
      <alignment vertical="center"/>
    </xf>
    <xf numFmtId="0" fontId="20" fillId="0" borderId="0" xfId="0" applyFont="1" applyFill="1" applyBorder="1" applyAlignment="1">
      <alignment vertical="center"/>
    </xf>
    <xf numFmtId="0" fontId="0" fillId="0" borderId="0" xfId="0" applyFill="1"/>
    <xf numFmtId="3" fontId="9" fillId="0" borderId="22" xfId="1" applyNumberFormat="1" applyFont="1" applyFill="1" applyBorder="1" applyAlignment="1">
      <alignment horizontal="center" vertical="center"/>
    </xf>
    <xf numFmtId="3" fontId="9" fillId="0" borderId="0" xfId="1" applyNumberFormat="1" applyFont="1" applyFill="1" applyBorder="1" applyAlignment="1">
      <alignment horizontal="center" vertical="center"/>
    </xf>
    <xf numFmtId="164" fontId="9" fillId="0" borderId="19" xfId="1" applyNumberFormat="1" applyFont="1" applyFill="1" applyBorder="1" applyAlignment="1">
      <alignment horizontal="center" vertical="center"/>
    </xf>
    <xf numFmtId="3" fontId="9" fillId="0" borderId="0" xfId="1" applyNumberFormat="1" applyFont="1" applyFill="1" applyAlignment="1">
      <alignment horizontal="center" vertical="center"/>
    </xf>
    <xf numFmtId="166" fontId="9" fillId="0" borderId="19" xfId="2" applyNumberFormat="1" applyFont="1" applyFill="1" applyBorder="1" applyAlignment="1">
      <alignment horizontal="center" vertical="center"/>
    </xf>
    <xf numFmtId="3" fontId="9" fillId="0" borderId="0" xfId="0" applyNumberFormat="1" applyFont="1" applyFill="1" applyAlignment="1">
      <alignment horizontal="center" vertical="center"/>
    </xf>
    <xf numFmtId="0" fontId="14" fillId="0" borderId="0" xfId="0" applyFont="1" applyFill="1" applyAlignment="1">
      <alignment vertical="center"/>
    </xf>
    <xf numFmtId="0" fontId="0" fillId="0" borderId="0" xfId="0" applyAlignment="1">
      <alignment vertical="center"/>
    </xf>
    <xf numFmtId="3" fontId="9" fillId="0" borderId="8" xfId="1" applyNumberFormat="1" applyFont="1" applyFill="1" applyBorder="1" applyAlignment="1">
      <alignment horizontal="center" vertical="center"/>
    </xf>
    <xf numFmtId="3" fontId="9" fillId="0" borderId="9" xfId="1" applyNumberFormat="1" applyFont="1" applyFill="1" applyBorder="1" applyAlignment="1">
      <alignment horizontal="center" vertical="center"/>
    </xf>
    <xf numFmtId="164" fontId="9" fillId="0" borderId="10" xfId="1" applyNumberFormat="1" applyFont="1" applyFill="1" applyBorder="1" applyAlignment="1">
      <alignment horizontal="center" vertical="center"/>
    </xf>
    <xf numFmtId="3" fontId="0" fillId="0" borderId="0" xfId="0" applyNumberFormat="1" applyFill="1" applyAlignment="1">
      <alignment horizontal="center" vertical="center"/>
    </xf>
    <xf numFmtId="0" fontId="23" fillId="0" borderId="0" xfId="0" applyFont="1" applyFill="1"/>
    <xf numFmtId="3" fontId="23" fillId="0" borderId="0" xfId="0" applyNumberFormat="1" applyFont="1" applyFill="1"/>
    <xf numFmtId="164" fontId="23" fillId="0" borderId="0" xfId="0" applyNumberFormat="1" applyFont="1" applyFill="1"/>
    <xf numFmtId="0" fontId="10" fillId="0" borderId="0" xfId="0" applyFont="1" applyFill="1"/>
    <xf numFmtId="0" fontId="10" fillId="0" borderId="0" xfId="0" applyFont="1" applyFill="1" applyBorder="1"/>
    <xf numFmtId="0" fontId="14" fillId="0" borderId="0" xfId="0" applyFont="1" applyFill="1"/>
    <xf numFmtId="0" fontId="9" fillId="0" borderId="0" xfId="0" applyFont="1" applyFill="1"/>
    <xf numFmtId="0" fontId="6" fillId="0" borderId="0" xfId="0" applyFont="1" applyFill="1"/>
    <xf numFmtId="0" fontId="25" fillId="2" borderId="12"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10" xfId="0" applyFont="1" applyFill="1" applyBorder="1" applyAlignment="1">
      <alignment horizontal="center" vertical="center" wrapText="1"/>
    </xf>
    <xf numFmtId="49" fontId="9" fillId="0" borderId="7" xfId="0" applyNumberFormat="1" applyFont="1" applyFill="1" applyBorder="1" applyAlignment="1">
      <alignment vertical="center"/>
    </xf>
    <xf numFmtId="0" fontId="0" fillId="0" borderId="0" xfId="0" applyFill="1" applyAlignment="1">
      <alignment vertical="center"/>
    </xf>
    <xf numFmtId="0" fontId="21" fillId="0" borderId="0" xfId="0" applyFont="1" applyFill="1" applyAlignment="1">
      <alignment vertical="center"/>
    </xf>
    <xf numFmtId="0" fontId="22" fillId="0" borderId="0" xfId="0" applyFont="1" applyFill="1" applyAlignment="1">
      <alignment vertical="center"/>
    </xf>
    <xf numFmtId="0" fontId="25" fillId="2" borderId="25"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5" fillId="2" borderId="24" xfId="0" applyFont="1" applyFill="1" applyBorder="1" applyAlignment="1">
      <alignment horizontal="center" vertical="center" wrapText="1"/>
    </xf>
    <xf numFmtId="0" fontId="28" fillId="0" borderId="0" xfId="0" applyFont="1" applyFill="1" applyAlignment="1">
      <alignment vertical="center"/>
    </xf>
    <xf numFmtId="3" fontId="29" fillId="2" borderId="14" xfId="0" applyNumberFormat="1" applyFont="1" applyFill="1" applyBorder="1" applyAlignment="1">
      <alignment horizontal="center" vertical="center"/>
    </xf>
    <xf numFmtId="3" fontId="29" fillId="2" borderId="15" xfId="0" applyNumberFormat="1" applyFont="1" applyFill="1" applyBorder="1" applyAlignment="1">
      <alignment horizontal="center" vertical="center"/>
    </xf>
    <xf numFmtId="166" fontId="29" fillId="2" borderId="15" xfId="2" applyNumberFormat="1" applyFont="1" applyFill="1" applyBorder="1" applyAlignment="1">
      <alignment horizontal="center" vertical="center"/>
    </xf>
    <xf numFmtId="3" fontId="29" fillId="2" borderId="12" xfId="0" applyNumberFormat="1" applyFont="1" applyFill="1" applyBorder="1" applyAlignment="1">
      <alignment horizontal="center" vertical="center"/>
    </xf>
    <xf numFmtId="166" fontId="29" fillId="2" borderId="12" xfId="2" applyNumberFormat="1" applyFont="1" applyFill="1" applyBorder="1" applyAlignment="1">
      <alignment horizontal="center" vertical="center"/>
    </xf>
    <xf numFmtId="3" fontId="23" fillId="0" borderId="0" xfId="0" applyNumberFormat="1" applyFont="1" applyFill="1" applyAlignment="1">
      <alignment vertical="center"/>
    </xf>
    <xf numFmtId="0" fontId="24" fillId="0" borderId="0" xfId="0" applyFont="1" applyFill="1" applyAlignment="1">
      <alignment vertical="center"/>
    </xf>
    <xf numFmtId="0" fontId="24" fillId="0" borderId="0" xfId="0" applyFont="1" applyFill="1"/>
    <xf numFmtId="0" fontId="9" fillId="0" borderId="0" xfId="0" applyFont="1" applyFill="1" applyBorder="1" applyAlignment="1">
      <alignment vertical="center"/>
    </xf>
    <xf numFmtId="0" fontId="9" fillId="0" borderId="0" xfId="0" applyFont="1" applyFill="1" applyBorder="1"/>
    <xf numFmtId="0" fontId="10" fillId="0" borderId="0" xfId="0" applyFont="1" applyFill="1" applyBorder="1" applyAlignment="1">
      <alignment wrapText="1"/>
    </xf>
    <xf numFmtId="0" fontId="30" fillId="0" borderId="0" xfId="0" applyFont="1" applyFill="1" applyBorder="1"/>
    <xf numFmtId="0" fontId="23" fillId="0" borderId="0" xfId="0" applyFont="1" applyFill="1" applyAlignment="1">
      <alignment vertical="center"/>
    </xf>
    <xf numFmtId="164" fontId="23" fillId="0" borderId="0" xfId="0" applyNumberFormat="1" applyFont="1" applyFill="1" applyAlignment="1">
      <alignment vertical="center"/>
    </xf>
    <xf numFmtId="0" fontId="7" fillId="0" borderId="0" xfId="0" applyFont="1" applyAlignment="1">
      <alignment vertical="center" wrapText="1"/>
    </xf>
    <xf numFmtId="0" fontId="31" fillId="0" borderId="0" xfId="0" applyFont="1" applyFill="1"/>
    <xf numFmtId="0" fontId="32" fillId="0" borderId="0" xfId="0" applyFont="1" applyFill="1"/>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3" xfId="0" applyFont="1" applyFill="1" applyBorder="1" applyAlignment="1">
      <alignment horizontal="center" vertical="center" wrapText="1"/>
    </xf>
    <xf numFmtId="0" fontId="25" fillId="4" borderId="10"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0" xfId="0" applyFont="1" applyFill="1" applyBorder="1" applyAlignment="1">
      <alignment horizontal="center" vertical="center" wrapText="1"/>
    </xf>
    <xf numFmtId="49" fontId="29" fillId="0" borderId="14" xfId="0" applyNumberFormat="1" applyFont="1" applyFill="1" applyBorder="1" applyAlignment="1">
      <alignment horizontal="center" vertical="center" wrapText="1"/>
    </xf>
    <xf numFmtId="3" fontId="33" fillId="0" borderId="2" xfId="0" applyNumberFormat="1" applyFont="1" applyFill="1" applyBorder="1" applyAlignment="1">
      <alignment horizontal="center" vertical="center"/>
    </xf>
    <xf numFmtId="0" fontId="9" fillId="4" borderId="16" xfId="0" applyFont="1" applyFill="1" applyBorder="1" applyAlignment="1">
      <alignment horizontal="center" vertical="center" wrapText="1"/>
    </xf>
    <xf numFmtId="0" fontId="25" fillId="4" borderId="17" xfId="0" applyFont="1" applyFill="1" applyBorder="1" applyAlignment="1">
      <alignment horizontal="center" vertical="center" wrapText="1"/>
    </xf>
    <xf numFmtId="0" fontId="25" fillId="4" borderId="18"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25" fillId="4" borderId="16" xfId="0" applyFont="1" applyFill="1" applyBorder="1" applyAlignment="1">
      <alignment horizontal="center" vertical="center" wrapText="1"/>
    </xf>
    <xf numFmtId="49" fontId="29" fillId="0" borderId="0" xfId="0" applyNumberFormat="1" applyFont="1" applyFill="1" applyBorder="1" applyAlignment="1">
      <alignment horizontal="center" vertical="center" wrapText="1"/>
    </xf>
    <xf numFmtId="3" fontId="33" fillId="0" borderId="0" xfId="0" applyNumberFormat="1" applyFont="1" applyFill="1" applyBorder="1" applyAlignment="1">
      <alignment horizontal="center" vertical="center"/>
    </xf>
    <xf numFmtId="164" fontId="33" fillId="0" borderId="0" xfId="2" applyNumberFormat="1" applyFont="1" applyFill="1" applyBorder="1" applyAlignment="1">
      <alignment horizontal="center" vertical="center"/>
    </xf>
    <xf numFmtId="3" fontId="34" fillId="0" borderId="0" xfId="0" applyNumberFormat="1" applyFont="1" applyFill="1" applyBorder="1" applyAlignment="1">
      <alignment horizontal="center" vertical="center"/>
    </xf>
    <xf numFmtId="164" fontId="34" fillId="0" borderId="0" xfId="2" applyNumberFormat="1" applyFont="1" applyFill="1" applyBorder="1" applyAlignment="1">
      <alignment horizontal="center" vertical="center"/>
    </xf>
    <xf numFmtId="3" fontId="35" fillId="0" borderId="0" xfId="0" applyNumberFormat="1" applyFont="1" applyFill="1" applyBorder="1" applyAlignment="1">
      <alignment horizontal="center" vertical="center"/>
    </xf>
    <xf numFmtId="164" fontId="35" fillId="0" borderId="0" xfId="0" applyNumberFormat="1" applyFont="1" applyFill="1" applyBorder="1" applyAlignment="1">
      <alignment horizontal="center" vertical="center"/>
    </xf>
    <xf numFmtId="3" fontId="36" fillId="0" borderId="0" xfId="0" applyNumberFormat="1" applyFont="1" applyFill="1" applyBorder="1" applyAlignment="1">
      <alignment horizontal="center" vertical="center"/>
    </xf>
    <xf numFmtId="164" fontId="36" fillId="0" borderId="0" xfId="0" applyNumberFormat="1" applyFont="1" applyFill="1" applyBorder="1" applyAlignment="1">
      <alignment horizontal="center" vertical="center"/>
    </xf>
    <xf numFmtId="3" fontId="34" fillId="0" borderId="0" xfId="3" applyNumberFormat="1" applyFont="1" applyFill="1" applyBorder="1" applyAlignment="1">
      <alignment horizontal="center" vertical="center"/>
    </xf>
    <xf numFmtId="166" fontId="34" fillId="0" borderId="0" xfId="3" applyNumberFormat="1" applyFont="1" applyFill="1" applyBorder="1" applyAlignment="1">
      <alignment horizontal="center" vertical="center"/>
    </xf>
    <xf numFmtId="0" fontId="34" fillId="0" borderId="0" xfId="2" applyNumberFormat="1" applyFont="1" applyFill="1" applyBorder="1" applyAlignment="1">
      <alignment horizontal="center" vertical="center"/>
    </xf>
    <xf numFmtId="3" fontId="0" fillId="0" borderId="0" xfId="0" applyNumberFormat="1"/>
    <xf numFmtId="166" fontId="33" fillId="0" borderId="2" xfId="0" applyNumberFormat="1" applyFont="1" applyFill="1" applyBorder="1" applyAlignment="1">
      <alignment horizontal="center" vertical="center"/>
    </xf>
    <xf numFmtId="0" fontId="9" fillId="4" borderId="19" xfId="0" applyFont="1" applyFill="1" applyBorder="1" applyAlignment="1">
      <alignment horizontal="center" vertical="center" wrapText="1"/>
    </xf>
    <xf numFmtId="166" fontId="33" fillId="0" borderId="14" xfId="0" applyNumberFormat="1" applyFont="1" applyFill="1" applyBorder="1" applyAlignment="1">
      <alignment horizontal="center" vertical="center"/>
    </xf>
    <xf numFmtId="0" fontId="37" fillId="0" borderId="0" xfId="0" applyFont="1" applyFill="1"/>
    <xf numFmtId="0" fontId="38" fillId="0" borderId="0" xfId="0" applyFont="1" applyFill="1" applyAlignment="1">
      <alignment vertical="center"/>
    </xf>
    <xf numFmtId="0" fontId="39" fillId="0" borderId="0" xfId="0" applyFont="1" applyFill="1"/>
    <xf numFmtId="0" fontId="40" fillId="0" borderId="0" xfId="0" applyFont="1" applyFill="1"/>
    <xf numFmtId="0" fontId="38" fillId="2" borderId="12" xfId="0" applyFont="1" applyFill="1" applyBorder="1" applyAlignment="1">
      <alignment horizontal="center" vertical="center" wrapText="1"/>
    </xf>
    <xf numFmtId="0" fontId="38" fillId="2" borderId="13" xfId="0" applyFont="1" applyFill="1" applyBorder="1" applyAlignment="1">
      <alignment horizontal="center" vertical="center" wrapText="1"/>
    </xf>
    <xf numFmtId="0" fontId="38" fillId="2" borderId="4" xfId="0" applyFont="1" applyFill="1" applyBorder="1" applyAlignment="1">
      <alignment horizontal="center" vertical="center" wrapText="1"/>
    </xf>
    <xf numFmtId="0" fontId="38" fillId="2" borderId="10" xfId="0" applyFont="1" applyFill="1" applyBorder="1" applyAlignment="1">
      <alignment horizontal="center" vertical="center" wrapText="1"/>
    </xf>
    <xf numFmtId="41" fontId="42" fillId="0" borderId="0" xfId="0" applyNumberFormat="1" applyFont="1" applyFill="1" applyAlignment="1">
      <alignment vertical="center"/>
    </xf>
    <xf numFmtId="49" fontId="37" fillId="0" borderId="7" xfId="0" applyNumberFormat="1" applyFont="1" applyFill="1" applyBorder="1" applyAlignment="1">
      <alignment vertical="center" wrapText="1"/>
    </xf>
    <xf numFmtId="3" fontId="37" fillId="0" borderId="5" xfId="0" applyNumberFormat="1" applyFont="1" applyFill="1" applyBorder="1" applyAlignment="1">
      <alignment horizontal="center" vertical="center"/>
    </xf>
    <xf numFmtId="166" fontId="37" fillId="0" borderId="5" xfId="0" applyNumberFormat="1" applyFont="1" applyFill="1" applyBorder="1" applyAlignment="1">
      <alignment horizontal="center" vertical="center"/>
    </xf>
    <xf numFmtId="166" fontId="37" fillId="0" borderId="1" xfId="0" applyNumberFormat="1" applyFont="1" applyFill="1" applyBorder="1" applyAlignment="1">
      <alignment horizontal="center" vertical="center"/>
    </xf>
    <xf numFmtId="41" fontId="37" fillId="0" borderId="0" xfId="0" applyNumberFormat="1" applyFont="1" applyFill="1" applyAlignment="1">
      <alignment vertical="center"/>
    </xf>
    <xf numFmtId="0" fontId="37" fillId="0" borderId="0" xfId="0" applyFont="1" applyFill="1" applyAlignment="1">
      <alignment vertical="center"/>
    </xf>
    <xf numFmtId="3" fontId="37" fillId="0" borderId="22" xfId="0" applyNumberFormat="1" applyFont="1" applyFill="1" applyBorder="1" applyAlignment="1">
      <alignment horizontal="center" vertical="center"/>
    </xf>
    <xf numFmtId="166" fontId="37" fillId="0" borderId="22" xfId="0" applyNumberFormat="1" applyFont="1" applyFill="1" applyBorder="1" applyAlignment="1">
      <alignment horizontal="center" vertical="center"/>
    </xf>
    <xf numFmtId="166" fontId="37" fillId="0" borderId="7" xfId="0" applyNumberFormat="1" applyFont="1" applyFill="1" applyBorder="1" applyAlignment="1">
      <alignment horizontal="center" vertical="center"/>
    </xf>
    <xf numFmtId="49" fontId="37" fillId="0" borderId="1" xfId="0" applyNumberFormat="1" applyFont="1" applyFill="1" applyBorder="1" applyAlignment="1">
      <alignment vertical="center" wrapText="1"/>
    </xf>
    <xf numFmtId="49" fontId="37" fillId="0" borderId="11" xfId="0" applyNumberFormat="1" applyFont="1" applyFill="1" applyBorder="1" applyAlignment="1">
      <alignment vertical="center" wrapText="1"/>
    </xf>
    <xf numFmtId="3" fontId="37" fillId="0" borderId="8" xfId="0" applyNumberFormat="1" applyFont="1" applyFill="1" applyBorder="1" applyAlignment="1">
      <alignment horizontal="center" vertical="center"/>
    </xf>
    <xf numFmtId="166" fontId="37" fillId="0" borderId="8" xfId="0" applyNumberFormat="1" applyFont="1" applyFill="1" applyBorder="1" applyAlignment="1">
      <alignment horizontal="center" vertical="center"/>
    </xf>
    <xf numFmtId="166" fontId="37" fillId="0" borderId="11" xfId="0" applyNumberFormat="1" applyFont="1" applyFill="1" applyBorder="1" applyAlignment="1">
      <alignment horizontal="center" vertical="center"/>
    </xf>
    <xf numFmtId="49" fontId="37" fillId="0" borderId="7" xfId="0" applyNumberFormat="1" applyFont="1" applyFill="1" applyBorder="1" applyAlignment="1">
      <alignment horizontal="left" vertical="center" wrapText="1"/>
    </xf>
    <xf numFmtId="0" fontId="37" fillId="0" borderId="0" xfId="0" applyFont="1" applyFill="1" applyAlignment="1">
      <alignment horizontal="center" vertical="center"/>
    </xf>
    <xf numFmtId="49" fontId="38" fillId="2" borderId="2" xfId="0" applyNumberFormat="1" applyFont="1" applyFill="1" applyBorder="1" applyAlignment="1">
      <alignment horizontal="center" vertical="center" wrapText="1"/>
    </xf>
    <xf numFmtId="3" fontId="38" fillId="2" borderId="15" xfId="0" quotePrefix="1" applyNumberFormat="1" applyFont="1" applyFill="1" applyBorder="1" applyAlignment="1">
      <alignment horizontal="center" vertical="center"/>
    </xf>
    <xf numFmtId="166" fontId="38" fillId="2" borderId="15" xfId="0" quotePrefix="1" applyNumberFormat="1" applyFont="1" applyFill="1" applyBorder="1" applyAlignment="1">
      <alignment horizontal="center" vertical="center"/>
    </xf>
    <xf numFmtId="3" fontId="37" fillId="0" borderId="0" xfId="0" applyNumberFormat="1" applyFont="1" applyFill="1" applyAlignment="1">
      <alignment vertical="center"/>
    </xf>
    <xf numFmtId="0" fontId="43" fillId="0" borderId="0" xfId="0" applyFont="1" applyFill="1" applyBorder="1" applyAlignment="1">
      <alignment vertical="center"/>
    </xf>
    <xf numFmtId="0" fontId="44" fillId="0" borderId="0" xfId="0" applyFont="1" applyFill="1" applyBorder="1" applyAlignment="1">
      <alignment vertical="center"/>
    </xf>
    <xf numFmtId="0" fontId="39" fillId="0" borderId="0" xfId="0" applyFont="1" applyAlignment="1">
      <alignment vertical="center"/>
    </xf>
    <xf numFmtId="0" fontId="45" fillId="0" borderId="0" xfId="4" applyFont="1" applyAlignment="1" applyProtection="1">
      <alignment vertical="center"/>
    </xf>
    <xf numFmtId="0" fontId="37" fillId="0" borderId="0" xfId="0" applyFont="1" applyFill="1" applyBorder="1" applyAlignment="1">
      <alignment vertical="center"/>
    </xf>
    <xf numFmtId="0" fontId="37" fillId="0" borderId="0" xfId="0" applyFont="1" applyFill="1" applyBorder="1" applyAlignment="1">
      <alignment horizontal="left" vertical="center" wrapText="1"/>
    </xf>
    <xf numFmtId="0" fontId="38" fillId="0" borderId="0" xfId="0" applyFont="1" applyFill="1" applyBorder="1" applyAlignment="1">
      <alignment vertical="center"/>
    </xf>
    <xf numFmtId="0" fontId="46" fillId="0" borderId="0" xfId="0" applyFont="1" applyFill="1" applyBorder="1" applyAlignment="1">
      <alignment vertical="center"/>
    </xf>
    <xf numFmtId="0" fontId="47" fillId="0" borderId="0" xfId="0" applyFont="1" applyFill="1"/>
    <xf numFmtId="0" fontId="38" fillId="0" borderId="0" xfId="0" applyFont="1" applyFill="1"/>
    <xf numFmtId="49" fontId="37" fillId="0" borderId="22" xfId="0" applyNumberFormat="1" applyFont="1" applyFill="1" applyBorder="1" applyAlignment="1">
      <alignment vertical="center" wrapText="1"/>
    </xf>
    <xf numFmtId="3" fontId="37" fillId="0" borderId="26" xfId="0" applyNumberFormat="1" applyFont="1" applyFill="1" applyBorder="1" applyAlignment="1">
      <alignment horizontal="center" vertical="center"/>
    </xf>
    <xf numFmtId="166" fontId="37" fillId="0" borderId="26" xfId="0" applyNumberFormat="1" applyFont="1" applyFill="1" applyBorder="1" applyAlignment="1">
      <alignment horizontal="center" vertical="center"/>
    </xf>
    <xf numFmtId="166" fontId="37" fillId="0" borderId="6" xfId="0" applyNumberFormat="1" applyFont="1" applyFill="1" applyBorder="1" applyAlignment="1">
      <alignment horizontal="center" vertical="center"/>
    </xf>
    <xf numFmtId="3" fontId="37" fillId="0" borderId="1" xfId="0" applyNumberFormat="1" applyFont="1" applyFill="1" applyBorder="1" applyAlignment="1">
      <alignment horizontal="center" vertical="center"/>
    </xf>
    <xf numFmtId="0" fontId="48" fillId="0" borderId="0" xfId="0" applyFont="1"/>
    <xf numFmtId="167" fontId="38" fillId="2" borderId="12" xfId="1" applyNumberFormat="1" applyFont="1" applyFill="1" applyBorder="1" applyAlignment="1">
      <alignment horizontal="center" vertical="center" wrapText="1"/>
    </xf>
    <xf numFmtId="167" fontId="38" fillId="2" borderId="13" xfId="1" applyNumberFormat="1" applyFont="1" applyFill="1" applyBorder="1" applyAlignment="1">
      <alignment horizontal="center" vertical="center" wrapText="1"/>
    </xf>
    <xf numFmtId="167" fontId="38" fillId="2" borderId="16" xfId="1" applyNumberFormat="1" applyFont="1" applyFill="1" applyBorder="1" applyAlignment="1">
      <alignment horizontal="center" vertical="center" wrapText="1"/>
    </xf>
    <xf numFmtId="49" fontId="37" fillId="0" borderId="1" xfId="0" applyNumberFormat="1" applyFont="1" applyFill="1" applyBorder="1" applyAlignment="1">
      <alignment vertical="center"/>
    </xf>
    <xf numFmtId="49" fontId="37" fillId="0" borderId="7" xfId="0" applyNumberFormat="1" applyFont="1" applyFill="1" applyBorder="1" applyAlignment="1">
      <alignment vertical="center"/>
    </xf>
    <xf numFmtId="3" fontId="37" fillId="0" borderId="7" xfId="0" applyNumberFormat="1" applyFont="1" applyFill="1" applyBorder="1" applyAlignment="1">
      <alignment horizontal="center" vertical="center"/>
    </xf>
    <xf numFmtId="49" fontId="37" fillId="0" borderId="11" xfId="0" applyNumberFormat="1" applyFont="1" applyFill="1" applyBorder="1" applyAlignment="1">
      <alignment vertical="center"/>
    </xf>
    <xf numFmtId="3" fontId="37" fillId="0" borderId="11" xfId="0" applyNumberFormat="1" applyFont="1" applyFill="1" applyBorder="1" applyAlignment="1">
      <alignment horizontal="center" vertical="center"/>
    </xf>
    <xf numFmtId="49" fontId="38" fillId="2" borderId="8" xfId="0" applyNumberFormat="1" applyFont="1" applyFill="1" applyBorder="1" applyAlignment="1">
      <alignment horizontal="center" vertical="center"/>
    </xf>
    <xf numFmtId="3" fontId="37" fillId="0" borderId="2" xfId="0" applyNumberFormat="1" applyFont="1" applyFill="1" applyBorder="1" applyAlignment="1">
      <alignment horizontal="center" vertical="center"/>
    </xf>
    <xf numFmtId="166" fontId="37" fillId="0" borderId="2" xfId="0" applyNumberFormat="1" applyFont="1" applyFill="1" applyBorder="1" applyAlignment="1">
      <alignment horizontal="center" vertical="center"/>
    </xf>
    <xf numFmtId="3" fontId="37" fillId="0" borderId="14" xfId="0" applyNumberFormat="1" applyFont="1" applyFill="1" applyBorder="1" applyAlignment="1">
      <alignment horizontal="center" vertical="center"/>
    </xf>
    <xf numFmtId="166" fontId="37" fillId="0" borderId="14" xfId="0" applyNumberFormat="1" applyFont="1" applyFill="1" applyBorder="1" applyAlignment="1">
      <alignment horizontal="center" vertical="center"/>
    </xf>
    <xf numFmtId="0" fontId="40" fillId="0" borderId="0" xfId="0" applyFont="1" applyFill="1" applyAlignment="1">
      <alignment vertical="center"/>
    </xf>
    <xf numFmtId="0" fontId="40" fillId="0" borderId="0" xfId="0" applyFont="1" applyFill="1" applyAlignment="1">
      <alignment vertical="center" wrapText="1"/>
    </xf>
    <xf numFmtId="0" fontId="49" fillId="3" borderId="12" xfId="0" applyFont="1" applyFill="1" applyBorder="1" applyAlignment="1">
      <alignment horizontal="center" vertical="center" wrapText="1"/>
    </xf>
    <xf numFmtId="0" fontId="49" fillId="3" borderId="13" xfId="0" applyFont="1" applyFill="1" applyBorder="1" applyAlignment="1">
      <alignment horizontal="center" vertical="center" wrapText="1"/>
    </xf>
    <xf numFmtId="0" fontId="49" fillId="3" borderId="10" xfId="0" applyFont="1" applyFill="1" applyBorder="1" applyAlignment="1">
      <alignment horizontal="center" vertical="center" wrapText="1"/>
    </xf>
    <xf numFmtId="167" fontId="49" fillId="3" borderId="16" xfId="1" applyNumberFormat="1" applyFont="1" applyFill="1" applyBorder="1" applyAlignment="1">
      <alignment horizontal="center" vertical="center" wrapText="1"/>
    </xf>
    <xf numFmtId="167" fontId="49" fillId="3" borderId="13" xfId="1" applyNumberFormat="1" applyFont="1" applyFill="1" applyBorder="1" applyAlignment="1">
      <alignment horizontal="center" vertical="center" wrapText="1"/>
    </xf>
    <xf numFmtId="0" fontId="49" fillId="3" borderId="9" xfId="0" applyFont="1" applyFill="1" applyBorder="1" applyAlignment="1">
      <alignment horizontal="center" vertical="center" wrapText="1"/>
    </xf>
    <xf numFmtId="0" fontId="49" fillId="3" borderId="4" xfId="0" applyFont="1" applyFill="1" applyBorder="1" applyAlignment="1">
      <alignment horizontal="center" vertical="center" wrapText="1"/>
    </xf>
    <xf numFmtId="49" fontId="49" fillId="3" borderId="8" xfId="0" applyNumberFormat="1" applyFont="1" applyFill="1" applyBorder="1" applyAlignment="1">
      <alignment horizontal="center" vertical="center"/>
    </xf>
    <xf numFmtId="165" fontId="37" fillId="0" borderId="0" xfId="2" applyNumberFormat="1" applyFont="1" applyFill="1" applyAlignment="1">
      <alignment vertical="center"/>
    </xf>
    <xf numFmtId="0" fontId="38" fillId="0" borderId="0" xfId="0" applyFont="1" applyFill="1" applyAlignment="1"/>
    <xf numFmtId="0" fontId="39" fillId="0" borderId="0" xfId="0" applyFont="1" applyFill="1" applyAlignment="1"/>
    <xf numFmtId="0" fontId="37" fillId="0" borderId="0" xfId="0" applyFont="1" applyFill="1" applyAlignment="1"/>
    <xf numFmtId="0" fontId="49" fillId="3" borderId="17" xfId="0" applyFont="1" applyFill="1" applyBorder="1" applyAlignment="1">
      <alignment horizontal="center" vertical="center" wrapText="1"/>
    </xf>
    <xf numFmtId="0" fontId="49" fillId="3" borderId="18" xfId="0" applyFont="1" applyFill="1" applyBorder="1" applyAlignment="1">
      <alignment horizontal="center" vertical="center" wrapText="1"/>
    </xf>
    <xf numFmtId="0" fontId="49" fillId="3" borderId="19" xfId="0" applyFont="1" applyFill="1" applyBorder="1" applyAlignment="1">
      <alignment horizontal="center" vertical="center" wrapText="1"/>
    </xf>
    <xf numFmtId="167" fontId="49" fillId="3" borderId="20" xfId="1" applyNumberFormat="1" applyFont="1" applyFill="1" applyBorder="1" applyAlignment="1">
      <alignment horizontal="center" vertical="center" wrapText="1"/>
    </xf>
    <xf numFmtId="167" fontId="49" fillId="3" borderId="18" xfId="1" applyNumberFormat="1" applyFont="1" applyFill="1" applyBorder="1" applyAlignment="1">
      <alignment horizontal="center" vertical="center" wrapText="1"/>
    </xf>
    <xf numFmtId="0" fontId="49" fillId="3" borderId="0" xfId="0" applyFont="1" applyFill="1" applyBorder="1" applyAlignment="1">
      <alignment horizontal="center" vertical="center" wrapText="1"/>
    </xf>
    <xf numFmtId="0" fontId="37" fillId="0" borderId="1" xfId="0" applyNumberFormat="1" applyFont="1" applyFill="1" applyBorder="1" applyAlignment="1">
      <alignment horizontal="center" vertical="center"/>
    </xf>
    <xf numFmtId="0" fontId="37" fillId="0" borderId="7" xfId="0" applyNumberFormat="1" applyFont="1" applyFill="1" applyBorder="1" applyAlignment="1">
      <alignment horizontal="center" vertical="center"/>
    </xf>
    <xf numFmtId="0" fontId="37" fillId="0" borderId="11" xfId="0" applyNumberFormat="1" applyFont="1" applyFill="1" applyBorder="1" applyAlignment="1">
      <alignment horizontal="center" vertical="center"/>
    </xf>
    <xf numFmtId="49" fontId="37" fillId="0" borderId="6" xfId="0" applyNumberFormat="1" applyFont="1" applyFill="1" applyBorder="1" applyAlignment="1">
      <alignment vertical="center"/>
    </xf>
    <xf numFmtId="49" fontId="37" fillId="0" borderId="19" xfId="0" applyNumberFormat="1" applyFont="1" applyFill="1" applyBorder="1" applyAlignment="1">
      <alignment vertical="center"/>
    </xf>
    <xf numFmtId="49" fontId="37" fillId="0" borderId="10" xfId="0" applyNumberFormat="1" applyFont="1" applyFill="1" applyBorder="1" applyAlignment="1">
      <alignment vertical="center"/>
    </xf>
    <xf numFmtId="0" fontId="48" fillId="0" borderId="0" xfId="0" applyFont="1" applyAlignment="1">
      <alignment vertical="center"/>
    </xf>
    <xf numFmtId="0" fontId="51" fillId="0" borderId="0" xfId="0" applyFont="1"/>
    <xf numFmtId="0" fontId="7" fillId="0" borderId="0" xfId="0" applyFont="1" applyAlignment="1">
      <alignment horizontal="left" vertical="center" wrapText="1"/>
    </xf>
    <xf numFmtId="0" fontId="25" fillId="2" borderId="12"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48" fillId="0" borderId="0" xfId="0" applyFont="1" applyFill="1"/>
    <xf numFmtId="0" fontId="52" fillId="0" borderId="0" xfId="0" applyFont="1" applyFill="1"/>
    <xf numFmtId="0" fontId="53" fillId="0" borderId="0" xfId="0" applyFont="1" applyFill="1" applyAlignment="1">
      <alignment vertical="center"/>
    </xf>
    <xf numFmtId="164" fontId="37" fillId="0" borderId="1" xfId="0" applyNumberFormat="1" applyFont="1" applyFill="1" applyBorder="1" applyAlignment="1">
      <alignment horizontal="center" vertical="center"/>
    </xf>
    <xf numFmtId="164" fontId="37" fillId="0" borderId="7" xfId="0" applyNumberFormat="1" applyFont="1" applyFill="1" applyBorder="1" applyAlignment="1">
      <alignment horizontal="center" vertical="center"/>
    </xf>
    <xf numFmtId="164" fontId="37" fillId="0" borderId="11" xfId="0" applyNumberFormat="1" applyFont="1" applyFill="1" applyBorder="1" applyAlignment="1">
      <alignment horizontal="center" vertical="center"/>
    </xf>
    <xf numFmtId="166" fontId="37" fillId="5" borderId="7" xfId="0" applyNumberFormat="1" applyFont="1" applyFill="1" applyBorder="1" applyAlignment="1">
      <alignment horizontal="center" vertical="center"/>
    </xf>
    <xf numFmtId="3" fontId="37" fillId="0" borderId="6" xfId="0" applyNumberFormat="1" applyFont="1" applyFill="1" applyBorder="1" applyAlignment="1">
      <alignment horizontal="center" vertical="center"/>
    </xf>
    <xf numFmtId="0" fontId="39" fillId="0" borderId="0" xfId="0" applyFont="1" applyAlignment="1">
      <alignment horizontal="left" vertical="center" wrapText="1"/>
    </xf>
    <xf numFmtId="3" fontId="39" fillId="0" borderId="0" xfId="0" applyNumberFormat="1" applyFont="1" applyAlignment="1">
      <alignment vertical="center"/>
    </xf>
    <xf numFmtId="0" fontId="54" fillId="0" borderId="0" xfId="0" applyFont="1" applyFill="1"/>
    <xf numFmtId="0" fontId="55" fillId="0" borderId="0" xfId="0" applyFont="1" applyFill="1"/>
    <xf numFmtId="0" fontId="55" fillId="0" borderId="0" xfId="0" applyFont="1"/>
    <xf numFmtId="0" fontId="38" fillId="2" borderId="16" xfId="0" applyFont="1" applyFill="1" applyBorder="1" applyAlignment="1">
      <alignment horizontal="center" vertical="center" wrapText="1"/>
    </xf>
    <xf numFmtId="3" fontId="37" fillId="0" borderId="22" xfId="1" applyNumberFormat="1" applyFont="1" applyFill="1" applyBorder="1" applyAlignment="1">
      <alignment horizontal="center" vertical="center"/>
    </xf>
    <xf numFmtId="166" fontId="37" fillId="0" borderId="22" xfId="1" applyNumberFormat="1" applyFont="1" applyFill="1" applyBorder="1" applyAlignment="1">
      <alignment horizontal="center" vertical="center"/>
    </xf>
    <xf numFmtId="166" fontId="37" fillId="0" borderId="1" xfId="1" applyNumberFormat="1" applyFont="1" applyFill="1" applyBorder="1" applyAlignment="1">
      <alignment horizontal="center" vertical="center"/>
    </xf>
    <xf numFmtId="166" fontId="37" fillId="0" borderId="7" xfId="1" applyNumberFormat="1" applyFont="1" applyFill="1" applyBorder="1" applyAlignment="1">
      <alignment horizontal="center" vertical="center"/>
    </xf>
    <xf numFmtId="166" fontId="37" fillId="0" borderId="11" xfId="1" applyNumberFormat="1" applyFont="1" applyFill="1" applyBorder="1" applyAlignment="1">
      <alignment horizontal="center" vertical="center"/>
    </xf>
    <xf numFmtId="3" fontId="48" fillId="0" borderId="0" xfId="0" applyNumberFormat="1" applyFont="1" applyFill="1" applyAlignment="1">
      <alignment horizontal="center" vertical="center"/>
    </xf>
    <xf numFmtId="3" fontId="38" fillId="2" borderId="14" xfId="0" applyNumberFormat="1" applyFont="1" applyFill="1" applyBorder="1" applyAlignment="1">
      <alignment horizontal="center" vertical="center"/>
    </xf>
    <xf numFmtId="3" fontId="38" fillId="2" borderId="12" xfId="0" applyNumberFormat="1" applyFont="1" applyFill="1" applyBorder="1" applyAlignment="1">
      <alignment horizontal="center" vertical="center"/>
    </xf>
    <xf numFmtId="166" fontId="38" fillId="2" borderId="12" xfId="0" applyNumberFormat="1" applyFont="1" applyFill="1" applyBorder="1" applyAlignment="1">
      <alignment horizontal="center" vertical="center"/>
    </xf>
    <xf numFmtId="166" fontId="38" fillId="2" borderId="14" xfId="0" applyNumberFormat="1" applyFont="1" applyFill="1" applyBorder="1" applyAlignment="1">
      <alignment horizontal="center" vertical="center"/>
    </xf>
    <xf numFmtId="3" fontId="39" fillId="0" borderId="0" xfId="0" applyNumberFormat="1" applyFont="1" applyFill="1"/>
    <xf numFmtId="164" fontId="39" fillId="0" borderId="0" xfId="0" applyNumberFormat="1" applyFont="1" applyFill="1"/>
    <xf numFmtId="0" fontId="37" fillId="0" borderId="0" xfId="0" applyFont="1" applyFill="1" applyBorder="1"/>
    <xf numFmtId="0" fontId="48" fillId="0" borderId="0" xfId="0" applyFont="1" applyFill="1" applyAlignment="1">
      <alignment horizontal="left" vertical="center" wrapText="1"/>
    </xf>
    <xf numFmtId="0" fontId="43" fillId="0" borderId="0" xfId="0" applyFont="1" applyFill="1" applyBorder="1" applyAlignment="1"/>
    <xf numFmtId="0" fontId="56" fillId="0" borderId="0" xfId="0" applyFont="1" applyFill="1"/>
    <xf numFmtId="0" fontId="57" fillId="0" borderId="0" xfId="0" applyFont="1" applyFill="1"/>
    <xf numFmtId="0" fontId="58" fillId="0" borderId="0" xfId="0" applyFont="1" applyFill="1" applyAlignment="1">
      <alignment horizontal="left" vertical="center"/>
    </xf>
    <xf numFmtId="0" fontId="58" fillId="0" borderId="0" xfId="0" applyFont="1" applyFill="1"/>
    <xf numFmtId="0" fontId="57" fillId="0" borderId="0" xfId="0" applyFont="1" applyFill="1" applyAlignment="1">
      <alignment horizontal="left" vertical="center"/>
    </xf>
    <xf numFmtId="0" fontId="60" fillId="0" borderId="0" xfId="0" applyFont="1" applyFill="1"/>
    <xf numFmtId="0" fontId="61" fillId="3" borderId="12" xfId="0" applyFont="1" applyFill="1" applyBorder="1" applyAlignment="1">
      <alignment horizontal="center" vertical="center" wrapText="1"/>
    </xf>
    <xf numFmtId="0" fontId="61" fillId="3" borderId="13" xfId="0" applyFont="1" applyFill="1" applyBorder="1" applyAlignment="1">
      <alignment horizontal="center" vertical="center" wrapText="1"/>
    </xf>
    <xf numFmtId="0" fontId="61" fillId="3" borderId="10" xfId="0" applyFont="1" applyFill="1" applyBorder="1" applyAlignment="1">
      <alignment horizontal="center" vertical="center" wrapText="1"/>
    </xf>
    <xf numFmtId="0" fontId="61" fillId="3" borderId="24" xfId="0" applyFont="1" applyFill="1" applyBorder="1" applyAlignment="1">
      <alignment horizontal="center" vertical="center" wrapText="1"/>
    </xf>
    <xf numFmtId="0" fontId="61" fillId="3" borderId="14" xfId="0" applyFont="1" applyFill="1" applyBorder="1" applyAlignment="1">
      <alignment horizontal="center" vertical="center" wrapText="1"/>
    </xf>
    <xf numFmtId="0" fontId="63" fillId="0" borderId="0" xfId="0" applyFont="1" applyFill="1" applyAlignment="1">
      <alignment vertical="center"/>
    </xf>
    <xf numFmtId="49" fontId="64" fillId="0" borderId="22" xfId="0" applyNumberFormat="1" applyFont="1" applyFill="1" applyBorder="1" applyAlignment="1">
      <alignment vertical="center" wrapText="1"/>
    </xf>
    <xf numFmtId="0" fontId="64" fillId="0" borderId="1" xfId="0" applyFont="1" applyFill="1" applyBorder="1" applyAlignment="1">
      <alignment horizontal="center" vertical="center"/>
    </xf>
    <xf numFmtId="164" fontId="64" fillId="0" borderId="1" xfId="0" applyNumberFormat="1" applyFont="1" applyFill="1" applyBorder="1" applyAlignment="1">
      <alignment horizontal="center" vertical="center"/>
    </xf>
    <xf numFmtId="3" fontId="64" fillId="0" borderId="22" xfId="0" applyNumberFormat="1" applyFont="1" applyFill="1" applyBorder="1" applyAlignment="1">
      <alignment horizontal="center" vertical="center"/>
    </xf>
    <xf numFmtId="166" fontId="64" fillId="0" borderId="22" xfId="0" applyNumberFormat="1" applyFont="1" applyFill="1" applyBorder="1" applyAlignment="1">
      <alignment horizontal="center" vertical="center"/>
    </xf>
    <xf numFmtId="166" fontId="64" fillId="0" borderId="7" xfId="0" applyNumberFormat="1" applyFont="1" applyFill="1" applyBorder="1" applyAlignment="1">
      <alignment horizontal="center" vertical="center"/>
    </xf>
    <xf numFmtId="0" fontId="64" fillId="0" borderId="0" xfId="0" applyFont="1" applyFill="1" applyAlignment="1">
      <alignment vertical="center"/>
    </xf>
    <xf numFmtId="0" fontId="64" fillId="0" borderId="7" xfId="0" applyFont="1" applyFill="1" applyBorder="1" applyAlignment="1">
      <alignment horizontal="center" vertical="center"/>
    </xf>
    <xf numFmtId="164" fontId="64" fillId="0" borderId="7" xfId="0" applyNumberFormat="1" applyFont="1" applyFill="1" applyBorder="1" applyAlignment="1">
      <alignment horizontal="center" vertical="center"/>
    </xf>
    <xf numFmtId="0" fontId="64" fillId="0" borderId="11" xfId="0" applyFont="1" applyFill="1" applyBorder="1" applyAlignment="1">
      <alignment horizontal="center" vertical="center"/>
    </xf>
    <xf numFmtId="164" fontId="64" fillId="0" borderId="11" xfId="0" applyNumberFormat="1" applyFont="1" applyFill="1" applyBorder="1" applyAlignment="1">
      <alignment horizontal="center" vertical="center"/>
    </xf>
    <xf numFmtId="3" fontId="65" fillId="0" borderId="0" xfId="0" applyNumberFormat="1" applyFont="1" applyFill="1" applyAlignment="1">
      <alignment horizontal="center" vertical="center"/>
    </xf>
    <xf numFmtId="3" fontId="61" fillId="3" borderId="14" xfId="0" applyNumberFormat="1" applyFont="1" applyFill="1" applyBorder="1" applyAlignment="1">
      <alignment horizontal="center" vertical="center"/>
    </xf>
    <xf numFmtId="3" fontId="61" fillId="3" borderId="8" xfId="0" applyNumberFormat="1" applyFont="1" applyFill="1" applyBorder="1" applyAlignment="1">
      <alignment horizontal="center" vertical="center"/>
    </xf>
    <xf numFmtId="166" fontId="61" fillId="3" borderId="8" xfId="0" applyNumberFormat="1" applyFont="1" applyFill="1" applyBorder="1" applyAlignment="1">
      <alignment horizontal="center" vertical="center"/>
    </xf>
    <xf numFmtId="3" fontId="61" fillId="3" borderId="12" xfId="0" applyNumberFormat="1" applyFont="1" applyFill="1" applyBorder="1" applyAlignment="1">
      <alignment horizontal="center" vertical="center"/>
    </xf>
    <xf numFmtId="166" fontId="61" fillId="3" borderId="12" xfId="0" applyNumberFormat="1" applyFont="1" applyFill="1" applyBorder="1" applyAlignment="1">
      <alignment horizontal="center" vertical="center"/>
    </xf>
    <xf numFmtId="0" fontId="57" fillId="0" borderId="0" xfId="0" applyFont="1"/>
    <xf numFmtId="0" fontId="66" fillId="0" borderId="0" xfId="0" applyFont="1"/>
    <xf numFmtId="3" fontId="67" fillId="0" borderId="0" xfId="0" applyNumberFormat="1" applyFont="1"/>
    <xf numFmtId="0" fontId="60" fillId="0" borderId="0" xfId="0" applyFont="1"/>
    <xf numFmtId="0" fontId="61" fillId="3" borderId="17" xfId="0" applyFont="1" applyFill="1" applyBorder="1" applyAlignment="1">
      <alignment horizontal="center" vertical="center" wrapText="1"/>
    </xf>
    <xf numFmtId="0" fontId="61" fillId="3" borderId="23" xfId="0" applyFont="1" applyFill="1" applyBorder="1" applyAlignment="1">
      <alignment horizontal="center" vertical="center" wrapText="1"/>
    </xf>
    <xf numFmtId="0" fontId="67" fillId="0" borderId="0" xfId="0" applyFont="1"/>
    <xf numFmtId="49" fontId="64" fillId="0" borderId="5" xfId="0" applyNumberFormat="1" applyFont="1" applyFill="1" applyBorder="1" applyAlignment="1">
      <alignment vertical="center" wrapText="1"/>
    </xf>
    <xf numFmtId="3" fontId="64" fillId="0" borderId="1" xfId="0" applyNumberFormat="1" applyFont="1" applyFill="1" applyBorder="1" applyAlignment="1">
      <alignment horizontal="center" vertical="center"/>
    </xf>
    <xf numFmtId="3" fontId="64" fillId="0" borderId="7" xfId="0" applyNumberFormat="1" applyFont="1" applyFill="1" applyBorder="1" applyAlignment="1">
      <alignment horizontal="center" vertical="center"/>
    </xf>
    <xf numFmtId="0" fontId="60" fillId="0" borderId="0" xfId="0" applyFont="1" applyAlignment="1">
      <alignment horizontal="left" vertical="center" wrapText="1"/>
    </xf>
    <xf numFmtId="0" fontId="57" fillId="0" borderId="0" xfId="0" applyFont="1" applyFill="1" applyAlignment="1">
      <alignment horizontal="left" wrapText="1"/>
    </xf>
    <xf numFmtId="0" fontId="57" fillId="0" borderId="0" xfId="0" applyFont="1" applyAlignment="1">
      <alignment horizontal="left" wrapText="1"/>
    </xf>
    <xf numFmtId="3" fontId="61" fillId="3" borderId="2" xfId="0" applyNumberFormat="1" applyFont="1" applyFill="1" applyBorder="1" applyAlignment="1">
      <alignment horizontal="center" vertical="center"/>
    </xf>
    <xf numFmtId="166" fontId="61" fillId="3" borderId="14" xfId="0" applyNumberFormat="1" applyFont="1" applyFill="1" applyBorder="1" applyAlignment="1">
      <alignment horizontal="center" vertical="center"/>
    </xf>
    <xf numFmtId="0" fontId="64" fillId="0" borderId="0" xfId="0" applyFont="1" applyFill="1"/>
    <xf numFmtId="0" fontId="68" fillId="0" borderId="0" xfId="0" applyFont="1" applyFill="1" applyBorder="1" applyAlignment="1">
      <alignment vertical="center"/>
    </xf>
    <xf numFmtId="0" fontId="69" fillId="0" borderId="0" xfId="0" applyFont="1" applyFill="1" applyBorder="1" applyAlignment="1">
      <alignment vertical="center"/>
    </xf>
    <xf numFmtId="0" fontId="69" fillId="0" borderId="0" xfId="0" applyFont="1" applyFill="1" applyBorder="1" applyAlignment="1">
      <alignment vertical="center" wrapText="1"/>
    </xf>
    <xf numFmtId="0" fontId="71" fillId="0" borderId="0" xfId="0" applyFont="1" applyFill="1" applyBorder="1" applyAlignment="1">
      <alignment vertical="center"/>
    </xf>
    <xf numFmtId="0" fontId="60" fillId="0" borderId="0" xfId="0" applyFont="1" applyAlignment="1">
      <alignment vertical="center" wrapText="1"/>
    </xf>
    <xf numFmtId="166" fontId="64" fillId="0" borderId="1" xfId="0" applyNumberFormat="1" applyFont="1" applyFill="1" applyBorder="1" applyAlignment="1">
      <alignment horizontal="center" vertical="center"/>
    </xf>
    <xf numFmtId="49" fontId="37" fillId="0" borderId="7" xfId="0" applyNumberFormat="1" applyFont="1" applyFill="1" applyBorder="1" applyAlignment="1">
      <alignment horizontal="center" vertical="center"/>
    </xf>
    <xf numFmtId="49" fontId="37" fillId="0" borderId="1" xfId="0" applyNumberFormat="1" applyFont="1" applyFill="1" applyBorder="1" applyAlignment="1">
      <alignment horizontal="center" vertical="center"/>
    </xf>
    <xf numFmtId="49" fontId="37" fillId="0" borderId="11" xfId="0" applyNumberFormat="1" applyFont="1" applyFill="1" applyBorder="1" applyAlignment="1">
      <alignment horizontal="center" vertical="center"/>
    </xf>
    <xf numFmtId="166" fontId="37" fillId="0" borderId="10" xfId="0" applyNumberFormat="1" applyFont="1" applyFill="1" applyBorder="1" applyAlignment="1">
      <alignment horizontal="center" vertical="center"/>
    </xf>
    <xf numFmtId="164" fontId="37" fillId="0" borderId="14" xfId="0" applyNumberFormat="1" applyFont="1" applyFill="1" applyBorder="1" applyAlignment="1">
      <alignment horizontal="center" vertical="center"/>
    </xf>
    <xf numFmtId="0" fontId="72" fillId="0" borderId="0" xfId="0" applyFont="1" applyAlignment="1">
      <alignment horizontal="left" vertical="center"/>
    </xf>
    <xf numFmtId="0" fontId="73" fillId="0" borderId="0" xfId="0" applyFont="1" applyAlignment="1">
      <alignment horizontal="left" vertical="center"/>
    </xf>
    <xf numFmtId="0" fontId="74" fillId="0" borderId="0" xfId="0" applyFont="1" applyAlignment="1">
      <alignment horizontal="left" vertical="center"/>
    </xf>
    <xf numFmtId="0" fontId="25" fillId="2" borderId="12"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25"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5" fillId="2" borderId="24" xfId="0" applyFont="1" applyFill="1" applyBorder="1" applyAlignment="1">
      <alignment horizontal="center" vertical="center" wrapText="1"/>
    </xf>
    <xf numFmtId="0" fontId="77" fillId="0" borderId="0" xfId="0" applyFont="1" applyFill="1" applyAlignment="1">
      <alignment vertical="center"/>
    </xf>
    <xf numFmtId="0" fontId="78" fillId="0" borderId="0" xfId="0" applyFont="1" applyFill="1" applyAlignment="1">
      <alignment vertical="center"/>
    </xf>
    <xf numFmtId="0" fontId="79" fillId="0" borderId="0" xfId="0" applyFont="1" applyFill="1" applyAlignment="1">
      <alignment vertical="center"/>
    </xf>
    <xf numFmtId="0" fontId="77" fillId="0" borderId="0" xfId="0" applyFont="1"/>
    <xf numFmtId="0" fontId="80" fillId="0" borderId="0" xfId="0" applyFont="1" applyFill="1" applyAlignment="1">
      <alignment vertical="center"/>
    </xf>
    <xf numFmtId="0" fontId="77" fillId="0" borderId="0" xfId="0" applyFont="1" applyAlignment="1">
      <alignment vertical="center"/>
    </xf>
    <xf numFmtId="0" fontId="77" fillId="0" borderId="0" xfId="0" applyFont="1" applyFill="1"/>
    <xf numFmtId="0" fontId="78" fillId="2" borderId="12" xfId="0" applyFont="1" applyFill="1" applyBorder="1" applyAlignment="1">
      <alignment horizontal="center" vertical="center" wrapText="1"/>
    </xf>
    <xf numFmtId="0" fontId="78" fillId="2" borderId="13" xfId="0" applyFont="1" applyFill="1" applyBorder="1" applyAlignment="1">
      <alignment horizontal="center" vertical="center" wrapText="1"/>
    </xf>
    <xf numFmtId="0" fontId="78" fillId="2" borderId="25" xfId="0" applyFont="1" applyFill="1" applyBorder="1" applyAlignment="1">
      <alignment horizontal="center" vertical="center" wrapText="1"/>
    </xf>
    <xf numFmtId="0" fontId="78" fillId="2" borderId="16" xfId="0" applyFont="1" applyFill="1" applyBorder="1" applyAlignment="1">
      <alignment horizontal="center" vertical="center" wrapText="1"/>
    </xf>
    <xf numFmtId="0" fontId="78" fillId="2" borderId="24" xfId="0" applyFont="1" applyFill="1" applyBorder="1" applyAlignment="1">
      <alignment horizontal="center" vertical="center" wrapText="1"/>
    </xf>
    <xf numFmtId="0" fontId="82" fillId="0" borderId="0" xfId="0" applyFont="1" applyFill="1" applyAlignment="1">
      <alignment vertical="center"/>
    </xf>
    <xf numFmtId="49" fontId="83" fillId="0" borderId="7" xfId="0" applyNumberFormat="1" applyFont="1" applyFill="1" applyBorder="1" applyAlignment="1">
      <alignment vertical="center"/>
    </xf>
    <xf numFmtId="3" fontId="83" fillId="0" borderId="22" xfId="1" applyNumberFormat="1" applyFont="1" applyFill="1" applyBorder="1" applyAlignment="1">
      <alignment horizontal="center" vertical="center"/>
    </xf>
    <xf numFmtId="166" fontId="83" fillId="0" borderId="1" xfId="1" applyNumberFormat="1" applyFont="1" applyFill="1" applyBorder="1" applyAlignment="1">
      <alignment horizontal="center" vertical="center"/>
    </xf>
    <xf numFmtId="166" fontId="83" fillId="0" borderId="22" xfId="1" applyNumberFormat="1" applyFont="1" applyFill="1" applyBorder="1" applyAlignment="1">
      <alignment horizontal="center" vertical="center"/>
    </xf>
    <xf numFmtId="0" fontId="83" fillId="0" borderId="0" xfId="0" applyFont="1" applyFill="1"/>
    <xf numFmtId="166" fontId="83" fillId="0" borderId="7" xfId="1" applyNumberFormat="1" applyFont="1" applyFill="1" applyBorder="1" applyAlignment="1">
      <alignment horizontal="center" vertical="center"/>
    </xf>
    <xf numFmtId="49" fontId="83" fillId="0" borderId="7" xfId="0" applyNumberFormat="1" applyFont="1" applyFill="1" applyBorder="1" applyAlignment="1">
      <alignment vertical="center" wrapText="1"/>
    </xf>
    <xf numFmtId="166" fontId="83" fillId="0" borderId="11" xfId="1" applyNumberFormat="1" applyFont="1" applyFill="1" applyBorder="1" applyAlignment="1">
      <alignment horizontal="center" vertical="center"/>
    </xf>
    <xf numFmtId="3" fontId="77" fillId="0" borderId="0" xfId="0" applyNumberFormat="1" applyFont="1" applyFill="1" applyAlignment="1">
      <alignment horizontal="center" vertical="center"/>
    </xf>
    <xf numFmtId="3" fontId="84" fillId="2" borderId="14" xfId="0" applyNumberFormat="1" applyFont="1" applyFill="1" applyBorder="1" applyAlignment="1">
      <alignment horizontal="center" vertical="center"/>
    </xf>
    <xf numFmtId="3" fontId="84" fillId="2" borderId="12" xfId="0" applyNumberFormat="1" applyFont="1" applyFill="1" applyBorder="1" applyAlignment="1">
      <alignment horizontal="center" vertical="center"/>
    </xf>
    <xf numFmtId="166" fontId="84" fillId="2" borderId="14" xfId="0" applyNumberFormat="1" applyFont="1" applyFill="1" applyBorder="1" applyAlignment="1">
      <alignment horizontal="center" vertical="center"/>
    </xf>
    <xf numFmtId="3" fontId="85" fillId="0" borderId="0" xfId="0" applyNumberFormat="1" applyFont="1" applyFill="1" applyAlignment="1">
      <alignment vertical="center"/>
    </xf>
    <xf numFmtId="3" fontId="85" fillId="0" borderId="0" xfId="0" applyNumberFormat="1" applyFont="1" applyFill="1"/>
    <xf numFmtId="164" fontId="85" fillId="0" borderId="0" xfId="0" applyNumberFormat="1" applyFont="1" applyFill="1"/>
    <xf numFmtId="0" fontId="86" fillId="0" borderId="0" xfId="0" applyFont="1" applyFill="1" applyAlignment="1">
      <alignment vertical="center"/>
    </xf>
    <xf numFmtId="0" fontId="83" fillId="0" borderId="0" xfId="0" applyFont="1" applyFill="1" applyAlignment="1">
      <alignment vertical="center"/>
    </xf>
    <xf numFmtId="3" fontId="83" fillId="0" borderId="0" xfId="1" applyNumberFormat="1" applyFont="1" applyFill="1" applyAlignment="1">
      <alignment horizontal="center" vertical="center"/>
    </xf>
    <xf numFmtId="3" fontId="83" fillId="0" borderId="1" xfId="1" applyNumberFormat="1" applyFont="1" applyFill="1" applyBorder="1" applyAlignment="1">
      <alignment horizontal="center" vertical="center"/>
    </xf>
    <xf numFmtId="3" fontId="83" fillId="0" borderId="7" xfId="1" applyNumberFormat="1" applyFont="1" applyFill="1" applyBorder="1" applyAlignment="1">
      <alignment horizontal="center" vertical="center"/>
    </xf>
    <xf numFmtId="0" fontId="83" fillId="0" borderId="0" xfId="0" applyFont="1" applyFill="1" applyBorder="1" applyAlignment="1">
      <alignment vertical="center"/>
    </xf>
    <xf numFmtId="0" fontId="83" fillId="0" borderId="0" xfId="0" applyFont="1" applyFill="1" applyBorder="1"/>
    <xf numFmtId="3" fontId="83" fillId="0" borderId="11" xfId="1" applyNumberFormat="1" applyFont="1" applyFill="1" applyBorder="1" applyAlignment="1">
      <alignment horizontal="center" vertical="center"/>
    </xf>
    <xf numFmtId="3" fontId="84" fillId="2" borderId="2" xfId="0" applyNumberFormat="1" applyFont="1" applyFill="1" applyBorder="1" applyAlignment="1">
      <alignment horizontal="center" vertical="center"/>
    </xf>
    <xf numFmtId="0" fontId="85" fillId="0" borderId="0" xfId="0" applyFont="1" applyFill="1"/>
    <xf numFmtId="0" fontId="87" fillId="0" borderId="0" xfId="0" applyFont="1" applyFill="1" applyBorder="1" applyAlignment="1">
      <alignment vertical="center"/>
    </xf>
    <xf numFmtId="0" fontId="88" fillId="0" borderId="0" xfId="0" applyFont="1" applyFill="1" applyBorder="1" applyAlignment="1">
      <alignment vertical="center"/>
    </xf>
    <xf numFmtId="0" fontId="85" fillId="0" borderId="0" xfId="0" applyFont="1" applyAlignment="1">
      <alignment vertical="center"/>
    </xf>
    <xf numFmtId="0" fontId="89" fillId="0" borderId="0" xfId="4" applyFont="1" applyAlignment="1" applyProtection="1">
      <alignment vertical="center"/>
    </xf>
    <xf numFmtId="0" fontId="83" fillId="0" borderId="0" xfId="0" applyFont="1" applyFill="1" applyBorder="1" applyAlignment="1">
      <alignment wrapText="1"/>
    </xf>
    <xf numFmtId="0" fontId="83" fillId="0" borderId="0" xfId="0" applyFont="1" applyFill="1" applyBorder="1" applyAlignment="1">
      <alignment vertical="center" wrapText="1"/>
    </xf>
    <xf numFmtId="0" fontId="78" fillId="0" borderId="0" xfId="0" applyFont="1" applyFill="1" applyBorder="1" applyAlignment="1">
      <alignment vertical="center"/>
    </xf>
    <xf numFmtId="0" fontId="90" fillId="0" borderId="0" xfId="0" applyFont="1" applyFill="1" applyBorder="1" applyAlignment="1">
      <alignment vertical="center"/>
    </xf>
    <xf numFmtId="0" fontId="87" fillId="0" borderId="0" xfId="0" applyFont="1" applyFill="1" applyBorder="1"/>
    <xf numFmtId="3" fontId="9" fillId="0" borderId="5" xfId="1" applyNumberFormat="1" applyFont="1" applyFill="1" applyBorder="1" applyAlignment="1">
      <alignment horizontal="center" vertical="center"/>
    </xf>
    <xf numFmtId="3" fontId="9" fillId="0" borderId="26" xfId="1" applyNumberFormat="1" applyFont="1" applyFill="1" applyBorder="1" applyAlignment="1">
      <alignment horizontal="center" vertical="center"/>
    </xf>
    <xf numFmtId="164" fontId="9" fillId="0" borderId="6" xfId="1" applyNumberFormat="1" applyFont="1" applyFill="1" applyBorder="1" applyAlignment="1">
      <alignment horizontal="center" vertical="center"/>
    </xf>
    <xf numFmtId="166" fontId="9" fillId="0" borderId="6" xfId="1" applyNumberFormat="1" applyFont="1" applyFill="1" applyBorder="1" applyAlignment="1">
      <alignment horizontal="center" vertical="center"/>
    </xf>
    <xf numFmtId="166" fontId="9" fillId="0" borderId="19" xfId="1" applyNumberFormat="1" applyFont="1" applyFill="1" applyBorder="1" applyAlignment="1">
      <alignment horizontal="center" vertical="center"/>
    </xf>
    <xf numFmtId="166" fontId="9" fillId="0" borderId="10" xfId="1" applyNumberFormat="1" applyFont="1" applyFill="1" applyBorder="1" applyAlignment="1">
      <alignment horizontal="center" vertical="center"/>
    </xf>
    <xf numFmtId="166" fontId="29" fillId="2" borderId="14" xfId="2" applyNumberFormat="1" applyFont="1" applyFill="1" applyBorder="1" applyAlignment="1">
      <alignment horizontal="center" vertical="center"/>
    </xf>
    <xf numFmtId="0" fontId="0" fillId="0" borderId="0" xfId="0" applyFont="1"/>
    <xf numFmtId="166" fontId="9" fillId="0" borderId="0" xfId="1" applyNumberFormat="1" applyFont="1" applyFill="1" applyAlignment="1">
      <alignment horizontal="center" vertical="center"/>
    </xf>
    <xf numFmtId="166" fontId="9" fillId="0" borderId="26" xfId="1" applyNumberFormat="1" applyFont="1" applyFill="1" applyBorder="1" applyAlignment="1">
      <alignment horizontal="center" vertical="center"/>
    </xf>
    <xf numFmtId="166" fontId="9" fillId="0" borderId="0" xfId="1" applyNumberFormat="1" applyFont="1" applyFill="1" applyBorder="1" applyAlignment="1">
      <alignment horizontal="center" vertical="center"/>
    </xf>
    <xf numFmtId="166" fontId="9" fillId="0" borderId="9" xfId="1" applyNumberFormat="1" applyFont="1" applyFill="1" applyBorder="1" applyAlignment="1">
      <alignment horizontal="center" vertical="center"/>
    </xf>
    <xf numFmtId="0" fontId="18" fillId="0" borderId="0" xfId="4" applyAlignment="1" applyProtection="1">
      <alignment vertical="center"/>
    </xf>
    <xf numFmtId="49" fontId="9" fillId="6" borderId="7" xfId="0" applyNumberFormat="1" applyFont="1" applyFill="1" applyBorder="1" applyAlignment="1">
      <alignment vertical="center"/>
    </xf>
    <xf numFmtId="3" fontId="9" fillId="6" borderId="5" xfId="1" applyNumberFormat="1" applyFont="1" applyFill="1" applyBorder="1" applyAlignment="1">
      <alignment horizontal="center" vertical="center"/>
    </xf>
    <xf numFmtId="3" fontId="9" fillId="6" borderId="26" xfId="1" applyNumberFormat="1" applyFont="1" applyFill="1" applyBorder="1" applyAlignment="1">
      <alignment horizontal="center" vertical="center"/>
    </xf>
    <xf numFmtId="164" fontId="9" fillId="6" borderId="6" xfId="1" applyNumberFormat="1" applyFont="1" applyFill="1" applyBorder="1" applyAlignment="1">
      <alignment horizontal="center" vertical="center"/>
    </xf>
    <xf numFmtId="166" fontId="9" fillId="6" borderId="6" xfId="1" applyNumberFormat="1" applyFont="1" applyFill="1" applyBorder="1" applyAlignment="1">
      <alignment horizontal="center" vertical="center"/>
    </xf>
    <xf numFmtId="3" fontId="9" fillId="6" borderId="22" xfId="1" applyNumberFormat="1" applyFont="1" applyFill="1" applyBorder="1" applyAlignment="1">
      <alignment horizontal="center" vertical="center"/>
    </xf>
    <xf numFmtId="3" fontId="9" fillId="6" borderId="0" xfId="1" applyNumberFormat="1" applyFont="1" applyFill="1" applyBorder="1" applyAlignment="1">
      <alignment horizontal="center" vertical="center"/>
    </xf>
    <xf numFmtId="164" fontId="9" fillId="6" borderId="19" xfId="1" applyNumberFormat="1" applyFont="1" applyFill="1" applyBorder="1" applyAlignment="1">
      <alignment horizontal="center" vertical="center"/>
    </xf>
    <xf numFmtId="166" fontId="9" fillId="6" borderId="19" xfId="1" applyNumberFormat="1" applyFont="1" applyFill="1" applyBorder="1" applyAlignment="1">
      <alignment horizontal="center" vertical="center"/>
    </xf>
    <xf numFmtId="3" fontId="9" fillId="6" borderId="8" xfId="1" applyNumberFormat="1" applyFont="1" applyFill="1" applyBorder="1" applyAlignment="1">
      <alignment horizontal="center" vertical="center"/>
    </xf>
    <xf numFmtId="3" fontId="9" fillId="6" borderId="9" xfId="1" applyNumberFormat="1" applyFont="1" applyFill="1" applyBorder="1" applyAlignment="1">
      <alignment horizontal="center" vertical="center"/>
    </xf>
    <xf numFmtId="164" fontId="9" fillId="6" borderId="10" xfId="1" applyNumberFormat="1" applyFont="1" applyFill="1" applyBorder="1" applyAlignment="1">
      <alignment horizontal="center" vertical="center"/>
    </xf>
    <xf numFmtId="166" fontId="9" fillId="6" borderId="10" xfId="1" applyNumberFormat="1" applyFont="1" applyFill="1" applyBorder="1" applyAlignment="1">
      <alignment horizontal="center" vertical="center"/>
    </xf>
    <xf numFmtId="3" fontId="84" fillId="6" borderId="0" xfId="0" applyNumberFormat="1" applyFont="1" applyFill="1" applyBorder="1" applyAlignment="1">
      <alignment horizontal="center" vertical="center"/>
    </xf>
    <xf numFmtId="166" fontId="84" fillId="6" borderId="0" xfId="0" applyNumberFormat="1" applyFont="1" applyFill="1" applyBorder="1" applyAlignment="1">
      <alignment horizontal="center" vertical="center"/>
    </xf>
    <xf numFmtId="3" fontId="29" fillId="6" borderId="0" xfId="0" applyNumberFormat="1" applyFont="1" applyFill="1" applyBorder="1" applyAlignment="1">
      <alignment horizontal="center" vertical="center"/>
    </xf>
    <xf numFmtId="166" fontId="29" fillId="6" borderId="0" xfId="2" applyNumberFormat="1" applyFont="1" applyFill="1" applyBorder="1" applyAlignment="1">
      <alignment horizontal="center" vertical="center"/>
    </xf>
    <xf numFmtId="3" fontId="29" fillId="0" borderId="0" xfId="0" applyNumberFormat="1" applyFont="1" applyFill="1" applyBorder="1" applyAlignment="1">
      <alignment horizontal="center" vertical="center"/>
    </xf>
    <xf numFmtId="166" fontId="29" fillId="0" borderId="0" xfId="2" applyNumberFormat="1" applyFont="1" applyFill="1" applyBorder="1" applyAlignment="1">
      <alignment horizontal="center" vertical="center"/>
    </xf>
    <xf numFmtId="0" fontId="0" fillId="6" borderId="0" xfId="0" applyFill="1"/>
    <xf numFmtId="0" fontId="28" fillId="6" borderId="0" xfId="0" applyFont="1" applyFill="1" applyAlignment="1">
      <alignment vertical="center"/>
    </xf>
    <xf numFmtId="0" fontId="14" fillId="6" borderId="0" xfId="0" applyFont="1" applyFill="1"/>
    <xf numFmtId="0" fontId="9" fillId="6" borderId="0" xfId="0" applyFont="1" applyFill="1" applyAlignment="1">
      <alignment vertical="center"/>
    </xf>
    <xf numFmtId="0" fontId="9" fillId="6" borderId="0" xfId="0" applyFont="1" applyFill="1"/>
    <xf numFmtId="0" fontId="9" fillId="6" borderId="0" xfId="0" applyFont="1" applyFill="1" applyBorder="1" applyAlignment="1">
      <alignment vertical="center"/>
    </xf>
    <xf numFmtId="0" fontId="9" fillId="6" borderId="0" xfId="0" applyFont="1" applyFill="1" applyBorder="1"/>
    <xf numFmtId="0" fontId="14" fillId="6" borderId="0" xfId="0" applyFont="1" applyFill="1" applyAlignment="1">
      <alignment vertical="center"/>
    </xf>
    <xf numFmtId="0" fontId="24" fillId="6" borderId="0" xfId="0" applyFont="1" applyFill="1" applyAlignment="1">
      <alignment vertical="center"/>
    </xf>
    <xf numFmtId="0" fontId="16" fillId="6" borderId="0" xfId="0" applyFont="1" applyFill="1" applyBorder="1" applyAlignment="1">
      <alignment vertical="center"/>
    </xf>
    <xf numFmtId="0" fontId="10" fillId="6" borderId="0" xfId="0" applyFont="1" applyFill="1" applyAlignment="1">
      <alignment vertical="center"/>
    </xf>
    <xf numFmtId="0" fontId="17" fillId="6" borderId="0" xfId="0" applyFont="1" applyFill="1" applyBorder="1" applyAlignment="1">
      <alignment vertical="center"/>
    </xf>
    <xf numFmtId="0" fontId="7" fillId="6" borderId="0" xfId="0" applyFont="1" applyFill="1" applyAlignment="1">
      <alignment vertical="center"/>
    </xf>
    <xf numFmtId="0" fontId="7" fillId="6" borderId="0" xfId="0" applyFont="1" applyFill="1" applyAlignment="1">
      <alignment vertical="center" wrapText="1"/>
    </xf>
    <xf numFmtId="0" fontId="19" fillId="6" borderId="0" xfId="4" applyFont="1" applyFill="1" applyAlignment="1" applyProtection="1">
      <alignment vertical="center"/>
    </xf>
    <xf numFmtId="0" fontId="0" fillId="6" borderId="0" xfId="0" applyFont="1" applyFill="1"/>
    <xf numFmtId="0" fontId="10" fillId="6" borderId="0" xfId="0" applyFont="1" applyFill="1" applyBorder="1" applyAlignment="1">
      <alignment vertical="center"/>
    </xf>
    <xf numFmtId="0" fontId="7" fillId="6" borderId="0" xfId="0" applyFont="1" applyFill="1" applyAlignment="1">
      <alignment horizontal="left" vertical="center" wrapText="1"/>
    </xf>
    <xf numFmtId="0" fontId="12" fillId="6" borderId="0" xfId="0" applyFont="1" applyFill="1" applyBorder="1" applyAlignment="1">
      <alignment vertical="center"/>
    </xf>
    <xf numFmtId="0" fontId="20" fillId="6" borderId="0" xfId="0" applyFont="1" applyFill="1" applyBorder="1" applyAlignment="1">
      <alignment vertical="center"/>
    </xf>
    <xf numFmtId="0" fontId="91" fillId="0" borderId="0" xfId="0" applyFont="1" applyFill="1" applyAlignment="1">
      <alignment vertical="center"/>
    </xf>
    <xf numFmtId="49" fontId="6" fillId="6" borderId="7" xfId="0" applyNumberFormat="1" applyFont="1" applyFill="1" applyBorder="1" applyAlignment="1">
      <alignment vertical="center"/>
    </xf>
    <xf numFmtId="3" fontId="6" fillId="6" borderId="5" xfId="1" applyNumberFormat="1" applyFont="1" applyFill="1" applyBorder="1" applyAlignment="1">
      <alignment horizontal="center" vertical="center"/>
    </xf>
    <xf numFmtId="3" fontId="6" fillId="6" borderId="26" xfId="1" applyNumberFormat="1" applyFont="1" applyFill="1" applyBorder="1" applyAlignment="1">
      <alignment horizontal="center" vertical="center"/>
    </xf>
    <xf numFmtId="164" fontId="6" fillId="6" borderId="6" xfId="1" applyNumberFormat="1" applyFont="1" applyFill="1" applyBorder="1" applyAlignment="1">
      <alignment horizontal="center" vertical="center"/>
    </xf>
    <xf numFmtId="166" fontId="6" fillId="6" borderId="6" xfId="1" applyNumberFormat="1" applyFont="1" applyFill="1" applyBorder="1" applyAlignment="1">
      <alignment horizontal="center" vertical="center"/>
    </xf>
    <xf numFmtId="0" fontId="92" fillId="0" borderId="0" xfId="0" applyFont="1"/>
    <xf numFmtId="3" fontId="6" fillId="6" borderId="22" xfId="1" applyNumberFormat="1" applyFont="1" applyFill="1" applyBorder="1" applyAlignment="1">
      <alignment horizontal="center" vertical="center"/>
    </xf>
    <xf numFmtId="3" fontId="6" fillId="6" borderId="0" xfId="1" applyNumberFormat="1" applyFont="1" applyFill="1" applyBorder="1" applyAlignment="1">
      <alignment horizontal="center" vertical="center"/>
    </xf>
    <xf numFmtId="164" fontId="6" fillId="6" borderId="19" xfId="1" applyNumberFormat="1" applyFont="1" applyFill="1" applyBorder="1" applyAlignment="1">
      <alignment horizontal="center" vertical="center"/>
    </xf>
    <xf numFmtId="166" fontId="6" fillId="6" borderId="19" xfId="1" applyNumberFormat="1" applyFont="1" applyFill="1" applyBorder="1" applyAlignment="1">
      <alignment horizontal="center" vertical="center"/>
    </xf>
    <xf numFmtId="3" fontId="6" fillId="6" borderId="8" xfId="1" applyNumberFormat="1" applyFont="1" applyFill="1" applyBorder="1" applyAlignment="1">
      <alignment horizontal="center" vertical="center"/>
    </xf>
    <xf numFmtId="3" fontId="6" fillId="6" borderId="9" xfId="1" applyNumberFormat="1" applyFont="1" applyFill="1" applyBorder="1" applyAlignment="1">
      <alignment horizontal="center" vertical="center"/>
    </xf>
    <xf numFmtId="164" fontId="6" fillId="6" borderId="10" xfId="1" applyNumberFormat="1" applyFont="1" applyFill="1" applyBorder="1" applyAlignment="1">
      <alignment horizontal="center" vertical="center"/>
    </xf>
    <xf numFmtId="166" fontId="6" fillId="6" borderId="10" xfId="1" applyNumberFormat="1" applyFont="1" applyFill="1" applyBorder="1" applyAlignment="1">
      <alignment horizontal="center" vertical="center"/>
    </xf>
    <xf numFmtId="3" fontId="93" fillId="6" borderId="14" xfId="0" applyNumberFormat="1" applyFont="1" applyFill="1" applyBorder="1" applyAlignment="1">
      <alignment horizontal="center" vertical="center"/>
    </xf>
    <xf numFmtId="3" fontId="93" fillId="6" borderId="15" xfId="0" applyNumberFormat="1" applyFont="1" applyFill="1" applyBorder="1" applyAlignment="1">
      <alignment horizontal="center" vertical="center"/>
    </xf>
    <xf numFmtId="166" fontId="93" fillId="6" borderId="15" xfId="2" applyNumberFormat="1" applyFont="1" applyFill="1" applyBorder="1" applyAlignment="1">
      <alignment horizontal="center" vertical="center"/>
    </xf>
    <xf numFmtId="3" fontId="92" fillId="0" borderId="0" xfId="0" applyNumberFormat="1" applyFont="1" applyFill="1" applyAlignment="1">
      <alignment horizontal="center" vertical="center"/>
    </xf>
    <xf numFmtId="0" fontId="92" fillId="0" borderId="0" xfId="0" applyFont="1" applyFill="1" applyAlignment="1">
      <alignment vertical="center"/>
    </xf>
    <xf numFmtId="0" fontId="94" fillId="0" borderId="0" xfId="0" applyFont="1" applyFill="1" applyAlignment="1">
      <alignment vertical="center"/>
    </xf>
    <xf numFmtId="0" fontId="92" fillId="0" borderId="0" xfId="0" applyFont="1" applyFill="1"/>
    <xf numFmtId="0" fontId="92" fillId="0" borderId="0" xfId="0" applyFont="1" applyAlignment="1">
      <alignment vertical="center"/>
    </xf>
    <xf numFmtId="0" fontId="94" fillId="2" borderId="12" xfId="0" applyFont="1" applyFill="1" applyBorder="1" applyAlignment="1">
      <alignment horizontal="center" vertical="center" wrapText="1"/>
    </xf>
    <xf numFmtId="0" fontId="94" fillId="2" borderId="13" xfId="0" applyFont="1" applyFill="1" applyBorder="1" applyAlignment="1">
      <alignment horizontal="center" vertical="center" wrapText="1"/>
    </xf>
    <xf numFmtId="0" fontId="94" fillId="2" borderId="25" xfId="0" applyFont="1" applyFill="1" applyBorder="1" applyAlignment="1">
      <alignment horizontal="center" vertical="center" wrapText="1"/>
    </xf>
    <xf numFmtId="0" fontId="94" fillId="2" borderId="16" xfId="0" applyFont="1" applyFill="1" applyBorder="1" applyAlignment="1">
      <alignment horizontal="center" vertical="center" wrapText="1"/>
    </xf>
    <xf numFmtId="0" fontId="94" fillId="2" borderId="24" xfId="0" applyFont="1" applyFill="1" applyBorder="1" applyAlignment="1">
      <alignment horizontal="center" vertical="center" wrapText="1"/>
    </xf>
    <xf numFmtId="0" fontId="96" fillId="0" borderId="0" xfId="0" applyFont="1" applyFill="1" applyBorder="1" applyAlignment="1">
      <alignment vertical="center"/>
    </xf>
    <xf numFmtId="0" fontId="6" fillId="0" borderId="0" xfId="0" applyFont="1" applyFill="1" applyAlignment="1">
      <alignment vertical="center"/>
    </xf>
    <xf numFmtId="0" fontId="97" fillId="0" borderId="0" xfId="0" applyFont="1" applyFill="1" applyBorder="1" applyAlignment="1">
      <alignment vertical="center"/>
    </xf>
    <xf numFmtId="0" fontId="98" fillId="0" borderId="0" xfId="0" applyFont="1" applyAlignment="1">
      <alignment vertical="center"/>
    </xf>
    <xf numFmtId="0" fontId="99" fillId="0" borderId="0" xfId="4" applyFont="1" applyAlignment="1" applyProtection="1">
      <alignment vertical="center"/>
    </xf>
    <xf numFmtId="0" fontId="6" fillId="0" borderId="0" xfId="0" applyFont="1" applyFill="1" applyBorder="1" applyAlignment="1">
      <alignment vertical="center"/>
    </xf>
    <xf numFmtId="0" fontId="6" fillId="0" borderId="0" xfId="0" applyFont="1" applyFill="1" applyBorder="1" applyAlignment="1">
      <alignment wrapText="1"/>
    </xf>
    <xf numFmtId="0" fontId="6" fillId="0" borderId="0" xfId="0" applyFont="1" applyFill="1" applyBorder="1" applyAlignment="1">
      <alignment vertical="center" wrapText="1"/>
    </xf>
    <xf numFmtId="0" fontId="94" fillId="0" borderId="0" xfId="0" applyFont="1" applyFill="1" applyBorder="1" applyAlignment="1">
      <alignment vertical="center"/>
    </xf>
    <xf numFmtId="0" fontId="100" fillId="0" borderId="0" xfId="0" applyFont="1" applyFill="1" applyBorder="1" applyAlignment="1">
      <alignment vertical="center"/>
    </xf>
    <xf numFmtId="0" fontId="96" fillId="0" borderId="0" xfId="0" applyFont="1" applyFill="1" applyBorder="1"/>
    <xf numFmtId="4" fontId="29" fillId="0" borderId="0" xfId="0" applyNumberFormat="1" applyFont="1" applyFill="1" applyBorder="1" applyAlignment="1">
      <alignment horizontal="center" vertical="center"/>
    </xf>
    <xf numFmtId="0" fontId="75" fillId="0" borderId="0" xfId="0" applyFont="1" applyAlignment="1">
      <alignment horizontal="left" vertical="center" wrapText="1"/>
    </xf>
    <xf numFmtId="0" fontId="7" fillId="0" borderId="0" xfId="0" applyFont="1" applyAlignment="1">
      <alignment horizontal="left" vertical="center" wrapText="1"/>
    </xf>
    <xf numFmtId="0" fontId="25" fillId="2" borderId="1"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4" borderId="2" xfId="0" applyFont="1" applyFill="1" applyBorder="1" applyAlignment="1">
      <alignment horizontal="center" vertical="center"/>
    </xf>
    <xf numFmtId="0" fontId="25" fillId="4" borderId="3" xfId="0" applyFont="1" applyFill="1" applyBorder="1" applyAlignment="1">
      <alignment horizontal="center" vertical="center"/>
    </xf>
    <xf numFmtId="0" fontId="25" fillId="4" borderId="4"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5" fillId="4" borderId="2" xfId="0" applyFont="1" applyFill="1" applyBorder="1" applyAlignment="1">
      <alignment horizontal="center" vertical="center" wrapText="1"/>
    </xf>
    <xf numFmtId="0" fontId="25" fillId="4" borderId="3" xfId="0" applyFont="1" applyFill="1" applyBorder="1" applyAlignment="1">
      <alignment horizontal="center" vertical="center" wrapText="1"/>
    </xf>
    <xf numFmtId="0" fontId="25" fillId="4" borderId="4"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39" fillId="0" borderId="0" xfId="0" applyFont="1" applyAlignment="1">
      <alignment horizontal="left" vertical="center" wrapText="1"/>
    </xf>
    <xf numFmtId="0" fontId="38" fillId="2" borderId="2"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38" fillId="2" borderId="4" xfId="0" applyFont="1" applyFill="1" applyBorder="1" applyAlignment="1">
      <alignment horizontal="center" vertical="center" wrapText="1"/>
    </xf>
    <xf numFmtId="0" fontId="38" fillId="2" borderId="1" xfId="0" quotePrefix="1" applyFont="1" applyFill="1" applyBorder="1" applyAlignment="1">
      <alignment horizontal="center" vertical="center" wrapText="1"/>
    </xf>
    <xf numFmtId="0" fontId="38" fillId="2" borderId="11" xfId="0" applyFont="1" applyFill="1" applyBorder="1" applyAlignment="1">
      <alignment horizontal="center" vertical="center" wrapText="1"/>
    </xf>
    <xf numFmtId="0" fontId="60" fillId="0" borderId="0" xfId="0" applyFont="1" applyAlignment="1">
      <alignment horizontal="left" vertical="top" wrapText="1"/>
    </xf>
    <xf numFmtId="0" fontId="31" fillId="0" borderId="0" xfId="0" applyFont="1" applyFill="1" applyBorder="1" applyAlignment="1">
      <alignment horizontal="left" vertical="top" wrapText="1"/>
    </xf>
    <xf numFmtId="0" fontId="61" fillId="3" borderId="5" xfId="0" quotePrefix="1" applyFont="1" applyFill="1" applyBorder="1" applyAlignment="1">
      <alignment horizontal="center" vertical="center" wrapText="1"/>
    </xf>
    <xf numFmtId="0" fontId="61" fillId="3" borderId="8" xfId="0" applyFont="1" applyFill="1" applyBorder="1" applyAlignment="1">
      <alignment horizontal="center" vertical="center" wrapText="1"/>
    </xf>
    <xf numFmtId="0" fontId="61" fillId="3" borderId="2" xfId="0" applyFont="1" applyFill="1" applyBorder="1" applyAlignment="1">
      <alignment horizontal="center" vertical="center" wrapText="1"/>
    </xf>
    <xf numFmtId="0" fontId="61" fillId="3" borderId="3" xfId="0" applyFont="1" applyFill="1" applyBorder="1" applyAlignment="1">
      <alignment horizontal="center" vertical="center" wrapText="1"/>
    </xf>
    <xf numFmtId="0" fontId="61" fillId="3" borderId="4" xfId="0" applyFont="1" applyFill="1" applyBorder="1" applyAlignment="1">
      <alignment horizontal="center" vertical="center" wrapText="1"/>
    </xf>
    <xf numFmtId="0" fontId="69" fillId="0" borderId="0" xfId="0" applyFont="1" applyFill="1" applyBorder="1" applyAlignment="1">
      <alignment horizontal="left" vertical="center" wrapText="1"/>
    </xf>
    <xf numFmtId="0" fontId="60" fillId="0" borderId="0" xfId="0" applyFont="1" applyAlignment="1">
      <alignment horizontal="left" vertical="center" wrapText="1"/>
    </xf>
    <xf numFmtId="0" fontId="60" fillId="0" borderId="0" xfId="0" applyFont="1" applyAlignment="1">
      <alignment horizontal="left" vertical="center"/>
    </xf>
    <xf numFmtId="0" fontId="70" fillId="0" borderId="0" xfId="4" applyFont="1" applyAlignment="1" applyProtection="1">
      <alignment horizontal="left" vertical="center" wrapText="1"/>
    </xf>
    <xf numFmtId="0" fontId="31" fillId="0" borderId="0" xfId="0" applyFont="1" applyFill="1" applyAlignment="1">
      <alignment horizontal="left" vertical="center"/>
    </xf>
    <xf numFmtId="0" fontId="59" fillId="0" borderId="0" xfId="0" applyFont="1" applyFill="1" applyAlignment="1">
      <alignment horizontal="left" vertical="center"/>
    </xf>
    <xf numFmtId="0" fontId="61" fillId="3" borderId="1" xfId="0" quotePrefix="1" applyFont="1" applyFill="1" applyBorder="1" applyAlignment="1">
      <alignment horizontal="center" vertical="center" wrapText="1"/>
    </xf>
    <xf numFmtId="0" fontId="61" fillId="3" borderId="1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4" xfId="0" applyFont="1" applyFill="1" applyBorder="1" applyAlignment="1">
      <alignment horizontal="center" vertical="center" wrapText="1"/>
    </xf>
    <xf numFmtId="41" fontId="37" fillId="0" borderId="11" xfId="0" applyNumberFormat="1" applyFont="1" applyFill="1" applyBorder="1" applyAlignment="1">
      <alignment horizontal="center" vertical="center" wrapText="1"/>
    </xf>
    <xf numFmtId="41" fontId="37" fillId="0" borderId="14" xfId="0" applyNumberFormat="1" applyFont="1" applyFill="1" applyBorder="1" applyAlignment="1">
      <alignment horizontal="center" vertical="center" wrapText="1"/>
    </xf>
    <xf numFmtId="41" fontId="37" fillId="0" borderId="1" xfId="0" applyNumberFormat="1" applyFont="1" applyFill="1" applyBorder="1" applyAlignment="1">
      <alignment horizontal="center" vertical="center" wrapText="1"/>
    </xf>
    <xf numFmtId="0" fontId="38" fillId="2" borderId="1" xfId="0" applyFont="1" applyFill="1" applyBorder="1" applyAlignment="1">
      <alignment horizontal="center" vertical="center" wrapText="1"/>
    </xf>
    <xf numFmtId="41" fontId="37" fillId="0" borderId="7" xfId="0" applyNumberFormat="1" applyFont="1" applyFill="1" applyBorder="1" applyAlignment="1">
      <alignment horizontal="center" vertical="center" wrapText="1"/>
    </xf>
    <xf numFmtId="0" fontId="37" fillId="0" borderId="1"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11" xfId="0" applyFont="1" applyFill="1" applyBorder="1" applyAlignment="1">
      <alignment horizontal="center" vertical="center"/>
    </xf>
    <xf numFmtId="0" fontId="49" fillId="3" borderId="2" xfId="0" applyFont="1" applyFill="1" applyBorder="1" applyAlignment="1">
      <alignment horizontal="center" vertical="center" wrapText="1"/>
    </xf>
    <xf numFmtId="0" fontId="49" fillId="3" borderId="3" xfId="0" applyFont="1" applyFill="1" applyBorder="1" applyAlignment="1">
      <alignment horizontal="center" vertical="center" wrapText="1"/>
    </xf>
    <xf numFmtId="0" fontId="49" fillId="3" borderId="4" xfId="0" applyFont="1" applyFill="1" applyBorder="1" applyAlignment="1">
      <alignment horizontal="center" vertical="center" wrapText="1"/>
    </xf>
    <xf numFmtId="0" fontId="38" fillId="0" borderId="0" xfId="0" applyFont="1" applyFill="1" applyAlignment="1">
      <alignment horizontal="left"/>
    </xf>
    <xf numFmtId="0" fontId="49" fillId="3" borderId="1" xfId="0" quotePrefix="1" applyFont="1" applyFill="1" applyBorder="1" applyAlignment="1">
      <alignment horizontal="center" vertical="center" wrapText="1"/>
    </xf>
    <xf numFmtId="0" fontId="49" fillId="3" borderId="11" xfId="0" applyFont="1" applyFill="1" applyBorder="1" applyAlignment="1">
      <alignment horizontal="center" vertical="center" wrapText="1"/>
    </xf>
    <xf numFmtId="0" fontId="49" fillId="3" borderId="1" xfId="0" applyFont="1" applyFill="1" applyBorder="1" applyAlignment="1">
      <alignment horizontal="center" vertical="center" wrapText="1"/>
    </xf>
    <xf numFmtId="0" fontId="49" fillId="3" borderId="7" xfId="0" applyFont="1" applyFill="1" applyBorder="1" applyAlignment="1">
      <alignment horizontal="center" vertical="center" wrapText="1"/>
    </xf>
    <xf numFmtId="0" fontId="25" fillId="2" borderId="22"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27" fillId="2" borderId="2"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5" fillId="2" borderId="12"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25"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5" fillId="2" borderId="24" xfId="0" applyFont="1" applyFill="1" applyBorder="1" applyAlignment="1">
      <alignment horizontal="center" vertical="center" wrapText="1"/>
    </xf>
    <xf numFmtId="0" fontId="85" fillId="0" borderId="0" xfId="0" applyFont="1" applyAlignment="1">
      <alignment horizontal="left" vertical="center" wrapText="1"/>
    </xf>
    <xf numFmtId="0" fontId="78" fillId="2" borderId="1" xfId="0" quotePrefix="1" applyFont="1" applyFill="1" applyBorder="1" applyAlignment="1">
      <alignment horizontal="center" vertical="center" wrapText="1"/>
    </xf>
    <xf numFmtId="0" fontId="78" fillId="2" borderId="22" xfId="0" applyFont="1" applyFill="1" applyBorder="1" applyAlignment="1">
      <alignment horizontal="center" vertical="center" wrapText="1"/>
    </xf>
    <xf numFmtId="0" fontId="78" fillId="2" borderId="8" xfId="0" applyFont="1" applyFill="1" applyBorder="1" applyAlignment="1">
      <alignment horizontal="center" vertical="center" wrapText="1"/>
    </xf>
    <xf numFmtId="0" fontId="81" fillId="2" borderId="2" xfId="0" applyFont="1" applyFill="1" applyBorder="1" applyAlignment="1">
      <alignment horizontal="center" vertical="center"/>
    </xf>
    <xf numFmtId="0" fontId="81" fillId="2" borderId="3" xfId="0" applyFont="1" applyFill="1" applyBorder="1" applyAlignment="1">
      <alignment horizontal="center" vertical="center"/>
    </xf>
    <xf numFmtId="0" fontId="81" fillId="2" borderId="4" xfId="0" applyFont="1" applyFill="1" applyBorder="1" applyAlignment="1">
      <alignment horizontal="center" vertical="center"/>
    </xf>
    <xf numFmtId="0" fontId="78" fillId="2" borderId="12" xfId="0" applyFont="1" applyFill="1" applyBorder="1" applyAlignment="1">
      <alignment horizontal="center" vertical="center" wrapText="1"/>
    </xf>
    <xf numFmtId="0" fontId="78" fillId="2" borderId="13" xfId="0" applyFont="1" applyFill="1" applyBorder="1" applyAlignment="1">
      <alignment horizontal="center" vertical="center" wrapText="1"/>
    </xf>
    <xf numFmtId="0" fontId="78" fillId="2" borderId="25" xfId="0" applyFont="1" applyFill="1" applyBorder="1" applyAlignment="1">
      <alignment horizontal="center" vertical="center" wrapText="1"/>
    </xf>
    <xf numFmtId="0" fontId="78" fillId="2" borderId="3" xfId="0" applyFont="1" applyFill="1" applyBorder="1" applyAlignment="1">
      <alignment horizontal="center" vertical="center" wrapText="1"/>
    </xf>
    <xf numFmtId="0" fontId="78" fillId="2" borderId="4" xfId="0" applyFont="1" applyFill="1" applyBorder="1" applyAlignment="1">
      <alignment horizontal="center" vertical="center" wrapText="1"/>
    </xf>
    <xf numFmtId="0" fontId="78" fillId="2" borderId="16" xfId="0" applyFont="1" applyFill="1" applyBorder="1" applyAlignment="1">
      <alignment horizontal="center" vertical="center" wrapText="1"/>
    </xf>
    <xf numFmtId="0" fontId="78" fillId="2" borderId="24" xfId="0" applyFont="1" applyFill="1" applyBorder="1" applyAlignment="1">
      <alignment horizontal="center" vertical="center" wrapText="1"/>
    </xf>
    <xf numFmtId="0" fontId="7" fillId="6" borderId="0" xfId="0" applyFont="1" applyFill="1" applyAlignment="1">
      <alignment horizontal="left" vertical="center" wrapText="1"/>
    </xf>
    <xf numFmtId="0" fontId="25" fillId="2" borderId="1" xfId="0" quotePrefix="1" applyFont="1" applyFill="1" applyBorder="1" applyAlignment="1">
      <alignment horizontal="center" vertical="center" wrapText="1"/>
    </xf>
    <xf numFmtId="0" fontId="98" fillId="0" borderId="0" xfId="0" applyFont="1" applyAlignment="1">
      <alignment horizontal="left" vertical="center" wrapText="1"/>
    </xf>
    <xf numFmtId="0" fontId="94" fillId="2" borderId="1" xfId="0" quotePrefix="1" applyFont="1" applyFill="1" applyBorder="1" applyAlignment="1">
      <alignment horizontal="center" vertical="center" wrapText="1"/>
    </xf>
    <xf numFmtId="0" fontId="94" fillId="2" borderId="7" xfId="0" applyFont="1" applyFill="1" applyBorder="1" applyAlignment="1">
      <alignment horizontal="center" vertical="center" wrapText="1"/>
    </xf>
    <xf numFmtId="0" fontId="94" fillId="2" borderId="11" xfId="0" applyFont="1" applyFill="1" applyBorder="1" applyAlignment="1">
      <alignment horizontal="center" vertical="center" wrapText="1"/>
    </xf>
    <xf numFmtId="0" fontId="95" fillId="2" borderId="2" xfId="0" applyFont="1" applyFill="1" applyBorder="1" applyAlignment="1">
      <alignment horizontal="center" vertical="center"/>
    </xf>
    <xf numFmtId="0" fontId="95" fillId="2" borderId="3" xfId="0" applyFont="1" applyFill="1" applyBorder="1" applyAlignment="1">
      <alignment horizontal="center" vertical="center"/>
    </xf>
    <xf numFmtId="0" fontId="94" fillId="2" borderId="2" xfId="0" applyFont="1" applyFill="1" applyBorder="1" applyAlignment="1">
      <alignment horizontal="center" vertical="center" wrapText="1"/>
    </xf>
    <xf numFmtId="0" fontId="94" fillId="2" borderId="3" xfId="0" applyFont="1" applyFill="1" applyBorder="1" applyAlignment="1">
      <alignment horizontal="center" vertical="center" wrapText="1"/>
    </xf>
    <xf numFmtId="0" fontId="94" fillId="2" borderId="4" xfId="0" applyFont="1" applyFill="1" applyBorder="1" applyAlignment="1">
      <alignment horizontal="center" vertical="center" wrapText="1"/>
    </xf>
    <xf numFmtId="0" fontId="75" fillId="0" borderId="0" xfId="0" applyFont="1" applyAlignment="1">
      <alignment vertical="center"/>
    </xf>
  </cellXfs>
  <cellStyles count="5">
    <cellStyle name="Comma" xfId="1" builtinId="3"/>
    <cellStyle name="Hyperlink" xfId="4" builtinId="8"/>
    <cellStyle name="Normal" xfId="0" builtinId="0"/>
    <cellStyle name="Normal 2" xfId="3"/>
    <cellStyle name="Percent" xfId="2" builtinId="5"/>
  </cellStyles>
  <dxfs count="46">
    <dxf>
      <fill>
        <patternFill>
          <bgColor theme="7" tint="0.79998168889431442"/>
        </patternFill>
      </fill>
    </dxf>
    <dxf>
      <font>
        <color rgb="FF9C0006"/>
      </font>
      <fill>
        <patternFill>
          <bgColor rgb="FFFFC7CE"/>
        </patternFill>
      </fill>
    </dxf>
    <dxf>
      <fill>
        <patternFill>
          <bgColor theme="7" tint="0.79998168889431442"/>
        </patternFill>
      </fill>
    </dxf>
    <dxf>
      <font>
        <color rgb="FF9C0006"/>
      </font>
      <fill>
        <patternFill>
          <bgColor rgb="FFFFC7CE"/>
        </patternFill>
      </fill>
    </dxf>
    <dxf>
      <fill>
        <patternFill>
          <bgColor theme="7" tint="0.79998168889431442"/>
        </patternFill>
      </fill>
    </dxf>
    <dxf>
      <font>
        <color rgb="FF9C0006"/>
      </font>
      <fill>
        <patternFill>
          <bgColor rgb="FFFFC7CE"/>
        </patternFill>
      </fill>
    </dxf>
    <dxf>
      <font>
        <color rgb="FF9C0006"/>
      </font>
      <fill>
        <patternFill>
          <bgColor rgb="FFFFC7CE"/>
        </patternFill>
      </fill>
    </dxf>
    <dxf>
      <fill>
        <patternFill>
          <bgColor theme="7" tint="0.79998168889431442"/>
        </patternFill>
      </fill>
    </dxf>
    <dxf>
      <font>
        <color rgb="FF9C0006"/>
      </font>
      <fill>
        <patternFill>
          <bgColor rgb="FFFFC7CE"/>
        </patternFill>
      </fill>
    </dxf>
    <dxf>
      <fill>
        <patternFill>
          <bgColor theme="7" tint="0.79998168889431442"/>
        </patternFill>
      </fill>
    </dxf>
    <dxf>
      <font>
        <color rgb="FF9C0006"/>
      </font>
      <fill>
        <patternFill>
          <bgColor rgb="FFFFC7CE"/>
        </patternFill>
      </fill>
    </dxf>
    <dxf>
      <font>
        <color rgb="FF9C0006"/>
      </font>
      <fill>
        <patternFill>
          <bgColor rgb="FFFFC7CE"/>
        </patternFill>
      </fill>
    </dxf>
    <dxf>
      <fill>
        <patternFill>
          <bgColor theme="7" tint="0.79998168889431442"/>
        </patternFill>
      </fill>
    </dxf>
    <dxf>
      <font>
        <color rgb="FF9C0006"/>
      </font>
      <fill>
        <patternFill>
          <bgColor rgb="FFFFC7CE"/>
        </patternFill>
      </fill>
    </dxf>
    <dxf>
      <fill>
        <patternFill>
          <bgColor theme="7" tint="0.79998168889431442"/>
        </patternFill>
      </fill>
    </dxf>
    <dxf>
      <fill>
        <patternFill>
          <bgColor theme="7" tint="0.79998168889431442"/>
        </patternFill>
      </fill>
    </dxf>
    <dxf>
      <font>
        <color rgb="FF9C0006"/>
      </font>
      <fill>
        <patternFill>
          <bgColor rgb="FFFFC7CE"/>
        </patternFill>
      </fill>
    </dxf>
    <dxf>
      <font>
        <color rgb="FF9C0006"/>
      </font>
      <fill>
        <patternFill>
          <bgColor rgb="FFFFC7CE"/>
        </patternFill>
      </fill>
    </dxf>
    <dxf>
      <fill>
        <patternFill>
          <bgColor theme="7" tint="0.79998168889431442"/>
        </patternFill>
      </fill>
    </dxf>
    <dxf>
      <fill>
        <patternFill>
          <bgColor theme="7" tint="0.79998168889431442"/>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ill>
        <patternFill>
          <bgColor theme="6" tint="0.79998168889431442"/>
        </patternFill>
      </fill>
    </dxf>
    <dxf>
      <fill>
        <patternFill>
          <bgColor theme="6" tint="0.79998168889431442"/>
        </patternFill>
      </fill>
    </dxf>
    <dxf>
      <font>
        <color rgb="FF9C0006"/>
      </font>
      <fill>
        <patternFill>
          <bgColor rgb="FFFFC7CE"/>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5" tint="0.39994506668294322"/>
        </patternFill>
      </fill>
    </dxf>
    <dxf>
      <fill>
        <patternFill>
          <bgColor theme="5" tint="0.39994506668294322"/>
        </patternFill>
      </fill>
    </dxf>
    <dxf>
      <fill>
        <patternFill>
          <bgColor theme="6" tint="0.79998168889431442"/>
        </patternFill>
      </fill>
    </dxf>
    <dxf>
      <font>
        <color theme="1"/>
      </font>
      <fill>
        <patternFill>
          <bgColor theme="5" tint="0.39994506668294322"/>
        </patternFill>
      </fill>
    </dxf>
    <dxf>
      <fill>
        <patternFill>
          <bgColor theme="5" tint="0.39994506668294322"/>
        </patternFill>
      </fill>
    </dxf>
    <dxf>
      <fill>
        <patternFill>
          <bgColor theme="7" tint="0.79998168889431442"/>
        </patternFill>
      </fill>
    </dxf>
    <dxf>
      <fill>
        <patternFill>
          <bgColor theme="7" tint="0.79998168889431442"/>
        </patternFill>
      </fill>
    </dxf>
    <dxf>
      <font>
        <color rgb="FF9C0006"/>
      </font>
      <fill>
        <patternFill>
          <bgColor rgb="FFFFC7CE"/>
        </patternFill>
      </fill>
    </dxf>
    <dxf>
      <fill>
        <patternFill>
          <bgColor theme="7" tint="0.79998168889431442"/>
        </patternFill>
      </fill>
    </dxf>
    <dxf>
      <font>
        <color rgb="FF9C0006"/>
      </font>
      <fill>
        <patternFill>
          <bgColor rgb="FFFFC7CE"/>
        </patternFill>
      </fill>
    </dxf>
    <dxf>
      <fill>
        <patternFill>
          <bgColor theme="7" tint="0.79998168889431442"/>
        </patternFill>
      </fill>
    </dxf>
    <dxf>
      <font>
        <color rgb="FF9C0006"/>
      </font>
      <fill>
        <patternFill>
          <bgColor rgb="FFFFC7CE"/>
        </patternFill>
      </fill>
    </dxf>
    <dxf>
      <fill>
        <patternFill>
          <bgColor theme="6" tint="0.79998168889431442"/>
        </patternFill>
      </fill>
    </dxf>
    <dxf>
      <font>
        <color rgb="FF9C0006"/>
      </font>
      <fill>
        <patternFill>
          <bgColor rgb="FFFFC7CE"/>
        </patternFill>
      </fill>
    </dxf>
    <dxf>
      <fill>
        <patternFill>
          <bgColor theme="6" tint="0.79998168889431442"/>
        </patternFill>
      </fill>
    </dxf>
    <dxf>
      <fill>
        <patternFill>
          <bgColor theme="7" tint="0.79998168889431442"/>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427069</xdr:colOff>
      <xdr:row>12</xdr:row>
      <xdr:rowOff>1</xdr:rowOff>
    </xdr:to>
    <xdr:pic>
      <xdr:nvPicPr>
        <xdr:cNvPr id="5" name="Picture 4" descr="PHE small logo for A4"/>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952" t="12852" b="677"/>
        <a:stretch/>
      </xdr:blipFill>
      <xdr:spPr bwMode="auto">
        <a:xfrm>
          <a:off x="0" y="0"/>
          <a:ext cx="5082413" cy="2286001"/>
        </a:xfrm>
        <a:prstGeom prst="rect">
          <a:avLst/>
        </a:prstGeom>
        <a:noFill/>
        <a:ln>
          <a:noFill/>
        </a:ln>
      </xdr:spPr>
    </xdr:pic>
    <xdr:clientData/>
  </xdr:twoCellAnchor>
  <xdr:twoCellAnchor>
    <xdr:from>
      <xdr:col>0</xdr:col>
      <xdr:colOff>0</xdr:colOff>
      <xdr:row>83</xdr:row>
      <xdr:rowOff>175419</xdr:rowOff>
    </xdr:from>
    <xdr:to>
      <xdr:col>19</xdr:col>
      <xdr:colOff>11906</xdr:colOff>
      <xdr:row>89</xdr:row>
      <xdr:rowOff>14764</xdr:rowOff>
    </xdr:to>
    <xdr:sp macro="" textlink="">
      <xdr:nvSpPr>
        <xdr:cNvPr id="7" name="Rectangle 6"/>
        <xdr:cNvSpPr>
          <a:spLocks noChangeArrowheads="1"/>
        </xdr:cNvSpPr>
      </xdr:nvSpPr>
      <xdr:spPr bwMode="auto">
        <a:xfrm>
          <a:off x="0" y="17225169"/>
          <a:ext cx="11858625" cy="982345"/>
        </a:xfrm>
        <a:prstGeom prst="rect">
          <a:avLst/>
        </a:prstGeom>
        <a:solidFill>
          <a:srgbClr val="98002E"/>
        </a:solidFill>
        <a:ln w="38100">
          <a:noFill/>
          <a:miter lim="800000"/>
          <a:headEnd/>
          <a:tailEnd/>
        </a:ln>
        <a:effectLst>
          <a:outerShdw dist="28398" dir="3806097" algn="ctr" rotWithShape="0">
            <a:srgbClr val="622423">
              <a:alpha val="50000"/>
            </a:srgbClr>
          </a:outerShdw>
        </a:effectLst>
      </xdr:spPr>
      <xdr:txBody>
        <a:bodyPr rot="0" vert="horz" wrap="square" lIns="91440" tIns="45720" rIns="91440" bIns="45720" anchor="t" anchorCtr="0" upright="1">
          <a:noAutofit/>
        </a:bodyPr>
        <a:lstStyle/>
        <a:p>
          <a:endParaRPr lang="en-GB"/>
        </a:p>
      </xdr:txBody>
    </xdr:sp>
    <xdr:clientData/>
  </xdr:twoCellAnchor>
  <xdr:twoCellAnchor>
    <xdr:from>
      <xdr:col>0</xdr:col>
      <xdr:colOff>0</xdr:colOff>
      <xdr:row>83</xdr:row>
      <xdr:rowOff>138010</xdr:rowOff>
    </xdr:from>
    <xdr:to>
      <xdr:col>19</xdr:col>
      <xdr:colOff>0</xdr:colOff>
      <xdr:row>83</xdr:row>
      <xdr:rowOff>154781</xdr:rowOff>
    </xdr:to>
    <xdr:cxnSp macro="">
      <xdr:nvCxnSpPr>
        <xdr:cNvPr id="8" name="AutoShape 7"/>
        <xdr:cNvCxnSpPr>
          <a:cxnSpLocks noChangeShapeType="1"/>
        </xdr:cNvCxnSpPr>
      </xdr:nvCxnSpPr>
      <xdr:spPr bwMode="auto">
        <a:xfrm>
          <a:off x="0" y="17187760"/>
          <a:ext cx="11846719" cy="16771"/>
        </a:xfrm>
        <a:prstGeom prst="straightConnector1">
          <a:avLst/>
        </a:prstGeom>
        <a:noFill/>
        <a:ln w="88900">
          <a:solidFill>
            <a:srgbClr val="00AE9E"/>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529954/Annual_flu_letter_2016_2017.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529954/Annual_flu_letter_2016_2017.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529954/Annual_flu_letter_2016_2017.pdf"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assets.publishing.service.gov.uk/government/uploads/system/uploads/attachment_data/file/600880/annual_flu__letter_2017to2018.pdf"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assets.publishing.service.gov.uk/government/uploads/system/uploads/attachment_data/file/600880/annual_flu__letter_2017to2018.pdf"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assets.publishing.service.gov.uk/government/uploads/system/uploads/attachment_data/file/600880/annual_flu__letter_2017to2018.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assets.publishing.service.gov.uk/government/uploads/system/uploads/attachment_data/file/600880/annual_flu__letter_2017to2018.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assets.publishing.service.gov.uk/government/uploads/system/uploads/attachment_data/file/600880/annual_flu__letter_2017to2018.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uploads/system/uploads/attachment_data/file/529954/Annual_flu_letter_2016_2017.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uploads/system/uploads/attachment_data/file/529954/Annual_flu_letter_2016_2017.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uploads/system/uploads/attachment_data/file/529954/Annual_flu_letter_2016_2017.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uploads/system/uploads/attachment_data/file/529954/Annual_flu_letter_2016_2017.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uploads/system/uploads/attachment_data/file/529954/Annual_flu_letter_2016_2017.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uploads/system/uploads/attachment_data/file/529954/Annual_flu_letter_2016_2017.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529954/Annual_flu_letter_2016_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0:N96"/>
  <sheetViews>
    <sheetView tabSelected="1" view="pageBreakPreview" topLeftCell="A16" zoomScale="80" zoomScaleNormal="100" zoomScaleSheetLayoutView="80" workbookViewId="0">
      <selection activeCell="F34" sqref="F34"/>
    </sheetView>
  </sheetViews>
  <sheetFormatPr defaultRowHeight="15" x14ac:dyDescent="0.25"/>
  <cols>
    <col min="1" max="1" width="6" customWidth="1"/>
    <col min="10" max="10" width="16.85546875" customWidth="1"/>
  </cols>
  <sheetData>
    <row r="40" spans="2:14" ht="35.25" x14ac:dyDescent="0.25">
      <c r="B40" s="282" t="s">
        <v>0</v>
      </c>
    </row>
    <row r="41" spans="2:14" ht="35.25" x14ac:dyDescent="0.25">
      <c r="B41" s="282" t="s">
        <v>1</v>
      </c>
    </row>
    <row r="43" spans="2:14" x14ac:dyDescent="0.25">
      <c r="B43" s="1"/>
    </row>
    <row r="44" spans="2:14" ht="34.5" x14ac:dyDescent="0.25">
      <c r="B44" s="283" t="s">
        <v>360</v>
      </c>
      <c r="I44" s="2"/>
    </row>
    <row r="45" spans="2:14" ht="27" x14ac:dyDescent="0.25">
      <c r="B45" s="284" t="s">
        <v>2</v>
      </c>
    </row>
    <row r="46" spans="2:14" x14ac:dyDescent="0.25">
      <c r="L46" s="3"/>
    </row>
    <row r="47" spans="2:14" x14ac:dyDescent="0.25">
      <c r="B47" s="429" t="s">
        <v>374</v>
      </c>
      <c r="C47" s="429"/>
      <c r="D47" s="429"/>
      <c r="E47" s="429"/>
      <c r="F47" s="429"/>
      <c r="G47" s="429"/>
      <c r="H47" s="429"/>
      <c r="I47" s="429"/>
      <c r="J47" s="429"/>
      <c r="K47" s="429"/>
      <c r="L47" s="429"/>
      <c r="M47" s="429"/>
      <c r="N47" s="429"/>
    </row>
    <row r="48" spans="2:14" ht="26.25" customHeight="1" x14ac:dyDescent="0.25">
      <c r="B48" s="429"/>
      <c r="C48" s="429"/>
      <c r="D48" s="429"/>
      <c r="E48" s="429"/>
      <c r="F48" s="429"/>
      <c r="G48" s="429"/>
      <c r="H48" s="429"/>
      <c r="I48" s="429"/>
      <c r="J48" s="429"/>
      <c r="K48" s="429"/>
      <c r="L48" s="429"/>
      <c r="M48" s="429"/>
      <c r="N48" s="429"/>
    </row>
    <row r="49" spans="2:14" ht="15" customHeight="1" x14ac:dyDescent="0.25">
      <c r="B49" s="525"/>
      <c r="C49" s="525"/>
      <c r="D49" s="525"/>
      <c r="E49" s="525"/>
      <c r="F49" s="525"/>
      <c r="G49" s="525"/>
      <c r="H49" s="525"/>
      <c r="I49" s="525"/>
      <c r="J49" s="525"/>
      <c r="K49" s="525"/>
      <c r="L49" s="525"/>
      <c r="M49" s="525"/>
      <c r="N49" s="525"/>
    </row>
    <row r="50" spans="2:14" ht="28.5" customHeight="1" x14ac:dyDescent="0.25">
      <c r="B50" s="525"/>
      <c r="C50" s="525"/>
      <c r="D50" s="525"/>
      <c r="E50" s="525"/>
      <c r="F50" s="525"/>
      <c r="G50" s="525"/>
      <c r="H50" s="525"/>
      <c r="I50" s="525"/>
      <c r="J50" s="525"/>
      <c r="K50" s="525"/>
      <c r="L50" s="525"/>
      <c r="M50" s="525"/>
      <c r="N50" s="525"/>
    </row>
    <row r="96" spans="9:9" x14ac:dyDescent="0.25">
      <c r="I96" s="4"/>
    </row>
  </sheetData>
  <mergeCells count="1">
    <mergeCell ref="B47:N48"/>
  </mergeCells>
  <printOptions horizontalCentered="1"/>
  <pageMargins left="0" right="0" top="0" bottom="0" header="0" footer="0"/>
  <pageSetup paperSize="9" scale="56" fitToHeight="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8"/>
  <sheetViews>
    <sheetView topLeftCell="A29" zoomScale="90" zoomScaleNormal="90" workbookViewId="0">
      <selection activeCell="C38" sqref="C38"/>
    </sheetView>
  </sheetViews>
  <sheetFormatPr defaultColWidth="12.7109375" defaultRowHeight="15" x14ac:dyDescent="0.25"/>
  <cols>
    <col min="1" max="1" width="3.7109375" style="26" customWidth="1"/>
    <col min="2" max="2" width="100" style="26" customWidth="1"/>
    <col min="3" max="3" width="13" style="26" customWidth="1"/>
    <col min="4" max="4" width="22.85546875" style="26" customWidth="1"/>
    <col min="5" max="5" width="25.7109375" style="26" customWidth="1"/>
    <col min="6" max="6" width="13.5703125" style="26" customWidth="1"/>
    <col min="7" max="7" width="14.42578125" style="26" customWidth="1"/>
    <col min="8" max="8" width="11.5703125" style="26" customWidth="1"/>
    <col min="9" max="9" width="13.5703125" style="26" customWidth="1"/>
    <col min="10" max="10" width="14.42578125" style="26" customWidth="1"/>
    <col min="11" max="11" width="11.5703125" style="26" customWidth="1"/>
    <col min="12" max="12" width="13.5703125" style="26" customWidth="1"/>
    <col min="13" max="13" width="14.42578125" style="26" customWidth="1"/>
    <col min="14" max="14" width="11.5703125" style="26" customWidth="1"/>
    <col min="15" max="15" width="13.5703125" style="26" customWidth="1"/>
    <col min="16" max="16" width="14.42578125" style="26" customWidth="1"/>
    <col min="17" max="17" width="11.5703125" style="26" customWidth="1"/>
    <col min="18" max="18" width="3.42578125" style="26" customWidth="1"/>
    <col min="19" max="19" width="13.5703125" style="26" bestFit="1" customWidth="1"/>
    <col min="20" max="20" width="10.28515625" style="26" bestFit="1" customWidth="1"/>
    <col min="21" max="21" width="12.7109375" style="26" bestFit="1" customWidth="1"/>
    <col min="22" max="22" width="13.5703125" style="26" bestFit="1" customWidth="1"/>
    <col min="23" max="23" width="10.28515625" style="26" bestFit="1" customWidth="1"/>
    <col min="24" max="24" width="9.85546875" bestFit="1" customWidth="1"/>
    <col min="25" max="25" width="10.140625" bestFit="1" customWidth="1"/>
    <col min="26" max="26" width="8.5703125" bestFit="1" customWidth="1"/>
    <col min="27" max="27" width="9.85546875" bestFit="1" customWidth="1"/>
    <col min="28" max="28" width="10.140625" bestFit="1" customWidth="1"/>
    <col min="29" max="29" width="8.5703125" bestFit="1" customWidth="1"/>
    <col min="30" max="30" width="9.85546875" bestFit="1" customWidth="1"/>
    <col min="31" max="31" width="10.140625" bestFit="1" customWidth="1"/>
    <col min="32" max="32" width="8.5703125" bestFit="1" customWidth="1"/>
    <col min="33" max="33" width="9.85546875" bestFit="1" customWidth="1"/>
    <col min="34" max="34" width="10.140625" bestFit="1" customWidth="1"/>
    <col min="35" max="35" width="8.5703125" bestFit="1" customWidth="1"/>
    <col min="36" max="36" width="9.85546875" bestFit="1" customWidth="1"/>
    <col min="37" max="37" width="10.140625" bestFit="1" customWidth="1"/>
    <col min="38" max="38" width="8.28515625" customWidth="1"/>
    <col min="39" max="39" width="9.85546875" bestFit="1" customWidth="1"/>
    <col min="40" max="40" width="10.5703125" customWidth="1"/>
    <col min="41" max="41" width="8.7109375" customWidth="1"/>
    <col min="44" max="16384" width="12.7109375" style="26"/>
  </cols>
  <sheetData>
    <row r="1" spans="1:43" ht="18.75" customHeight="1" x14ac:dyDescent="0.25">
      <c r="A1" s="51"/>
      <c r="B1" s="5" t="s">
        <v>29</v>
      </c>
      <c r="C1" s="52"/>
      <c r="D1" s="52"/>
      <c r="E1" s="52"/>
      <c r="F1" s="52"/>
      <c r="G1" s="52"/>
      <c r="H1" s="52"/>
      <c r="I1" s="52"/>
      <c r="J1" s="52"/>
      <c r="K1" s="52"/>
      <c r="L1" s="51"/>
      <c r="M1" s="51"/>
      <c r="N1" s="51"/>
      <c r="O1" s="51"/>
      <c r="P1" s="51"/>
      <c r="Q1" s="51"/>
      <c r="R1" s="51"/>
    </row>
    <row r="2" spans="1:43" ht="18.75" customHeight="1" x14ac:dyDescent="0.25">
      <c r="A2" s="51"/>
      <c r="B2" s="51"/>
      <c r="C2" s="51"/>
      <c r="D2" s="51"/>
      <c r="E2" s="51"/>
      <c r="F2" s="51"/>
      <c r="G2" s="51"/>
      <c r="H2" s="51"/>
      <c r="I2" s="51"/>
      <c r="J2" s="51"/>
      <c r="K2" s="51"/>
      <c r="L2" s="51"/>
      <c r="M2" s="51"/>
      <c r="N2" s="51"/>
      <c r="O2" s="51"/>
      <c r="P2" s="51"/>
      <c r="Q2" s="51"/>
      <c r="R2" s="51"/>
    </row>
    <row r="3" spans="1:43" ht="18.75" customHeight="1" x14ac:dyDescent="0.25">
      <c r="A3" s="51"/>
      <c r="B3" s="7" t="str">
        <f>National!B3</f>
        <v>Final end of January 2018 cumulative uptake data for England on influenza vaccinations given from 1 September 2017 to 31 January 2018</v>
      </c>
      <c r="C3" s="51"/>
      <c r="D3" s="51"/>
      <c r="E3" s="51"/>
      <c r="F3" s="51"/>
      <c r="G3" s="51"/>
      <c r="H3" s="51"/>
      <c r="I3" s="51"/>
      <c r="J3" s="51"/>
      <c r="K3" s="51"/>
      <c r="L3" s="51"/>
      <c r="M3" s="51"/>
      <c r="N3" s="51"/>
      <c r="O3" s="51"/>
      <c r="P3" s="51"/>
      <c r="Q3" s="51"/>
      <c r="R3" s="51"/>
    </row>
    <row r="4" spans="1:43" ht="18.75" customHeight="1" thickBot="1" x14ac:dyDescent="0.3">
      <c r="A4" s="51"/>
      <c r="B4" s="53"/>
      <c r="C4" s="51"/>
      <c r="D4" s="51"/>
      <c r="E4" s="51"/>
      <c r="F4" s="51"/>
      <c r="G4" s="51"/>
      <c r="H4" s="51"/>
      <c r="I4" s="51"/>
      <c r="J4" s="51"/>
      <c r="K4" s="51"/>
      <c r="L4" s="51"/>
      <c r="M4" s="51"/>
      <c r="N4" s="51"/>
      <c r="O4" s="51"/>
      <c r="P4" s="51"/>
      <c r="Q4" s="51"/>
      <c r="R4" s="51"/>
    </row>
    <row r="5" spans="1:43" ht="18.75" customHeight="1" thickBot="1" x14ac:dyDescent="0.3">
      <c r="A5" s="51"/>
      <c r="B5" s="431" t="s">
        <v>274</v>
      </c>
      <c r="C5" s="492" t="s">
        <v>334</v>
      </c>
      <c r="D5" s="493"/>
      <c r="E5" s="493"/>
      <c r="F5" s="493"/>
      <c r="G5" s="493"/>
      <c r="H5" s="493"/>
      <c r="I5" s="493"/>
      <c r="J5" s="493"/>
      <c r="K5" s="493"/>
      <c r="L5" s="493"/>
      <c r="M5" s="493"/>
      <c r="N5" s="493"/>
      <c r="O5" s="493"/>
      <c r="P5" s="493"/>
      <c r="Q5" s="494"/>
      <c r="R5" s="51"/>
    </row>
    <row r="6" spans="1:43" ht="18.75" customHeight="1" thickBot="1" x14ac:dyDescent="0.3">
      <c r="A6" s="51"/>
      <c r="B6" s="490"/>
      <c r="C6" s="495" t="s">
        <v>32</v>
      </c>
      <c r="D6" s="496"/>
      <c r="E6" s="497"/>
      <c r="F6" s="498" t="s">
        <v>276</v>
      </c>
      <c r="G6" s="496"/>
      <c r="H6" s="499"/>
      <c r="I6" s="495" t="s">
        <v>277</v>
      </c>
      <c r="J6" s="496"/>
      <c r="K6" s="497"/>
      <c r="L6" s="498" t="s">
        <v>278</v>
      </c>
      <c r="M6" s="496"/>
      <c r="N6" s="499"/>
      <c r="O6" s="495" t="s">
        <v>279</v>
      </c>
      <c r="P6" s="496"/>
      <c r="Q6" s="497"/>
      <c r="R6" s="34"/>
      <c r="S6"/>
      <c r="T6"/>
      <c r="U6"/>
      <c r="V6"/>
      <c r="W6"/>
      <c r="AL6" s="26"/>
      <c r="AM6" s="26"/>
      <c r="AN6" s="26"/>
      <c r="AO6" s="26"/>
      <c r="AP6" s="26"/>
      <c r="AQ6" s="26"/>
    </row>
    <row r="7" spans="1:43" ht="67.5" customHeight="1" thickBot="1" x14ac:dyDescent="0.3">
      <c r="A7" s="51"/>
      <c r="B7" s="491"/>
      <c r="C7" s="47" t="s">
        <v>6</v>
      </c>
      <c r="D7" s="48" t="s">
        <v>281</v>
      </c>
      <c r="E7" s="54" t="s">
        <v>282</v>
      </c>
      <c r="F7" s="55" t="s">
        <v>10</v>
      </c>
      <c r="G7" s="48" t="s">
        <v>11</v>
      </c>
      <c r="H7" s="56" t="s">
        <v>12</v>
      </c>
      <c r="I7" s="47" t="s">
        <v>10</v>
      </c>
      <c r="J7" s="48" t="s">
        <v>11</v>
      </c>
      <c r="K7" s="54" t="s">
        <v>12</v>
      </c>
      <c r="L7" s="55" t="s">
        <v>10</v>
      </c>
      <c r="M7" s="48" t="s">
        <v>11</v>
      </c>
      <c r="N7" s="56" t="s">
        <v>12</v>
      </c>
      <c r="O7" s="47" t="s">
        <v>10</v>
      </c>
      <c r="P7" s="48" t="s">
        <v>11</v>
      </c>
      <c r="Q7" s="54" t="s">
        <v>12</v>
      </c>
      <c r="R7" s="34"/>
      <c r="S7"/>
      <c r="T7"/>
      <c r="U7"/>
      <c r="V7"/>
      <c r="W7"/>
      <c r="AL7" s="26"/>
      <c r="AM7" s="26"/>
      <c r="AN7" s="26"/>
      <c r="AO7" s="26"/>
      <c r="AP7" s="26"/>
      <c r="AQ7" s="26"/>
    </row>
    <row r="8" spans="1:43" s="44" customFormat="1" ht="18.75" customHeight="1" x14ac:dyDescent="0.25">
      <c r="A8" s="57" t="s">
        <v>283</v>
      </c>
      <c r="B8" s="50" t="s">
        <v>284</v>
      </c>
      <c r="C8" s="27" t="e">
        <f>INDEX(#REF!, MATCH($A8,#REF!, 0))</f>
        <v>#REF!</v>
      </c>
      <c r="D8" s="28" t="e">
        <f>INDEX(#REF!, MATCH($A8,#REF!, 0))</f>
        <v>#REF!</v>
      </c>
      <c r="E8" s="29" t="e">
        <f>INDEX(#REF!, MATCH($A8,#REF!, 0))</f>
        <v>#REF!</v>
      </c>
      <c r="F8" s="30" t="e">
        <f>INDEX(#REF!, MATCH($A8,#REF!, 0))</f>
        <v>#REF!</v>
      </c>
      <c r="G8" s="30" t="e">
        <f>INDEX(#REF!, MATCH($A8,#REF!, 0))</f>
        <v>#REF!</v>
      </c>
      <c r="H8" s="31" t="e">
        <f>INDEX(#REF!, MATCH($A8,#REF!, 0))</f>
        <v>#REF!</v>
      </c>
      <c r="I8" s="32" t="e">
        <f>INDEX(#REF!, MATCH($A8,#REF!, 0))</f>
        <v>#REF!</v>
      </c>
      <c r="J8" s="32" t="e">
        <f>INDEX(#REF!, MATCH($A8,#REF!, 0))</f>
        <v>#REF!</v>
      </c>
      <c r="K8" s="31" t="e">
        <f>INDEX(#REF!, MATCH($A8,#REF!, 0))</f>
        <v>#REF!</v>
      </c>
      <c r="L8" s="32" t="e">
        <f>INDEX(#REF!, MATCH($A8,#REF!, 0))</f>
        <v>#REF!</v>
      </c>
      <c r="M8" s="32" t="e">
        <f>INDEX(#REF!, MATCH($A8,#REF!, 0))</f>
        <v>#REF!</v>
      </c>
      <c r="N8" s="31" t="e">
        <f>INDEX(#REF!, MATCH($A8,#REF!, 0))</f>
        <v>#REF!</v>
      </c>
      <c r="O8" s="32" t="e">
        <f>INDEX(#REF!, MATCH($A8,#REF!, 0))</f>
        <v>#REF!</v>
      </c>
      <c r="P8" s="32" t="e">
        <f>INDEX(#REF!, MATCH($A8,#REF!, 0))</f>
        <v>#REF!</v>
      </c>
      <c r="Q8" s="31" t="e">
        <f>INDEX(#REF!, MATCH($A8,#REF!, 0))</f>
        <v>#REF!</v>
      </c>
      <c r="R8" s="34"/>
      <c r="S8"/>
      <c r="T8"/>
      <c r="U8"/>
      <c r="V8"/>
      <c r="W8"/>
      <c r="X8"/>
      <c r="Y8"/>
      <c r="Z8"/>
      <c r="AA8"/>
      <c r="AB8"/>
      <c r="AC8"/>
      <c r="AD8"/>
      <c r="AE8"/>
      <c r="AF8"/>
      <c r="AG8"/>
      <c r="AH8"/>
      <c r="AI8"/>
      <c r="AJ8"/>
      <c r="AK8"/>
    </row>
    <row r="9" spans="1:43" s="44" customFormat="1" ht="18.75" customHeight="1" x14ac:dyDescent="0.25">
      <c r="A9" s="57" t="s">
        <v>285</v>
      </c>
      <c r="B9" s="50" t="s">
        <v>286</v>
      </c>
      <c r="C9" s="27" t="e">
        <f>INDEX(#REF!, MATCH($A9,#REF!, 0))</f>
        <v>#REF!</v>
      </c>
      <c r="D9" s="28" t="e">
        <f>INDEX(#REF!, MATCH($A9,#REF!, 0))</f>
        <v>#REF!</v>
      </c>
      <c r="E9" s="29" t="e">
        <f>INDEX(#REF!, MATCH($A9,#REF!, 0))</f>
        <v>#REF!</v>
      </c>
      <c r="F9" s="30" t="e">
        <f>INDEX(#REF!, MATCH($A9,#REF!, 0))</f>
        <v>#REF!</v>
      </c>
      <c r="G9" s="30" t="e">
        <f>INDEX(#REF!, MATCH($A9,#REF!, 0))</f>
        <v>#REF!</v>
      </c>
      <c r="H9" s="31" t="e">
        <f>INDEX(#REF!, MATCH($A9,#REF!, 0))</f>
        <v>#REF!</v>
      </c>
      <c r="I9" s="32" t="e">
        <f>INDEX(#REF!, MATCH($A9,#REF!, 0))</f>
        <v>#REF!</v>
      </c>
      <c r="J9" s="32" t="e">
        <f>INDEX(#REF!, MATCH($A9,#REF!, 0))</f>
        <v>#REF!</v>
      </c>
      <c r="K9" s="31" t="e">
        <f>INDEX(#REF!, MATCH($A9,#REF!, 0))</f>
        <v>#REF!</v>
      </c>
      <c r="L9" s="32" t="e">
        <f>INDEX(#REF!, MATCH($A9,#REF!, 0))</f>
        <v>#REF!</v>
      </c>
      <c r="M9" s="32" t="e">
        <f>INDEX(#REF!, MATCH($A9,#REF!, 0))</f>
        <v>#REF!</v>
      </c>
      <c r="N9" s="31" t="e">
        <f>INDEX(#REF!, MATCH($A9,#REF!, 0))</f>
        <v>#REF!</v>
      </c>
      <c r="O9" s="32" t="e">
        <f>INDEX(#REF!, MATCH($A9,#REF!, 0))</f>
        <v>#REF!</v>
      </c>
      <c r="P9" s="32" t="e">
        <f>INDEX(#REF!, MATCH($A9,#REF!, 0))</f>
        <v>#REF!</v>
      </c>
      <c r="Q9" s="31" t="e">
        <f>INDEX(#REF!, MATCH($A9,#REF!, 0))</f>
        <v>#REF!</v>
      </c>
      <c r="R9" s="34"/>
      <c r="S9"/>
      <c r="T9"/>
      <c r="U9"/>
      <c r="V9"/>
      <c r="W9"/>
      <c r="X9"/>
      <c r="Y9"/>
      <c r="Z9"/>
      <c r="AA9"/>
      <c r="AB9"/>
      <c r="AC9"/>
      <c r="AD9"/>
      <c r="AE9"/>
      <c r="AF9"/>
      <c r="AG9"/>
      <c r="AH9"/>
      <c r="AI9"/>
      <c r="AJ9"/>
      <c r="AK9"/>
    </row>
    <row r="10" spans="1:43" s="44" customFormat="1" ht="18.75" customHeight="1" x14ac:dyDescent="0.25">
      <c r="A10" s="57" t="s">
        <v>287</v>
      </c>
      <c r="B10" s="50" t="s">
        <v>288</v>
      </c>
      <c r="C10" s="27" t="e">
        <f>INDEX(#REF!, MATCH($A10,#REF!, 0))</f>
        <v>#REF!</v>
      </c>
      <c r="D10" s="28" t="e">
        <f>INDEX(#REF!, MATCH($A10,#REF!, 0))</f>
        <v>#REF!</v>
      </c>
      <c r="E10" s="29" t="e">
        <f>INDEX(#REF!, MATCH($A10,#REF!, 0))</f>
        <v>#REF!</v>
      </c>
      <c r="F10" s="30" t="e">
        <f>INDEX(#REF!, MATCH($A10,#REF!, 0))</f>
        <v>#REF!</v>
      </c>
      <c r="G10" s="30" t="e">
        <f>INDEX(#REF!, MATCH($A10,#REF!, 0))</f>
        <v>#REF!</v>
      </c>
      <c r="H10" s="31" t="e">
        <f>INDEX(#REF!, MATCH($A10,#REF!, 0))</f>
        <v>#REF!</v>
      </c>
      <c r="I10" s="32" t="e">
        <f>INDEX(#REF!, MATCH($A10,#REF!, 0))</f>
        <v>#REF!</v>
      </c>
      <c r="J10" s="32" t="e">
        <f>INDEX(#REF!, MATCH($A10,#REF!, 0))</f>
        <v>#REF!</v>
      </c>
      <c r="K10" s="31" t="e">
        <f>INDEX(#REF!, MATCH($A10,#REF!, 0))</f>
        <v>#REF!</v>
      </c>
      <c r="L10" s="32" t="e">
        <f>INDEX(#REF!, MATCH($A10,#REF!, 0))</f>
        <v>#REF!</v>
      </c>
      <c r="M10" s="32" t="e">
        <f>INDEX(#REF!, MATCH($A10,#REF!, 0))</f>
        <v>#REF!</v>
      </c>
      <c r="N10" s="31" t="e">
        <f>INDEX(#REF!, MATCH($A10,#REF!, 0))</f>
        <v>#REF!</v>
      </c>
      <c r="O10" s="32" t="e">
        <f>INDEX(#REF!, MATCH($A10,#REF!, 0))</f>
        <v>#REF!</v>
      </c>
      <c r="P10" s="32" t="e">
        <f>INDEX(#REF!, MATCH($A10,#REF!, 0))</f>
        <v>#REF!</v>
      </c>
      <c r="Q10" s="31" t="e">
        <f>INDEX(#REF!, MATCH($A10,#REF!, 0))</f>
        <v>#REF!</v>
      </c>
      <c r="R10" s="34"/>
      <c r="S10"/>
      <c r="T10"/>
      <c r="U10"/>
      <c r="V10"/>
      <c r="W10"/>
      <c r="X10"/>
      <c r="Y10"/>
      <c r="Z10"/>
      <c r="AA10"/>
      <c r="AB10"/>
      <c r="AC10"/>
      <c r="AD10"/>
      <c r="AE10"/>
      <c r="AF10"/>
      <c r="AG10"/>
      <c r="AH10"/>
      <c r="AI10"/>
      <c r="AJ10"/>
      <c r="AK10"/>
    </row>
    <row r="11" spans="1:43" s="44" customFormat="1" ht="18.75" customHeight="1" x14ac:dyDescent="0.25">
      <c r="A11" s="57" t="s">
        <v>289</v>
      </c>
      <c r="B11" s="50" t="s">
        <v>290</v>
      </c>
      <c r="C11" s="27" t="e">
        <f>INDEX(#REF!, MATCH($A11,#REF!, 0))</f>
        <v>#REF!</v>
      </c>
      <c r="D11" s="28" t="e">
        <f>INDEX(#REF!, MATCH($A11,#REF!, 0))</f>
        <v>#REF!</v>
      </c>
      <c r="E11" s="29" t="e">
        <f>INDEX(#REF!, MATCH($A11,#REF!, 0))</f>
        <v>#REF!</v>
      </c>
      <c r="F11" s="30" t="e">
        <f>INDEX(#REF!, MATCH($A11,#REF!, 0))</f>
        <v>#REF!</v>
      </c>
      <c r="G11" s="30" t="e">
        <f>INDEX(#REF!, MATCH($A11,#REF!, 0))</f>
        <v>#REF!</v>
      </c>
      <c r="H11" s="31" t="e">
        <f>INDEX(#REF!, MATCH($A11,#REF!, 0))</f>
        <v>#REF!</v>
      </c>
      <c r="I11" s="32" t="e">
        <f>INDEX(#REF!, MATCH($A11,#REF!, 0))</f>
        <v>#REF!</v>
      </c>
      <c r="J11" s="32" t="e">
        <f>INDEX(#REF!, MATCH($A11,#REF!, 0))</f>
        <v>#REF!</v>
      </c>
      <c r="K11" s="31" t="e">
        <f>INDEX(#REF!, MATCH($A11,#REF!, 0))</f>
        <v>#REF!</v>
      </c>
      <c r="L11" s="32" t="e">
        <f>INDEX(#REF!, MATCH($A11,#REF!, 0))</f>
        <v>#REF!</v>
      </c>
      <c r="M11" s="32" t="e">
        <f>INDEX(#REF!, MATCH($A11,#REF!, 0))</f>
        <v>#REF!</v>
      </c>
      <c r="N11" s="31" t="e">
        <f>INDEX(#REF!, MATCH($A11,#REF!, 0))</f>
        <v>#REF!</v>
      </c>
      <c r="O11" s="32" t="e">
        <f>INDEX(#REF!, MATCH($A11,#REF!, 0))</f>
        <v>#REF!</v>
      </c>
      <c r="P11" s="32" t="e">
        <f>INDEX(#REF!, MATCH($A11,#REF!, 0))</f>
        <v>#REF!</v>
      </c>
      <c r="Q11" s="31" t="e">
        <f>INDEX(#REF!, MATCH($A11,#REF!, 0))</f>
        <v>#REF!</v>
      </c>
      <c r="R11" s="34"/>
      <c r="S11"/>
      <c r="T11"/>
      <c r="U11"/>
      <c r="V11"/>
      <c r="W11"/>
      <c r="X11"/>
      <c r="Y11"/>
      <c r="Z11"/>
      <c r="AA11"/>
      <c r="AB11"/>
      <c r="AC11"/>
      <c r="AD11"/>
      <c r="AE11"/>
      <c r="AF11"/>
      <c r="AG11"/>
      <c r="AH11"/>
      <c r="AI11"/>
      <c r="AJ11"/>
      <c r="AK11"/>
    </row>
    <row r="12" spans="1:43" s="44" customFormat="1" ht="18.75" customHeight="1" x14ac:dyDescent="0.25">
      <c r="A12" s="57" t="s">
        <v>291</v>
      </c>
      <c r="B12" s="50" t="s">
        <v>292</v>
      </c>
      <c r="C12" s="27" t="e">
        <f>INDEX(#REF!, MATCH($A12,#REF!, 0))</f>
        <v>#REF!</v>
      </c>
      <c r="D12" s="28" t="e">
        <f>INDEX(#REF!, MATCH($A12,#REF!, 0))</f>
        <v>#REF!</v>
      </c>
      <c r="E12" s="29" t="e">
        <f>INDEX(#REF!, MATCH($A12,#REF!, 0))</f>
        <v>#REF!</v>
      </c>
      <c r="F12" s="30" t="e">
        <f>INDEX(#REF!, MATCH($A12,#REF!, 0))</f>
        <v>#REF!</v>
      </c>
      <c r="G12" s="30" t="e">
        <f>INDEX(#REF!, MATCH($A12,#REF!, 0))</f>
        <v>#REF!</v>
      </c>
      <c r="H12" s="31" t="e">
        <f>INDEX(#REF!, MATCH($A12,#REF!, 0))</f>
        <v>#REF!</v>
      </c>
      <c r="I12" s="32" t="e">
        <f>INDEX(#REF!, MATCH($A12,#REF!, 0))</f>
        <v>#REF!</v>
      </c>
      <c r="J12" s="32" t="e">
        <f>INDEX(#REF!, MATCH($A12,#REF!, 0))</f>
        <v>#REF!</v>
      </c>
      <c r="K12" s="31" t="e">
        <f>INDEX(#REF!, MATCH($A12,#REF!, 0))</f>
        <v>#REF!</v>
      </c>
      <c r="L12" s="32" t="e">
        <f>INDEX(#REF!, MATCH($A12,#REF!, 0))</f>
        <v>#REF!</v>
      </c>
      <c r="M12" s="32" t="e">
        <f>INDEX(#REF!, MATCH($A12,#REF!, 0))</f>
        <v>#REF!</v>
      </c>
      <c r="N12" s="31" t="e">
        <f>INDEX(#REF!, MATCH($A12,#REF!, 0))</f>
        <v>#REF!</v>
      </c>
      <c r="O12" s="32" t="e">
        <f>INDEX(#REF!, MATCH($A12,#REF!, 0))</f>
        <v>#REF!</v>
      </c>
      <c r="P12" s="32" t="e">
        <f>INDEX(#REF!, MATCH($A12,#REF!, 0))</f>
        <v>#REF!</v>
      </c>
      <c r="Q12" s="31" t="e">
        <f>INDEX(#REF!, MATCH($A12,#REF!, 0))</f>
        <v>#REF!</v>
      </c>
      <c r="R12" s="34"/>
      <c r="S12"/>
      <c r="T12"/>
      <c r="U12"/>
      <c r="V12"/>
      <c r="W12"/>
      <c r="X12"/>
      <c r="Y12"/>
      <c r="Z12"/>
      <c r="AA12"/>
      <c r="AB12"/>
      <c r="AC12"/>
      <c r="AD12"/>
      <c r="AE12"/>
      <c r="AF12"/>
      <c r="AG12"/>
      <c r="AH12"/>
      <c r="AI12"/>
      <c r="AJ12"/>
      <c r="AK12"/>
    </row>
    <row r="13" spans="1:43" s="44" customFormat="1" ht="18.75" customHeight="1" x14ac:dyDescent="0.25">
      <c r="A13" s="57" t="s">
        <v>293</v>
      </c>
      <c r="B13" s="50" t="s">
        <v>294</v>
      </c>
      <c r="C13" s="27" t="e">
        <f>INDEX(#REF!, MATCH($A13,#REF!, 0))</f>
        <v>#REF!</v>
      </c>
      <c r="D13" s="28" t="e">
        <f>INDEX(#REF!, MATCH($A13,#REF!, 0))</f>
        <v>#REF!</v>
      </c>
      <c r="E13" s="29" t="e">
        <f>INDEX(#REF!, MATCH($A13,#REF!, 0))</f>
        <v>#REF!</v>
      </c>
      <c r="F13" s="30" t="e">
        <f>INDEX(#REF!, MATCH($A13,#REF!, 0))</f>
        <v>#REF!</v>
      </c>
      <c r="G13" s="30" t="e">
        <f>INDEX(#REF!, MATCH($A13,#REF!, 0))</f>
        <v>#REF!</v>
      </c>
      <c r="H13" s="31" t="e">
        <f>INDEX(#REF!, MATCH($A13,#REF!, 0))</f>
        <v>#REF!</v>
      </c>
      <c r="I13" s="32" t="e">
        <f>INDEX(#REF!, MATCH($A13,#REF!, 0))</f>
        <v>#REF!</v>
      </c>
      <c r="J13" s="32" t="e">
        <f>INDEX(#REF!, MATCH($A13,#REF!, 0))</f>
        <v>#REF!</v>
      </c>
      <c r="K13" s="31" t="e">
        <f>INDEX(#REF!, MATCH($A13,#REF!, 0))</f>
        <v>#REF!</v>
      </c>
      <c r="L13" s="32" t="e">
        <f>INDEX(#REF!, MATCH($A13,#REF!, 0))</f>
        <v>#REF!</v>
      </c>
      <c r="M13" s="32" t="e">
        <f>INDEX(#REF!, MATCH($A13,#REF!, 0))</f>
        <v>#REF!</v>
      </c>
      <c r="N13" s="31" t="e">
        <f>INDEX(#REF!, MATCH($A13,#REF!, 0))</f>
        <v>#REF!</v>
      </c>
      <c r="O13" s="32" t="e">
        <f>INDEX(#REF!, MATCH($A13,#REF!, 0))</f>
        <v>#REF!</v>
      </c>
      <c r="P13" s="32" t="e">
        <f>INDEX(#REF!, MATCH($A13,#REF!, 0))</f>
        <v>#REF!</v>
      </c>
      <c r="Q13" s="31" t="e">
        <f>INDEX(#REF!, MATCH($A13,#REF!, 0))</f>
        <v>#REF!</v>
      </c>
      <c r="R13" s="34"/>
      <c r="S13"/>
      <c r="T13"/>
      <c r="U13"/>
      <c r="V13"/>
      <c r="W13"/>
      <c r="X13"/>
      <c r="Y13"/>
      <c r="Z13"/>
      <c r="AA13"/>
      <c r="AB13"/>
      <c r="AC13"/>
      <c r="AD13"/>
      <c r="AE13"/>
      <c r="AF13"/>
      <c r="AG13"/>
      <c r="AH13"/>
      <c r="AI13"/>
      <c r="AJ13"/>
      <c r="AK13"/>
    </row>
    <row r="14" spans="1:43" s="44" customFormat="1" ht="18.75" customHeight="1" x14ac:dyDescent="0.25">
      <c r="A14" s="57" t="s">
        <v>295</v>
      </c>
      <c r="B14" s="50" t="s">
        <v>296</v>
      </c>
      <c r="C14" s="27" t="e">
        <f>INDEX(#REF!, MATCH($A14,#REF!, 0))</f>
        <v>#REF!</v>
      </c>
      <c r="D14" s="28" t="e">
        <f>INDEX(#REF!, MATCH($A14,#REF!, 0))</f>
        <v>#REF!</v>
      </c>
      <c r="E14" s="29" t="e">
        <f>INDEX(#REF!, MATCH($A14,#REF!, 0))</f>
        <v>#REF!</v>
      </c>
      <c r="F14" s="30" t="e">
        <f>INDEX(#REF!, MATCH($A14,#REF!, 0))</f>
        <v>#REF!</v>
      </c>
      <c r="G14" s="30" t="e">
        <f>INDEX(#REF!, MATCH($A14,#REF!, 0))</f>
        <v>#REF!</v>
      </c>
      <c r="H14" s="31" t="e">
        <f>INDEX(#REF!, MATCH($A14,#REF!, 0))</f>
        <v>#REF!</v>
      </c>
      <c r="I14" s="32" t="e">
        <f>INDEX(#REF!, MATCH($A14,#REF!, 0))</f>
        <v>#REF!</v>
      </c>
      <c r="J14" s="32" t="e">
        <f>INDEX(#REF!, MATCH($A14,#REF!, 0))</f>
        <v>#REF!</v>
      </c>
      <c r="K14" s="31" t="e">
        <f>INDEX(#REF!, MATCH($A14,#REF!, 0))</f>
        <v>#REF!</v>
      </c>
      <c r="L14" s="32" t="e">
        <f>INDEX(#REF!, MATCH($A14,#REF!, 0))</f>
        <v>#REF!</v>
      </c>
      <c r="M14" s="32" t="e">
        <f>INDEX(#REF!, MATCH($A14,#REF!, 0))</f>
        <v>#REF!</v>
      </c>
      <c r="N14" s="31" t="e">
        <f>INDEX(#REF!, MATCH($A14,#REF!, 0))</f>
        <v>#REF!</v>
      </c>
      <c r="O14" s="32" t="e">
        <f>INDEX(#REF!, MATCH($A14,#REF!, 0))</f>
        <v>#REF!</v>
      </c>
      <c r="P14" s="32" t="e">
        <f>INDEX(#REF!, MATCH($A14,#REF!, 0))</f>
        <v>#REF!</v>
      </c>
      <c r="Q14" s="31" t="e">
        <f>INDEX(#REF!, MATCH($A14,#REF!, 0))</f>
        <v>#REF!</v>
      </c>
      <c r="R14" s="34"/>
      <c r="S14"/>
      <c r="T14"/>
      <c r="U14"/>
      <c r="V14"/>
      <c r="W14"/>
      <c r="X14"/>
      <c r="Y14"/>
      <c r="Z14"/>
      <c r="AA14"/>
      <c r="AB14"/>
      <c r="AC14"/>
      <c r="AD14"/>
      <c r="AE14"/>
      <c r="AF14"/>
      <c r="AG14"/>
      <c r="AH14"/>
      <c r="AI14"/>
      <c r="AJ14"/>
      <c r="AK14"/>
    </row>
    <row r="15" spans="1:43" s="44" customFormat="1" ht="18.75" customHeight="1" x14ac:dyDescent="0.25">
      <c r="A15" s="57" t="s">
        <v>297</v>
      </c>
      <c r="B15" s="50" t="s">
        <v>298</v>
      </c>
      <c r="C15" s="27" t="e">
        <f>INDEX(#REF!, MATCH($A15,#REF!, 0))</f>
        <v>#REF!</v>
      </c>
      <c r="D15" s="28" t="e">
        <f>INDEX(#REF!, MATCH($A15,#REF!, 0))</f>
        <v>#REF!</v>
      </c>
      <c r="E15" s="29" t="e">
        <f>INDEX(#REF!, MATCH($A15,#REF!, 0))</f>
        <v>#REF!</v>
      </c>
      <c r="F15" s="30" t="e">
        <f>INDEX(#REF!, MATCH($A15,#REF!, 0))</f>
        <v>#REF!</v>
      </c>
      <c r="G15" s="30" t="e">
        <f>INDEX(#REF!, MATCH($A15,#REF!, 0))</f>
        <v>#REF!</v>
      </c>
      <c r="H15" s="31" t="e">
        <f>INDEX(#REF!, MATCH($A15,#REF!, 0))</f>
        <v>#REF!</v>
      </c>
      <c r="I15" s="32" t="e">
        <f>INDEX(#REF!, MATCH($A15,#REF!, 0))</f>
        <v>#REF!</v>
      </c>
      <c r="J15" s="32" t="e">
        <f>INDEX(#REF!, MATCH($A15,#REF!, 0))</f>
        <v>#REF!</v>
      </c>
      <c r="K15" s="31" t="e">
        <f>INDEX(#REF!, MATCH($A15,#REF!, 0))</f>
        <v>#REF!</v>
      </c>
      <c r="L15" s="32" t="e">
        <f>INDEX(#REF!, MATCH($A15,#REF!, 0))</f>
        <v>#REF!</v>
      </c>
      <c r="M15" s="32" t="e">
        <f>INDEX(#REF!, MATCH($A15,#REF!, 0))</f>
        <v>#REF!</v>
      </c>
      <c r="N15" s="31" t="e">
        <f>INDEX(#REF!, MATCH($A15,#REF!, 0))</f>
        <v>#REF!</v>
      </c>
      <c r="O15" s="32" t="e">
        <f>INDEX(#REF!, MATCH($A15,#REF!, 0))</f>
        <v>#REF!</v>
      </c>
      <c r="P15" s="32" t="e">
        <f>INDEX(#REF!, MATCH($A15,#REF!, 0))</f>
        <v>#REF!</v>
      </c>
      <c r="Q15" s="31" t="e">
        <f>INDEX(#REF!, MATCH($A15,#REF!, 0))</f>
        <v>#REF!</v>
      </c>
      <c r="R15" s="34"/>
      <c r="S15"/>
      <c r="T15"/>
      <c r="U15"/>
      <c r="V15"/>
      <c r="W15"/>
      <c r="X15"/>
      <c r="Y15"/>
      <c r="Z15"/>
      <c r="AA15"/>
      <c r="AB15"/>
      <c r="AC15"/>
      <c r="AD15"/>
      <c r="AE15"/>
      <c r="AF15"/>
      <c r="AG15"/>
      <c r="AH15"/>
      <c r="AI15"/>
      <c r="AJ15"/>
      <c r="AK15"/>
    </row>
    <row r="16" spans="1:43" s="44" customFormat="1" ht="18.75" customHeight="1" x14ac:dyDescent="0.25">
      <c r="A16" s="57" t="s">
        <v>299</v>
      </c>
      <c r="B16" s="50" t="s">
        <v>300</v>
      </c>
      <c r="C16" s="27" t="e">
        <f>INDEX(#REF!, MATCH($A16,#REF!, 0))</f>
        <v>#REF!</v>
      </c>
      <c r="D16" s="28" t="e">
        <f>INDEX(#REF!, MATCH($A16,#REF!, 0))</f>
        <v>#REF!</v>
      </c>
      <c r="E16" s="29" t="e">
        <f>INDEX(#REF!, MATCH($A16,#REF!, 0))</f>
        <v>#REF!</v>
      </c>
      <c r="F16" s="30" t="e">
        <f>INDEX(#REF!, MATCH($A16,#REF!, 0))</f>
        <v>#REF!</v>
      </c>
      <c r="G16" s="30" t="e">
        <f>INDEX(#REF!, MATCH($A16,#REF!, 0))</f>
        <v>#REF!</v>
      </c>
      <c r="H16" s="31" t="e">
        <f>INDEX(#REF!, MATCH($A16,#REF!, 0))</f>
        <v>#REF!</v>
      </c>
      <c r="I16" s="32" t="e">
        <f>INDEX(#REF!, MATCH($A16,#REF!, 0))</f>
        <v>#REF!</v>
      </c>
      <c r="J16" s="32" t="e">
        <f>INDEX(#REF!, MATCH($A16,#REF!, 0))</f>
        <v>#REF!</v>
      </c>
      <c r="K16" s="31" t="e">
        <f>INDEX(#REF!, MATCH($A16,#REF!, 0))</f>
        <v>#REF!</v>
      </c>
      <c r="L16" s="32" t="e">
        <f>INDEX(#REF!, MATCH($A16,#REF!, 0))</f>
        <v>#REF!</v>
      </c>
      <c r="M16" s="32" t="e">
        <f>INDEX(#REF!, MATCH($A16,#REF!, 0))</f>
        <v>#REF!</v>
      </c>
      <c r="N16" s="31" t="e">
        <f>INDEX(#REF!, MATCH($A16,#REF!, 0))</f>
        <v>#REF!</v>
      </c>
      <c r="O16" s="32" t="e">
        <f>INDEX(#REF!, MATCH($A16,#REF!, 0))</f>
        <v>#REF!</v>
      </c>
      <c r="P16" s="32" t="e">
        <f>INDEX(#REF!, MATCH($A16,#REF!, 0))</f>
        <v>#REF!</v>
      </c>
      <c r="Q16" s="31" t="e">
        <f>INDEX(#REF!, MATCH($A16,#REF!, 0))</f>
        <v>#REF!</v>
      </c>
      <c r="R16" s="34"/>
      <c r="S16"/>
      <c r="T16"/>
      <c r="U16"/>
      <c r="V16"/>
      <c r="W16"/>
      <c r="X16"/>
      <c r="Y16"/>
      <c r="Z16"/>
      <c r="AA16"/>
      <c r="AB16"/>
      <c r="AC16"/>
      <c r="AD16"/>
      <c r="AE16"/>
      <c r="AF16"/>
      <c r="AG16"/>
      <c r="AH16"/>
      <c r="AI16"/>
      <c r="AJ16"/>
      <c r="AK16"/>
    </row>
    <row r="17" spans="1:37" s="44" customFormat="1" ht="18.75" customHeight="1" x14ac:dyDescent="0.25">
      <c r="A17" s="57" t="s">
        <v>301</v>
      </c>
      <c r="B17" s="50" t="s">
        <v>302</v>
      </c>
      <c r="C17" s="27" t="e">
        <f>INDEX(#REF!, MATCH($A17,#REF!, 0))</f>
        <v>#REF!</v>
      </c>
      <c r="D17" s="28" t="e">
        <f>INDEX(#REF!, MATCH($A17,#REF!, 0))</f>
        <v>#REF!</v>
      </c>
      <c r="E17" s="29" t="e">
        <f>INDEX(#REF!, MATCH($A17,#REF!, 0))</f>
        <v>#REF!</v>
      </c>
      <c r="F17" s="30" t="e">
        <f>INDEX(#REF!, MATCH($A17,#REF!, 0))</f>
        <v>#REF!</v>
      </c>
      <c r="G17" s="30" t="e">
        <f>INDEX(#REF!, MATCH($A17,#REF!, 0))</f>
        <v>#REF!</v>
      </c>
      <c r="H17" s="31" t="e">
        <f>INDEX(#REF!, MATCH($A17,#REF!, 0))</f>
        <v>#REF!</v>
      </c>
      <c r="I17" s="32" t="e">
        <f>INDEX(#REF!, MATCH($A17,#REF!, 0))</f>
        <v>#REF!</v>
      </c>
      <c r="J17" s="32" t="e">
        <f>INDEX(#REF!, MATCH($A17,#REF!, 0))</f>
        <v>#REF!</v>
      </c>
      <c r="K17" s="31" t="e">
        <f>INDEX(#REF!, MATCH($A17,#REF!, 0))</f>
        <v>#REF!</v>
      </c>
      <c r="L17" s="32" t="e">
        <f>INDEX(#REF!, MATCH($A17,#REF!, 0))</f>
        <v>#REF!</v>
      </c>
      <c r="M17" s="32" t="e">
        <f>INDEX(#REF!, MATCH($A17,#REF!, 0))</f>
        <v>#REF!</v>
      </c>
      <c r="N17" s="31" t="e">
        <f>INDEX(#REF!, MATCH($A17,#REF!, 0))</f>
        <v>#REF!</v>
      </c>
      <c r="O17" s="32" t="e">
        <f>INDEX(#REF!, MATCH($A17,#REF!, 0))</f>
        <v>#REF!</v>
      </c>
      <c r="P17" s="32" t="e">
        <f>INDEX(#REF!, MATCH($A17,#REF!, 0))</f>
        <v>#REF!</v>
      </c>
      <c r="Q17" s="31" t="e">
        <f>INDEX(#REF!, MATCH($A17,#REF!, 0))</f>
        <v>#REF!</v>
      </c>
      <c r="R17" s="34"/>
      <c r="S17"/>
      <c r="T17"/>
      <c r="U17"/>
      <c r="V17"/>
      <c r="W17"/>
      <c r="X17"/>
      <c r="Y17"/>
      <c r="Z17"/>
      <c r="AA17"/>
      <c r="AB17"/>
      <c r="AC17"/>
      <c r="AD17"/>
      <c r="AE17"/>
      <c r="AF17"/>
      <c r="AG17"/>
      <c r="AH17"/>
      <c r="AI17"/>
      <c r="AJ17"/>
      <c r="AK17"/>
    </row>
    <row r="18" spans="1:37" s="44" customFormat="1" ht="18.75" customHeight="1" x14ac:dyDescent="0.25">
      <c r="A18" s="57" t="s">
        <v>303</v>
      </c>
      <c r="B18" s="50" t="s">
        <v>304</v>
      </c>
      <c r="C18" s="27" t="e">
        <f>INDEX(#REF!, MATCH($A18,#REF!, 0))</f>
        <v>#REF!</v>
      </c>
      <c r="D18" s="28" t="e">
        <f>INDEX(#REF!, MATCH($A18,#REF!, 0))</f>
        <v>#REF!</v>
      </c>
      <c r="E18" s="29" t="e">
        <f>INDEX(#REF!, MATCH($A18,#REF!, 0))</f>
        <v>#REF!</v>
      </c>
      <c r="F18" s="30" t="e">
        <f>INDEX(#REF!, MATCH($A18,#REF!, 0))</f>
        <v>#REF!</v>
      </c>
      <c r="G18" s="30" t="e">
        <f>INDEX(#REF!, MATCH($A18,#REF!, 0))</f>
        <v>#REF!</v>
      </c>
      <c r="H18" s="31" t="e">
        <f>INDEX(#REF!, MATCH($A18,#REF!, 0))</f>
        <v>#REF!</v>
      </c>
      <c r="I18" s="32" t="e">
        <f>INDEX(#REF!, MATCH($A18,#REF!, 0))</f>
        <v>#REF!</v>
      </c>
      <c r="J18" s="32" t="e">
        <f>INDEX(#REF!, MATCH($A18,#REF!, 0))</f>
        <v>#REF!</v>
      </c>
      <c r="K18" s="31" t="e">
        <f>INDEX(#REF!, MATCH($A18,#REF!, 0))</f>
        <v>#REF!</v>
      </c>
      <c r="L18" s="32" t="e">
        <f>INDEX(#REF!, MATCH($A18,#REF!, 0))</f>
        <v>#REF!</v>
      </c>
      <c r="M18" s="32" t="e">
        <f>INDEX(#REF!, MATCH($A18,#REF!, 0))</f>
        <v>#REF!</v>
      </c>
      <c r="N18" s="31" t="e">
        <f>INDEX(#REF!, MATCH($A18,#REF!, 0))</f>
        <v>#REF!</v>
      </c>
      <c r="O18" s="32" t="e">
        <f>INDEX(#REF!, MATCH($A18,#REF!, 0))</f>
        <v>#REF!</v>
      </c>
      <c r="P18" s="32" t="e">
        <f>INDEX(#REF!, MATCH($A18,#REF!, 0))</f>
        <v>#REF!</v>
      </c>
      <c r="Q18" s="31" t="e">
        <f>INDEX(#REF!, MATCH($A18,#REF!, 0))</f>
        <v>#REF!</v>
      </c>
      <c r="R18" s="34"/>
      <c r="S18"/>
      <c r="T18"/>
      <c r="U18"/>
      <c r="V18"/>
      <c r="W18"/>
      <c r="X18"/>
      <c r="Y18"/>
      <c r="Z18"/>
      <c r="AA18"/>
      <c r="AB18"/>
      <c r="AC18"/>
      <c r="AD18"/>
      <c r="AE18"/>
      <c r="AF18"/>
      <c r="AG18"/>
      <c r="AH18"/>
      <c r="AI18"/>
      <c r="AJ18"/>
      <c r="AK18"/>
    </row>
    <row r="19" spans="1:37" s="44" customFormat="1" ht="18.75" customHeight="1" x14ac:dyDescent="0.25">
      <c r="A19" s="57" t="s">
        <v>305</v>
      </c>
      <c r="B19" s="50" t="s">
        <v>306</v>
      </c>
      <c r="C19" s="27" t="e">
        <f>INDEX(#REF!, MATCH($A19,#REF!, 0))</f>
        <v>#REF!</v>
      </c>
      <c r="D19" s="28" t="e">
        <f>INDEX(#REF!, MATCH($A19,#REF!, 0))</f>
        <v>#REF!</v>
      </c>
      <c r="E19" s="29" t="e">
        <f>INDEX(#REF!, MATCH($A19,#REF!, 0))</f>
        <v>#REF!</v>
      </c>
      <c r="F19" s="30" t="e">
        <f>INDEX(#REF!, MATCH($A19,#REF!, 0))</f>
        <v>#REF!</v>
      </c>
      <c r="G19" s="30" t="e">
        <f>INDEX(#REF!, MATCH($A19,#REF!, 0))</f>
        <v>#REF!</v>
      </c>
      <c r="H19" s="31" t="e">
        <f>INDEX(#REF!, MATCH($A19,#REF!, 0))</f>
        <v>#REF!</v>
      </c>
      <c r="I19" s="32" t="e">
        <f>INDEX(#REF!, MATCH($A19,#REF!, 0))</f>
        <v>#REF!</v>
      </c>
      <c r="J19" s="32" t="e">
        <f>INDEX(#REF!, MATCH($A19,#REF!, 0))</f>
        <v>#REF!</v>
      </c>
      <c r="K19" s="31" t="e">
        <f>INDEX(#REF!, MATCH($A19,#REF!, 0))</f>
        <v>#REF!</v>
      </c>
      <c r="L19" s="32" t="e">
        <f>INDEX(#REF!, MATCH($A19,#REF!, 0))</f>
        <v>#REF!</v>
      </c>
      <c r="M19" s="32" t="e">
        <f>INDEX(#REF!, MATCH($A19,#REF!, 0))</f>
        <v>#REF!</v>
      </c>
      <c r="N19" s="31" t="e">
        <f>INDEX(#REF!, MATCH($A19,#REF!, 0))</f>
        <v>#REF!</v>
      </c>
      <c r="O19" s="32" t="e">
        <f>INDEX(#REF!, MATCH($A19,#REF!, 0))</f>
        <v>#REF!</v>
      </c>
      <c r="P19" s="32" t="e">
        <f>INDEX(#REF!, MATCH($A19,#REF!, 0))</f>
        <v>#REF!</v>
      </c>
      <c r="Q19" s="31" t="e">
        <f>INDEX(#REF!, MATCH($A19,#REF!, 0))</f>
        <v>#REF!</v>
      </c>
      <c r="R19" s="34"/>
      <c r="S19"/>
      <c r="T19"/>
      <c r="U19"/>
      <c r="V19"/>
      <c r="W19"/>
      <c r="X19"/>
      <c r="Y19"/>
      <c r="Z19"/>
      <c r="AA19"/>
      <c r="AB19"/>
      <c r="AC19"/>
      <c r="AD19"/>
      <c r="AE19"/>
      <c r="AF19"/>
      <c r="AG19"/>
      <c r="AH19"/>
      <c r="AI19"/>
      <c r="AJ19"/>
      <c r="AK19"/>
    </row>
    <row r="20" spans="1:37" s="44" customFormat="1" ht="18.75" customHeight="1" x14ac:dyDescent="0.25">
      <c r="A20" s="57" t="s">
        <v>307</v>
      </c>
      <c r="B20" s="50" t="s">
        <v>308</v>
      </c>
      <c r="C20" s="27" t="e">
        <f>INDEX(#REF!, MATCH($A20,#REF!, 0))</f>
        <v>#REF!</v>
      </c>
      <c r="D20" s="28" t="e">
        <f>INDEX(#REF!, MATCH($A20,#REF!, 0))</f>
        <v>#REF!</v>
      </c>
      <c r="E20" s="29" t="e">
        <f>INDEX(#REF!, MATCH($A20,#REF!, 0))</f>
        <v>#REF!</v>
      </c>
      <c r="F20" s="30" t="e">
        <f>INDEX(#REF!, MATCH($A20,#REF!, 0))</f>
        <v>#REF!</v>
      </c>
      <c r="G20" s="30" t="e">
        <f>INDEX(#REF!, MATCH($A20,#REF!, 0))</f>
        <v>#REF!</v>
      </c>
      <c r="H20" s="31" t="e">
        <f>INDEX(#REF!, MATCH($A20,#REF!, 0))</f>
        <v>#REF!</v>
      </c>
      <c r="I20" s="32" t="e">
        <f>INDEX(#REF!, MATCH($A20,#REF!, 0))</f>
        <v>#REF!</v>
      </c>
      <c r="J20" s="32" t="e">
        <f>INDEX(#REF!, MATCH($A20,#REF!, 0))</f>
        <v>#REF!</v>
      </c>
      <c r="K20" s="31" t="e">
        <f>INDEX(#REF!, MATCH($A20,#REF!, 0))</f>
        <v>#REF!</v>
      </c>
      <c r="L20" s="32" t="e">
        <f>INDEX(#REF!, MATCH($A20,#REF!, 0))</f>
        <v>#REF!</v>
      </c>
      <c r="M20" s="32" t="e">
        <f>INDEX(#REF!, MATCH($A20,#REF!, 0))</f>
        <v>#REF!</v>
      </c>
      <c r="N20" s="31" t="e">
        <f>INDEX(#REF!, MATCH($A20,#REF!, 0))</f>
        <v>#REF!</v>
      </c>
      <c r="O20" s="32" t="e">
        <f>INDEX(#REF!, MATCH($A20,#REF!, 0))</f>
        <v>#REF!</v>
      </c>
      <c r="P20" s="32" t="e">
        <f>INDEX(#REF!, MATCH($A20,#REF!, 0))</f>
        <v>#REF!</v>
      </c>
      <c r="Q20" s="31" t="e">
        <f>INDEX(#REF!, MATCH($A20,#REF!, 0))</f>
        <v>#REF!</v>
      </c>
      <c r="R20" s="34"/>
      <c r="S20"/>
      <c r="T20"/>
      <c r="U20"/>
      <c r="V20"/>
      <c r="W20"/>
      <c r="X20"/>
      <c r="Y20"/>
      <c r="Z20"/>
      <c r="AA20"/>
      <c r="AB20"/>
      <c r="AC20"/>
      <c r="AD20"/>
      <c r="AE20"/>
      <c r="AF20"/>
      <c r="AG20"/>
      <c r="AH20"/>
      <c r="AI20"/>
      <c r="AJ20"/>
      <c r="AK20"/>
    </row>
    <row r="21" spans="1:37" s="44" customFormat="1" ht="18.75" customHeight="1" x14ac:dyDescent="0.25">
      <c r="A21" s="57" t="s">
        <v>309</v>
      </c>
      <c r="B21" s="50" t="s">
        <v>310</v>
      </c>
      <c r="C21" s="27" t="e">
        <f>INDEX(#REF!, MATCH($A21,#REF!, 0))</f>
        <v>#REF!</v>
      </c>
      <c r="D21" s="28" t="e">
        <f>INDEX(#REF!, MATCH($A21,#REF!, 0))</f>
        <v>#REF!</v>
      </c>
      <c r="E21" s="29" t="e">
        <f>INDEX(#REF!, MATCH($A21,#REF!, 0))</f>
        <v>#REF!</v>
      </c>
      <c r="F21" s="30" t="e">
        <f>INDEX(#REF!, MATCH($A21,#REF!, 0))</f>
        <v>#REF!</v>
      </c>
      <c r="G21" s="30" t="e">
        <f>INDEX(#REF!, MATCH($A21,#REF!, 0))</f>
        <v>#REF!</v>
      </c>
      <c r="H21" s="31" t="e">
        <f>INDEX(#REF!, MATCH($A21,#REF!, 0))</f>
        <v>#REF!</v>
      </c>
      <c r="I21" s="32" t="e">
        <f>INDEX(#REF!, MATCH($A21,#REF!, 0))</f>
        <v>#REF!</v>
      </c>
      <c r="J21" s="32" t="e">
        <f>INDEX(#REF!, MATCH($A21,#REF!, 0))</f>
        <v>#REF!</v>
      </c>
      <c r="K21" s="31" t="e">
        <f>INDEX(#REF!, MATCH($A21,#REF!, 0))</f>
        <v>#REF!</v>
      </c>
      <c r="L21" s="32" t="e">
        <f>INDEX(#REF!, MATCH($A21,#REF!, 0))</f>
        <v>#REF!</v>
      </c>
      <c r="M21" s="32" t="e">
        <f>INDEX(#REF!, MATCH($A21,#REF!, 0))</f>
        <v>#REF!</v>
      </c>
      <c r="N21" s="31" t="e">
        <f>INDEX(#REF!, MATCH($A21,#REF!, 0))</f>
        <v>#REF!</v>
      </c>
      <c r="O21" s="32" t="e">
        <f>INDEX(#REF!, MATCH($A21,#REF!, 0))</f>
        <v>#REF!</v>
      </c>
      <c r="P21" s="32" t="e">
        <f>INDEX(#REF!, MATCH($A21,#REF!, 0))</f>
        <v>#REF!</v>
      </c>
      <c r="Q21" s="31" t="e">
        <f>INDEX(#REF!, MATCH($A21,#REF!, 0))</f>
        <v>#REF!</v>
      </c>
      <c r="R21" s="34"/>
      <c r="S21"/>
      <c r="T21"/>
      <c r="U21"/>
      <c r="V21"/>
      <c r="W21"/>
      <c r="X21"/>
      <c r="Y21"/>
      <c r="Z21"/>
      <c r="AA21"/>
      <c r="AB21"/>
      <c r="AC21"/>
      <c r="AD21"/>
      <c r="AE21"/>
      <c r="AF21"/>
      <c r="AG21"/>
      <c r="AH21"/>
      <c r="AI21"/>
      <c r="AJ21"/>
      <c r="AK21"/>
    </row>
    <row r="22" spans="1:37" s="44" customFormat="1" ht="18.75" customHeight="1" x14ac:dyDescent="0.25">
      <c r="A22" s="57" t="s">
        <v>311</v>
      </c>
      <c r="B22" s="50" t="s">
        <v>312</v>
      </c>
      <c r="C22" s="27" t="e">
        <f>INDEX(#REF!, MATCH($A22,#REF!, 0))</f>
        <v>#REF!</v>
      </c>
      <c r="D22" s="28" t="e">
        <f>INDEX(#REF!, MATCH($A22,#REF!, 0))</f>
        <v>#REF!</v>
      </c>
      <c r="E22" s="29" t="e">
        <f>INDEX(#REF!, MATCH($A22,#REF!, 0))</f>
        <v>#REF!</v>
      </c>
      <c r="F22" s="30" t="e">
        <f>INDEX(#REF!, MATCH($A22,#REF!, 0))</f>
        <v>#REF!</v>
      </c>
      <c r="G22" s="30" t="e">
        <f>INDEX(#REF!, MATCH($A22,#REF!, 0))</f>
        <v>#REF!</v>
      </c>
      <c r="H22" s="31" t="e">
        <f>INDEX(#REF!, MATCH($A22,#REF!, 0))</f>
        <v>#REF!</v>
      </c>
      <c r="I22" s="32" t="e">
        <f>INDEX(#REF!, MATCH($A22,#REF!, 0))</f>
        <v>#REF!</v>
      </c>
      <c r="J22" s="32" t="e">
        <f>INDEX(#REF!, MATCH($A22,#REF!, 0))</f>
        <v>#REF!</v>
      </c>
      <c r="K22" s="31" t="e">
        <f>INDEX(#REF!, MATCH($A22,#REF!, 0))</f>
        <v>#REF!</v>
      </c>
      <c r="L22" s="32" t="e">
        <f>INDEX(#REF!, MATCH($A22,#REF!, 0))</f>
        <v>#REF!</v>
      </c>
      <c r="M22" s="32" t="e">
        <f>INDEX(#REF!, MATCH($A22,#REF!, 0))</f>
        <v>#REF!</v>
      </c>
      <c r="N22" s="31" t="e">
        <f>INDEX(#REF!, MATCH($A22,#REF!, 0))</f>
        <v>#REF!</v>
      </c>
      <c r="O22" s="32" t="e">
        <f>INDEX(#REF!, MATCH($A22,#REF!, 0))</f>
        <v>#REF!</v>
      </c>
      <c r="P22" s="32" t="e">
        <f>INDEX(#REF!, MATCH($A22,#REF!, 0))</f>
        <v>#REF!</v>
      </c>
      <c r="Q22" s="31" t="e">
        <f>INDEX(#REF!, MATCH($A22,#REF!, 0))</f>
        <v>#REF!</v>
      </c>
      <c r="R22" s="34"/>
      <c r="S22"/>
      <c r="T22"/>
      <c r="U22"/>
      <c r="V22"/>
      <c r="W22"/>
      <c r="X22"/>
      <c r="Y22"/>
      <c r="Z22"/>
      <c r="AA22"/>
      <c r="AB22"/>
      <c r="AC22"/>
      <c r="AD22"/>
      <c r="AE22"/>
      <c r="AF22"/>
      <c r="AG22"/>
      <c r="AH22"/>
      <c r="AI22"/>
      <c r="AJ22"/>
      <c r="AK22"/>
    </row>
    <row r="23" spans="1:37" s="44" customFormat="1" ht="18.75" customHeight="1" x14ac:dyDescent="0.25">
      <c r="A23" s="57" t="s">
        <v>313</v>
      </c>
      <c r="B23" s="50" t="s">
        <v>314</v>
      </c>
      <c r="C23" s="27" t="e">
        <f>INDEX(#REF!, MATCH($A23,#REF!, 0))</f>
        <v>#REF!</v>
      </c>
      <c r="D23" s="28" t="e">
        <f>INDEX(#REF!, MATCH($A23,#REF!, 0))</f>
        <v>#REF!</v>
      </c>
      <c r="E23" s="29" t="e">
        <f>INDEX(#REF!, MATCH($A23,#REF!, 0))</f>
        <v>#REF!</v>
      </c>
      <c r="F23" s="30" t="e">
        <f>INDEX(#REF!, MATCH($A23,#REF!, 0))</f>
        <v>#REF!</v>
      </c>
      <c r="G23" s="30" t="e">
        <f>INDEX(#REF!, MATCH($A23,#REF!, 0))</f>
        <v>#REF!</v>
      </c>
      <c r="H23" s="31" t="e">
        <f>INDEX(#REF!, MATCH($A23,#REF!, 0))</f>
        <v>#REF!</v>
      </c>
      <c r="I23" s="32" t="e">
        <f>INDEX(#REF!, MATCH($A23,#REF!, 0))</f>
        <v>#REF!</v>
      </c>
      <c r="J23" s="32" t="e">
        <f>INDEX(#REF!, MATCH($A23,#REF!, 0))</f>
        <v>#REF!</v>
      </c>
      <c r="K23" s="31" t="e">
        <f>INDEX(#REF!, MATCH($A23,#REF!, 0))</f>
        <v>#REF!</v>
      </c>
      <c r="L23" s="32" t="e">
        <f>INDEX(#REF!, MATCH($A23,#REF!, 0))</f>
        <v>#REF!</v>
      </c>
      <c r="M23" s="32" t="e">
        <f>INDEX(#REF!, MATCH($A23,#REF!, 0))</f>
        <v>#REF!</v>
      </c>
      <c r="N23" s="31" t="e">
        <f>INDEX(#REF!, MATCH($A23,#REF!, 0))</f>
        <v>#REF!</v>
      </c>
      <c r="O23" s="32" t="e">
        <f>INDEX(#REF!, MATCH($A23,#REF!, 0))</f>
        <v>#REF!</v>
      </c>
      <c r="P23" s="32" t="e">
        <f>INDEX(#REF!, MATCH($A23,#REF!, 0))</f>
        <v>#REF!</v>
      </c>
      <c r="Q23" s="31" t="e">
        <f>INDEX(#REF!, MATCH($A23,#REF!, 0))</f>
        <v>#REF!</v>
      </c>
      <c r="R23" s="34"/>
      <c r="S23"/>
      <c r="T23"/>
      <c r="U23"/>
      <c r="V23"/>
      <c r="W23"/>
      <c r="X23"/>
      <c r="Y23"/>
      <c r="Z23"/>
      <c r="AA23"/>
      <c r="AB23"/>
      <c r="AC23"/>
      <c r="AD23"/>
      <c r="AE23"/>
      <c r="AF23"/>
      <c r="AG23"/>
      <c r="AH23"/>
      <c r="AI23"/>
      <c r="AJ23"/>
      <c r="AK23"/>
    </row>
    <row r="24" spans="1:37" s="44" customFormat="1" ht="18.75" customHeight="1" x14ac:dyDescent="0.25">
      <c r="A24" s="57" t="s">
        <v>315</v>
      </c>
      <c r="B24" s="50" t="s">
        <v>316</v>
      </c>
      <c r="C24" s="27" t="e">
        <f>INDEX(#REF!, MATCH($A24,#REF!, 0))</f>
        <v>#REF!</v>
      </c>
      <c r="D24" s="28" t="e">
        <f>INDEX(#REF!, MATCH($A24,#REF!, 0))</f>
        <v>#REF!</v>
      </c>
      <c r="E24" s="29" t="e">
        <f>INDEX(#REF!, MATCH($A24,#REF!, 0))</f>
        <v>#REF!</v>
      </c>
      <c r="F24" s="30" t="e">
        <f>INDEX(#REF!, MATCH($A24,#REF!, 0))</f>
        <v>#REF!</v>
      </c>
      <c r="G24" s="30" t="e">
        <f>INDEX(#REF!, MATCH($A24,#REF!, 0))</f>
        <v>#REF!</v>
      </c>
      <c r="H24" s="31" t="e">
        <f>INDEX(#REF!, MATCH($A24,#REF!, 0))</f>
        <v>#REF!</v>
      </c>
      <c r="I24" s="32" t="e">
        <f>INDEX(#REF!, MATCH($A24,#REF!, 0))</f>
        <v>#REF!</v>
      </c>
      <c r="J24" s="32" t="e">
        <f>INDEX(#REF!, MATCH($A24,#REF!, 0))</f>
        <v>#REF!</v>
      </c>
      <c r="K24" s="31" t="e">
        <f>INDEX(#REF!, MATCH($A24,#REF!, 0))</f>
        <v>#REF!</v>
      </c>
      <c r="L24" s="32" t="e">
        <f>INDEX(#REF!, MATCH($A24,#REF!, 0))</f>
        <v>#REF!</v>
      </c>
      <c r="M24" s="32" t="e">
        <f>INDEX(#REF!, MATCH($A24,#REF!, 0))</f>
        <v>#REF!</v>
      </c>
      <c r="N24" s="31" t="e">
        <f>INDEX(#REF!, MATCH($A24,#REF!, 0))</f>
        <v>#REF!</v>
      </c>
      <c r="O24" s="32" t="e">
        <f>INDEX(#REF!, MATCH($A24,#REF!, 0))</f>
        <v>#REF!</v>
      </c>
      <c r="P24" s="32" t="e">
        <f>INDEX(#REF!, MATCH($A24,#REF!, 0))</f>
        <v>#REF!</v>
      </c>
      <c r="Q24" s="31" t="e">
        <f>INDEX(#REF!, MATCH($A24,#REF!, 0))</f>
        <v>#REF!</v>
      </c>
      <c r="R24" s="34"/>
      <c r="S24"/>
      <c r="T24"/>
      <c r="U24"/>
      <c r="V24"/>
      <c r="W24"/>
      <c r="X24"/>
      <c r="Y24"/>
      <c r="Z24"/>
      <c r="AA24"/>
      <c r="AB24"/>
      <c r="AC24"/>
      <c r="AD24"/>
      <c r="AE24"/>
      <c r="AF24"/>
      <c r="AG24"/>
      <c r="AH24"/>
      <c r="AI24"/>
      <c r="AJ24"/>
      <c r="AK24"/>
    </row>
    <row r="25" spans="1:37" s="44" customFormat="1" ht="18.75" customHeight="1" x14ac:dyDescent="0.25">
      <c r="A25" s="57" t="s">
        <v>317</v>
      </c>
      <c r="B25" s="50" t="s">
        <v>318</v>
      </c>
      <c r="C25" s="27" t="e">
        <f>INDEX(#REF!, MATCH($A25,#REF!, 0))</f>
        <v>#REF!</v>
      </c>
      <c r="D25" s="28" t="e">
        <f>INDEX(#REF!, MATCH($A25,#REF!, 0))</f>
        <v>#REF!</v>
      </c>
      <c r="E25" s="29" t="e">
        <f>INDEX(#REF!, MATCH($A25,#REF!, 0))</f>
        <v>#REF!</v>
      </c>
      <c r="F25" s="30" t="e">
        <f>INDEX(#REF!, MATCH($A25,#REF!, 0))</f>
        <v>#REF!</v>
      </c>
      <c r="G25" s="30" t="e">
        <f>INDEX(#REF!, MATCH($A25,#REF!, 0))</f>
        <v>#REF!</v>
      </c>
      <c r="H25" s="31" t="e">
        <f>INDEX(#REF!, MATCH($A25,#REF!, 0))</f>
        <v>#REF!</v>
      </c>
      <c r="I25" s="32" t="e">
        <f>INDEX(#REF!, MATCH($A25,#REF!, 0))</f>
        <v>#REF!</v>
      </c>
      <c r="J25" s="32" t="e">
        <f>INDEX(#REF!, MATCH($A25,#REF!, 0))</f>
        <v>#REF!</v>
      </c>
      <c r="K25" s="31" t="e">
        <f>INDEX(#REF!, MATCH($A25,#REF!, 0))</f>
        <v>#REF!</v>
      </c>
      <c r="L25" s="32" t="e">
        <f>INDEX(#REF!, MATCH($A25,#REF!, 0))</f>
        <v>#REF!</v>
      </c>
      <c r="M25" s="32" t="e">
        <f>INDEX(#REF!, MATCH($A25,#REF!, 0))</f>
        <v>#REF!</v>
      </c>
      <c r="N25" s="31" t="e">
        <f>INDEX(#REF!, MATCH($A25,#REF!, 0))</f>
        <v>#REF!</v>
      </c>
      <c r="O25" s="32" t="e">
        <f>INDEX(#REF!, MATCH($A25,#REF!, 0))</f>
        <v>#REF!</v>
      </c>
      <c r="P25" s="32" t="e">
        <f>INDEX(#REF!, MATCH($A25,#REF!, 0))</f>
        <v>#REF!</v>
      </c>
      <c r="Q25" s="31" t="e">
        <f>INDEX(#REF!, MATCH($A25,#REF!, 0))</f>
        <v>#REF!</v>
      </c>
      <c r="R25" s="34"/>
      <c r="S25"/>
      <c r="T25"/>
      <c r="U25"/>
      <c r="V25"/>
      <c r="W25"/>
      <c r="X25"/>
      <c r="Y25"/>
      <c r="Z25"/>
      <c r="AA25"/>
      <c r="AB25"/>
      <c r="AC25"/>
      <c r="AD25"/>
      <c r="AE25"/>
      <c r="AF25"/>
      <c r="AG25"/>
      <c r="AH25"/>
      <c r="AI25"/>
      <c r="AJ25"/>
      <c r="AK25"/>
    </row>
    <row r="26" spans="1:37" s="44" customFormat="1" ht="18.75" customHeight="1" x14ac:dyDescent="0.25">
      <c r="A26" s="57" t="s">
        <v>319</v>
      </c>
      <c r="B26" s="50" t="s">
        <v>320</v>
      </c>
      <c r="C26" s="27" t="e">
        <f>INDEX(#REF!, MATCH($A26,#REF!, 0))</f>
        <v>#REF!</v>
      </c>
      <c r="D26" s="28" t="e">
        <f>INDEX(#REF!, MATCH($A26,#REF!, 0))</f>
        <v>#REF!</v>
      </c>
      <c r="E26" s="29" t="e">
        <f>INDEX(#REF!, MATCH($A26,#REF!, 0))</f>
        <v>#REF!</v>
      </c>
      <c r="F26" s="30" t="e">
        <f>INDEX(#REF!, MATCH($A26,#REF!, 0))</f>
        <v>#REF!</v>
      </c>
      <c r="G26" s="30" t="e">
        <f>INDEX(#REF!, MATCH($A26,#REF!, 0))</f>
        <v>#REF!</v>
      </c>
      <c r="H26" s="31" t="e">
        <f>INDEX(#REF!, MATCH($A26,#REF!, 0))</f>
        <v>#REF!</v>
      </c>
      <c r="I26" s="32" t="e">
        <f>INDEX(#REF!, MATCH($A26,#REF!, 0))</f>
        <v>#REF!</v>
      </c>
      <c r="J26" s="32" t="e">
        <f>INDEX(#REF!, MATCH($A26,#REF!, 0))</f>
        <v>#REF!</v>
      </c>
      <c r="K26" s="31" t="e">
        <f>INDEX(#REF!, MATCH($A26,#REF!, 0))</f>
        <v>#REF!</v>
      </c>
      <c r="L26" s="32" t="e">
        <f>INDEX(#REF!, MATCH($A26,#REF!, 0))</f>
        <v>#REF!</v>
      </c>
      <c r="M26" s="32" t="e">
        <f>INDEX(#REF!, MATCH($A26,#REF!, 0))</f>
        <v>#REF!</v>
      </c>
      <c r="N26" s="31" t="e">
        <f>INDEX(#REF!, MATCH($A26,#REF!, 0))</f>
        <v>#REF!</v>
      </c>
      <c r="O26" s="32" t="e">
        <f>INDEX(#REF!, MATCH($A26,#REF!, 0))</f>
        <v>#REF!</v>
      </c>
      <c r="P26" s="32" t="e">
        <f>INDEX(#REF!, MATCH($A26,#REF!, 0))</f>
        <v>#REF!</v>
      </c>
      <c r="Q26" s="31" t="e">
        <f>INDEX(#REF!, MATCH($A26,#REF!, 0))</f>
        <v>#REF!</v>
      </c>
      <c r="R26" s="34"/>
      <c r="S26"/>
      <c r="T26"/>
      <c r="U26"/>
      <c r="V26"/>
      <c r="W26"/>
      <c r="X26"/>
      <c r="Y26"/>
      <c r="Z26"/>
      <c r="AA26"/>
      <c r="AB26"/>
      <c r="AC26"/>
      <c r="AD26"/>
      <c r="AE26"/>
      <c r="AF26"/>
      <c r="AG26"/>
      <c r="AH26"/>
      <c r="AI26"/>
      <c r="AJ26"/>
      <c r="AK26"/>
    </row>
    <row r="27" spans="1:37" s="44" customFormat="1" ht="18.75" customHeight="1" x14ac:dyDescent="0.25">
      <c r="A27" s="57" t="s">
        <v>321</v>
      </c>
      <c r="B27" s="50" t="s">
        <v>322</v>
      </c>
      <c r="C27" s="27" t="e">
        <f>INDEX(#REF!, MATCH($A27,#REF!, 0))</f>
        <v>#REF!</v>
      </c>
      <c r="D27" s="28" t="e">
        <f>INDEX(#REF!, MATCH($A27,#REF!, 0))</f>
        <v>#REF!</v>
      </c>
      <c r="E27" s="29" t="e">
        <f>INDEX(#REF!, MATCH($A27,#REF!, 0))</f>
        <v>#REF!</v>
      </c>
      <c r="F27" s="30" t="e">
        <f>INDEX(#REF!, MATCH($A27,#REF!, 0))</f>
        <v>#REF!</v>
      </c>
      <c r="G27" s="30" t="e">
        <f>INDEX(#REF!, MATCH($A27,#REF!, 0))</f>
        <v>#REF!</v>
      </c>
      <c r="H27" s="31" t="e">
        <f>INDEX(#REF!, MATCH($A27,#REF!, 0))</f>
        <v>#REF!</v>
      </c>
      <c r="I27" s="32" t="e">
        <f>INDEX(#REF!, MATCH($A27,#REF!, 0))</f>
        <v>#REF!</v>
      </c>
      <c r="J27" s="32" t="e">
        <f>INDEX(#REF!, MATCH($A27,#REF!, 0))</f>
        <v>#REF!</v>
      </c>
      <c r="K27" s="31" t="e">
        <f>INDEX(#REF!, MATCH($A27,#REF!, 0))</f>
        <v>#REF!</v>
      </c>
      <c r="L27" s="32" t="e">
        <f>INDEX(#REF!, MATCH($A27,#REF!, 0))</f>
        <v>#REF!</v>
      </c>
      <c r="M27" s="32" t="e">
        <f>INDEX(#REF!, MATCH($A27,#REF!, 0))</f>
        <v>#REF!</v>
      </c>
      <c r="N27" s="31" t="e">
        <f>INDEX(#REF!, MATCH($A27,#REF!, 0))</f>
        <v>#REF!</v>
      </c>
      <c r="O27" s="32" t="e">
        <f>INDEX(#REF!, MATCH($A27,#REF!, 0))</f>
        <v>#REF!</v>
      </c>
      <c r="P27" s="32" t="e">
        <f>INDEX(#REF!, MATCH($A27,#REF!, 0))</f>
        <v>#REF!</v>
      </c>
      <c r="Q27" s="31" t="e">
        <f>INDEX(#REF!, MATCH($A27,#REF!, 0))</f>
        <v>#REF!</v>
      </c>
      <c r="R27" s="34"/>
      <c r="S27"/>
      <c r="T27"/>
      <c r="U27"/>
      <c r="V27"/>
      <c r="W27"/>
      <c r="X27"/>
      <c r="Y27"/>
      <c r="Z27"/>
      <c r="AA27"/>
      <c r="AB27"/>
      <c r="AC27"/>
      <c r="AD27"/>
      <c r="AE27"/>
      <c r="AF27"/>
      <c r="AG27"/>
      <c r="AH27"/>
      <c r="AI27"/>
      <c r="AJ27"/>
      <c r="AK27"/>
    </row>
    <row r="28" spans="1:37" s="44" customFormat="1" ht="18.75" customHeight="1" x14ac:dyDescent="0.25">
      <c r="A28" s="57" t="s">
        <v>323</v>
      </c>
      <c r="B28" s="50" t="s">
        <v>324</v>
      </c>
      <c r="C28" s="27" t="e">
        <f>INDEX(#REF!, MATCH($A28,#REF!, 0))</f>
        <v>#REF!</v>
      </c>
      <c r="D28" s="28" t="e">
        <f>INDEX(#REF!, MATCH($A28,#REF!, 0))</f>
        <v>#REF!</v>
      </c>
      <c r="E28" s="29" t="e">
        <f>INDEX(#REF!, MATCH($A28,#REF!, 0))</f>
        <v>#REF!</v>
      </c>
      <c r="F28" s="30" t="e">
        <f>INDEX(#REF!, MATCH($A28,#REF!, 0))</f>
        <v>#REF!</v>
      </c>
      <c r="G28" s="30" t="e">
        <f>INDEX(#REF!, MATCH($A28,#REF!, 0))</f>
        <v>#REF!</v>
      </c>
      <c r="H28" s="31" t="e">
        <f>INDEX(#REF!, MATCH($A28,#REF!, 0))</f>
        <v>#REF!</v>
      </c>
      <c r="I28" s="32" t="e">
        <f>INDEX(#REF!, MATCH($A28,#REF!, 0))</f>
        <v>#REF!</v>
      </c>
      <c r="J28" s="32" t="e">
        <f>INDEX(#REF!, MATCH($A28,#REF!, 0))</f>
        <v>#REF!</v>
      </c>
      <c r="K28" s="31" t="e">
        <f>INDEX(#REF!, MATCH($A28,#REF!, 0))</f>
        <v>#REF!</v>
      </c>
      <c r="L28" s="32" t="e">
        <f>INDEX(#REF!, MATCH($A28,#REF!, 0))</f>
        <v>#REF!</v>
      </c>
      <c r="M28" s="32" t="e">
        <f>INDEX(#REF!, MATCH($A28,#REF!, 0))</f>
        <v>#REF!</v>
      </c>
      <c r="N28" s="31" t="e">
        <f>INDEX(#REF!, MATCH($A28,#REF!, 0))</f>
        <v>#REF!</v>
      </c>
      <c r="O28" s="32" t="e">
        <f>INDEX(#REF!, MATCH($A28,#REF!, 0))</f>
        <v>#REF!</v>
      </c>
      <c r="P28" s="32" t="e">
        <f>INDEX(#REF!, MATCH($A28,#REF!, 0))</f>
        <v>#REF!</v>
      </c>
      <c r="Q28" s="31" t="e">
        <f>INDEX(#REF!, MATCH($A28,#REF!, 0))</f>
        <v>#REF!</v>
      </c>
      <c r="R28" s="34"/>
      <c r="S28"/>
      <c r="T28"/>
      <c r="U28"/>
      <c r="V28"/>
      <c r="W28"/>
      <c r="X28"/>
      <c r="Y28"/>
      <c r="Z28"/>
      <c r="AA28"/>
      <c r="AB28"/>
      <c r="AC28"/>
      <c r="AD28"/>
      <c r="AE28"/>
      <c r="AF28"/>
      <c r="AG28"/>
      <c r="AH28"/>
      <c r="AI28"/>
      <c r="AJ28"/>
      <c r="AK28"/>
    </row>
    <row r="29" spans="1:37" s="44" customFormat="1" ht="18.75" customHeight="1" x14ac:dyDescent="0.25">
      <c r="A29" s="57" t="s">
        <v>325</v>
      </c>
      <c r="B29" s="50" t="s">
        <v>326</v>
      </c>
      <c r="C29" s="27" t="e">
        <f>INDEX(#REF!, MATCH($A29,#REF!, 0))</f>
        <v>#REF!</v>
      </c>
      <c r="D29" s="28" t="e">
        <f>INDEX(#REF!, MATCH($A29,#REF!, 0))</f>
        <v>#REF!</v>
      </c>
      <c r="E29" s="29" t="e">
        <f>INDEX(#REF!, MATCH($A29,#REF!, 0))</f>
        <v>#REF!</v>
      </c>
      <c r="F29" s="30" t="e">
        <f>INDEX(#REF!, MATCH($A29,#REF!, 0))</f>
        <v>#REF!</v>
      </c>
      <c r="G29" s="30" t="e">
        <f>INDEX(#REF!, MATCH($A29,#REF!, 0))</f>
        <v>#REF!</v>
      </c>
      <c r="H29" s="31" t="e">
        <f>INDEX(#REF!, MATCH($A29,#REF!, 0))</f>
        <v>#REF!</v>
      </c>
      <c r="I29" s="32" t="e">
        <f>INDEX(#REF!, MATCH($A29,#REF!, 0))</f>
        <v>#REF!</v>
      </c>
      <c r="J29" s="32" t="e">
        <f>INDEX(#REF!, MATCH($A29,#REF!, 0))</f>
        <v>#REF!</v>
      </c>
      <c r="K29" s="31" t="e">
        <f>INDEX(#REF!, MATCH($A29,#REF!, 0))</f>
        <v>#REF!</v>
      </c>
      <c r="L29" s="32" t="e">
        <f>INDEX(#REF!, MATCH($A29,#REF!, 0))</f>
        <v>#REF!</v>
      </c>
      <c r="M29" s="32" t="e">
        <f>INDEX(#REF!, MATCH($A29,#REF!, 0))</f>
        <v>#REF!</v>
      </c>
      <c r="N29" s="31" t="e">
        <f>INDEX(#REF!, MATCH($A29,#REF!, 0))</f>
        <v>#REF!</v>
      </c>
      <c r="O29" s="32" t="e">
        <f>INDEX(#REF!, MATCH($A29,#REF!, 0))</f>
        <v>#REF!</v>
      </c>
      <c r="P29" s="32" t="e">
        <f>INDEX(#REF!, MATCH($A29,#REF!, 0))</f>
        <v>#REF!</v>
      </c>
      <c r="Q29" s="31" t="e">
        <f>INDEX(#REF!, MATCH($A29,#REF!, 0))</f>
        <v>#REF!</v>
      </c>
      <c r="R29" s="34"/>
      <c r="S29"/>
      <c r="T29"/>
      <c r="U29"/>
      <c r="V29"/>
      <c r="W29"/>
      <c r="X29"/>
      <c r="Y29"/>
      <c r="Z29"/>
      <c r="AA29"/>
      <c r="AB29"/>
      <c r="AC29"/>
      <c r="AD29"/>
      <c r="AE29"/>
      <c r="AF29"/>
      <c r="AG29"/>
      <c r="AH29"/>
      <c r="AI29"/>
      <c r="AJ29"/>
      <c r="AK29"/>
    </row>
    <row r="30" spans="1:37" s="44" customFormat="1" ht="18.75" customHeight="1" x14ac:dyDescent="0.25">
      <c r="A30" s="57" t="s">
        <v>327</v>
      </c>
      <c r="B30" s="50" t="s">
        <v>328</v>
      </c>
      <c r="C30" s="27" t="e">
        <f>INDEX(#REF!, MATCH($A30,#REF!, 0))</f>
        <v>#REF!</v>
      </c>
      <c r="D30" s="28" t="e">
        <f>INDEX(#REF!, MATCH($A30,#REF!, 0))</f>
        <v>#REF!</v>
      </c>
      <c r="E30" s="29" t="e">
        <f>INDEX(#REF!, MATCH($A30,#REF!, 0))</f>
        <v>#REF!</v>
      </c>
      <c r="F30" s="30" t="e">
        <f>INDEX(#REF!, MATCH($A30,#REF!, 0))</f>
        <v>#REF!</v>
      </c>
      <c r="G30" s="30" t="e">
        <f>INDEX(#REF!, MATCH($A30,#REF!, 0))</f>
        <v>#REF!</v>
      </c>
      <c r="H30" s="31" t="e">
        <f>INDEX(#REF!, MATCH($A30,#REF!, 0))</f>
        <v>#REF!</v>
      </c>
      <c r="I30" s="32" t="e">
        <f>INDEX(#REF!, MATCH($A30,#REF!, 0))</f>
        <v>#REF!</v>
      </c>
      <c r="J30" s="32" t="e">
        <f>INDEX(#REF!, MATCH($A30,#REF!, 0))</f>
        <v>#REF!</v>
      </c>
      <c r="K30" s="31" t="e">
        <f>INDEX(#REF!, MATCH($A30,#REF!, 0))</f>
        <v>#REF!</v>
      </c>
      <c r="L30" s="32" t="e">
        <f>INDEX(#REF!, MATCH($A30,#REF!, 0))</f>
        <v>#REF!</v>
      </c>
      <c r="M30" s="32" t="e">
        <f>INDEX(#REF!, MATCH($A30,#REF!, 0))</f>
        <v>#REF!</v>
      </c>
      <c r="N30" s="31" t="e">
        <f>INDEX(#REF!, MATCH($A30,#REF!, 0))</f>
        <v>#REF!</v>
      </c>
      <c r="O30" s="32" t="e">
        <f>INDEX(#REF!, MATCH($A30,#REF!, 0))</f>
        <v>#REF!</v>
      </c>
      <c r="P30" s="32" t="e">
        <f>INDEX(#REF!, MATCH($A30,#REF!, 0))</f>
        <v>#REF!</v>
      </c>
      <c r="Q30" s="31" t="e">
        <f>INDEX(#REF!, MATCH($A30,#REF!, 0))</f>
        <v>#REF!</v>
      </c>
      <c r="R30" s="34"/>
      <c r="S30"/>
      <c r="T30"/>
      <c r="U30"/>
      <c r="V30"/>
      <c r="W30"/>
      <c r="X30"/>
      <c r="Y30"/>
      <c r="Z30"/>
      <c r="AA30"/>
      <c r="AB30"/>
      <c r="AC30"/>
      <c r="AD30"/>
      <c r="AE30"/>
      <c r="AF30"/>
      <c r="AG30"/>
      <c r="AH30"/>
      <c r="AI30"/>
      <c r="AJ30"/>
      <c r="AK30"/>
    </row>
    <row r="31" spans="1:37" s="44" customFormat="1" ht="18.75" customHeight="1" x14ac:dyDescent="0.25">
      <c r="A31" s="57" t="s">
        <v>329</v>
      </c>
      <c r="B31" s="50" t="s">
        <v>330</v>
      </c>
      <c r="C31" s="27" t="e">
        <f>INDEX(#REF!, MATCH($A31,#REF!, 0))</f>
        <v>#REF!</v>
      </c>
      <c r="D31" s="28" t="e">
        <f>INDEX(#REF!, MATCH($A31,#REF!, 0))</f>
        <v>#REF!</v>
      </c>
      <c r="E31" s="29" t="e">
        <f>INDEX(#REF!, MATCH($A31,#REF!, 0))</f>
        <v>#REF!</v>
      </c>
      <c r="F31" s="30" t="e">
        <f>INDEX(#REF!, MATCH($A31,#REF!, 0))</f>
        <v>#REF!</v>
      </c>
      <c r="G31" s="30" t="e">
        <f>INDEX(#REF!, MATCH($A31,#REF!, 0))</f>
        <v>#REF!</v>
      </c>
      <c r="H31" s="31" t="e">
        <f>INDEX(#REF!, MATCH($A31,#REF!, 0))</f>
        <v>#REF!</v>
      </c>
      <c r="I31" s="32" t="e">
        <f>INDEX(#REF!, MATCH($A31,#REF!, 0))</f>
        <v>#REF!</v>
      </c>
      <c r="J31" s="32" t="e">
        <f>INDEX(#REF!, MATCH($A31,#REF!, 0))</f>
        <v>#REF!</v>
      </c>
      <c r="K31" s="31" t="e">
        <f>INDEX(#REF!, MATCH($A31,#REF!, 0))</f>
        <v>#REF!</v>
      </c>
      <c r="L31" s="32" t="e">
        <f>INDEX(#REF!, MATCH($A31,#REF!, 0))</f>
        <v>#REF!</v>
      </c>
      <c r="M31" s="32" t="e">
        <f>INDEX(#REF!, MATCH($A31,#REF!, 0))</f>
        <v>#REF!</v>
      </c>
      <c r="N31" s="31" t="e">
        <f>INDEX(#REF!, MATCH($A31,#REF!, 0))</f>
        <v>#REF!</v>
      </c>
      <c r="O31" s="32" t="e">
        <f>INDEX(#REF!, MATCH($A31,#REF!, 0))</f>
        <v>#REF!</v>
      </c>
      <c r="P31" s="32" t="e">
        <f>INDEX(#REF!, MATCH($A31,#REF!, 0))</f>
        <v>#REF!</v>
      </c>
      <c r="Q31" s="31" t="e">
        <f>INDEX(#REF!, MATCH($A31,#REF!, 0))</f>
        <v>#REF!</v>
      </c>
      <c r="R31" s="34"/>
      <c r="S31"/>
      <c r="T31"/>
      <c r="U31"/>
      <c r="V31"/>
      <c r="W31"/>
      <c r="X31"/>
      <c r="Y31"/>
      <c r="Z31"/>
      <c r="AA31"/>
      <c r="AB31"/>
      <c r="AC31"/>
      <c r="AD31"/>
      <c r="AE31"/>
      <c r="AF31"/>
      <c r="AG31"/>
      <c r="AH31"/>
      <c r="AI31"/>
      <c r="AJ31"/>
      <c r="AK31"/>
    </row>
    <row r="32" spans="1:37" s="44" customFormat="1" ht="18.75" customHeight="1" thickBot="1" x14ac:dyDescent="0.3">
      <c r="A32" s="57" t="s">
        <v>331</v>
      </c>
      <c r="B32" s="50" t="s">
        <v>332</v>
      </c>
      <c r="C32" s="35" t="e">
        <f>INDEX(#REF!, MATCH($A32,#REF!, 0))</f>
        <v>#REF!</v>
      </c>
      <c r="D32" s="36" t="e">
        <f>INDEX(#REF!, MATCH($A32,#REF!, 0))</f>
        <v>#REF!</v>
      </c>
      <c r="E32" s="37" t="e">
        <f>INDEX(#REF!, MATCH($A32,#REF!, 0))</f>
        <v>#REF!</v>
      </c>
      <c r="F32" s="30" t="e">
        <f>INDEX(#REF!, MATCH($A32,#REF!, 0))</f>
        <v>#REF!</v>
      </c>
      <c r="G32" s="30" t="e">
        <f>INDEX(#REF!, MATCH($A32,#REF!, 0))</f>
        <v>#REF!</v>
      </c>
      <c r="H32" s="31" t="e">
        <f>INDEX(#REF!, MATCH($A32,#REF!, 0))</f>
        <v>#REF!</v>
      </c>
      <c r="I32" s="32" t="e">
        <f>INDEX(#REF!, MATCH($A32,#REF!, 0))</f>
        <v>#REF!</v>
      </c>
      <c r="J32" s="32" t="e">
        <f>INDEX(#REF!, MATCH($A32,#REF!, 0))</f>
        <v>#REF!</v>
      </c>
      <c r="K32" s="31" t="e">
        <f>INDEX(#REF!, MATCH($A32,#REF!, 0))</f>
        <v>#REF!</v>
      </c>
      <c r="L32" s="32" t="e">
        <f>INDEX(#REF!, MATCH($A32,#REF!, 0))</f>
        <v>#REF!</v>
      </c>
      <c r="M32" s="32" t="e">
        <f>INDEX(#REF!, MATCH($A32,#REF!, 0))</f>
        <v>#REF!</v>
      </c>
      <c r="N32" s="31" t="e">
        <f>INDEX(#REF!, MATCH($A32,#REF!, 0))</f>
        <v>#REF!</v>
      </c>
      <c r="O32" s="32" t="e">
        <f>INDEX(#REF!, MATCH($A32,#REF!, 0))</f>
        <v>#REF!</v>
      </c>
      <c r="P32" s="32" t="e">
        <f>INDEX(#REF!, MATCH($A32,#REF!, 0))</f>
        <v>#REF!</v>
      </c>
      <c r="Q32" s="31" t="e">
        <f>INDEX(#REF!, MATCH($A32,#REF!, 0))</f>
        <v>#REF!</v>
      </c>
      <c r="R32" s="34"/>
      <c r="S32"/>
      <c r="T32"/>
      <c r="U32"/>
      <c r="V32"/>
      <c r="W32"/>
      <c r="X32"/>
      <c r="Y32"/>
      <c r="Z32"/>
      <c r="AA32"/>
      <c r="AB32"/>
      <c r="AC32"/>
      <c r="AD32"/>
      <c r="AE32"/>
      <c r="AF32"/>
      <c r="AG32"/>
      <c r="AH32"/>
      <c r="AI32"/>
      <c r="AJ32"/>
      <c r="AK32"/>
    </row>
    <row r="33" spans="1:43" s="38" customFormat="1" ht="18.75" customHeight="1" thickBot="1" x14ac:dyDescent="0.3">
      <c r="B33" s="58" t="s">
        <v>8</v>
      </c>
      <c r="C33" s="59" t="e">
        <f>#REF!</f>
        <v>#REF!</v>
      </c>
      <c r="D33" s="59" t="e">
        <f>#REF!</f>
        <v>#REF!</v>
      </c>
      <c r="E33" s="60" t="e">
        <f>#REF!</f>
        <v>#REF!</v>
      </c>
      <c r="F33" s="61" t="e">
        <f>#REF!</f>
        <v>#REF!</v>
      </c>
      <c r="G33" s="61" t="e">
        <f>#REF!</f>
        <v>#REF!</v>
      </c>
      <c r="H33" s="62" t="e">
        <f>#REF!</f>
        <v>#REF!</v>
      </c>
      <c r="I33" s="61" t="e">
        <f>#REF!</f>
        <v>#REF!</v>
      </c>
      <c r="J33" s="61" t="e">
        <f>#REF!</f>
        <v>#REF!</v>
      </c>
      <c r="K33" s="62" t="e">
        <f>#REF!</f>
        <v>#REF!</v>
      </c>
      <c r="L33" s="61" t="e">
        <f>#REF!</f>
        <v>#REF!</v>
      </c>
      <c r="M33" s="61" t="e">
        <f>#REF!</f>
        <v>#REF!</v>
      </c>
      <c r="N33" s="62" t="e">
        <f>#REF!</f>
        <v>#REF!</v>
      </c>
      <c r="O33" s="61" t="e">
        <f>#REF!</f>
        <v>#REF!</v>
      </c>
      <c r="P33" s="61" t="e">
        <f>#REF!</f>
        <v>#REF!</v>
      </c>
      <c r="Q33" s="62" t="e">
        <f>#REF!</f>
        <v>#REF!</v>
      </c>
      <c r="R33" s="34"/>
      <c r="S33"/>
      <c r="T33"/>
      <c r="U33"/>
      <c r="V33"/>
      <c r="W33"/>
      <c r="X33"/>
      <c r="Y33"/>
      <c r="Z33"/>
      <c r="AA33"/>
      <c r="AB33"/>
      <c r="AC33"/>
      <c r="AD33"/>
      <c r="AE33"/>
      <c r="AF33"/>
      <c r="AG33"/>
      <c r="AH33"/>
      <c r="AI33"/>
      <c r="AJ33"/>
      <c r="AK33"/>
    </row>
    <row r="34" spans="1:43" ht="18.75" customHeight="1" thickBot="1" x14ac:dyDescent="0.3">
      <c r="A34" s="51"/>
      <c r="B34" s="70"/>
      <c r="C34" s="63"/>
      <c r="D34" s="63"/>
      <c r="E34" s="71"/>
      <c r="F34" s="63"/>
      <c r="G34" s="63"/>
      <c r="H34" s="71"/>
      <c r="I34" s="63"/>
      <c r="J34" s="63"/>
      <c r="K34" s="71"/>
      <c r="L34" s="63"/>
      <c r="M34" s="63"/>
      <c r="N34" s="71"/>
      <c r="O34" s="63"/>
      <c r="P34" s="63"/>
      <c r="Q34" s="71"/>
      <c r="R34" s="63"/>
      <c r="S34" s="40"/>
      <c r="T34" s="41"/>
      <c r="U34" s="40"/>
      <c r="V34" s="40"/>
      <c r="W34" s="41"/>
    </row>
    <row r="35" spans="1:43" s="65" customFormat="1" ht="18.75" customHeight="1" thickBot="1" x14ac:dyDescent="0.3">
      <c r="A35" s="51"/>
      <c r="B35" s="431" t="s">
        <v>274</v>
      </c>
      <c r="C35" s="492" t="s">
        <v>335</v>
      </c>
      <c r="D35" s="493"/>
      <c r="E35" s="493"/>
      <c r="F35" s="493"/>
      <c r="G35" s="493"/>
      <c r="H35" s="493"/>
      <c r="I35" s="493"/>
      <c r="J35" s="493"/>
      <c r="K35" s="493"/>
      <c r="L35" s="493"/>
      <c r="M35" s="493"/>
      <c r="N35" s="493"/>
      <c r="O35" s="493"/>
      <c r="P35" s="493"/>
      <c r="Q35" s="494"/>
      <c r="R35" s="8"/>
      <c r="S35" s="45"/>
      <c r="T35" s="45"/>
      <c r="U35" s="45"/>
      <c r="V35" s="45"/>
      <c r="W35" s="45"/>
      <c r="X35"/>
      <c r="Y35"/>
      <c r="Z35"/>
      <c r="AA35"/>
      <c r="AB35"/>
      <c r="AC35"/>
      <c r="AD35"/>
      <c r="AE35"/>
      <c r="AF35"/>
      <c r="AG35"/>
      <c r="AH35"/>
      <c r="AI35"/>
      <c r="AJ35"/>
      <c r="AK35"/>
      <c r="AL35"/>
      <c r="AM35"/>
      <c r="AN35"/>
      <c r="AO35"/>
      <c r="AP35"/>
      <c r="AQ35"/>
    </row>
    <row r="36" spans="1:43" s="65" customFormat="1" ht="18.75" customHeight="1" thickBot="1" x14ac:dyDescent="0.3">
      <c r="A36" s="51"/>
      <c r="B36" s="490"/>
      <c r="C36" s="495" t="s">
        <v>32</v>
      </c>
      <c r="D36" s="496"/>
      <c r="E36" s="497"/>
      <c r="F36" s="498" t="s">
        <v>276</v>
      </c>
      <c r="G36" s="496"/>
      <c r="H36" s="499"/>
      <c r="I36" s="495" t="s">
        <v>277</v>
      </c>
      <c r="J36" s="496"/>
      <c r="K36" s="497"/>
      <c r="L36" s="498" t="s">
        <v>278</v>
      </c>
      <c r="M36" s="496"/>
      <c r="N36" s="499"/>
      <c r="O36" s="495" t="s">
        <v>279</v>
      </c>
      <c r="P36" s="496"/>
      <c r="Q36" s="497"/>
      <c r="R36" s="8"/>
      <c r="S36" s="45"/>
      <c r="T36" s="45"/>
      <c r="U36" s="45"/>
      <c r="V36" s="45"/>
      <c r="W36" s="45"/>
      <c r="X36"/>
      <c r="Y36"/>
      <c r="Z36"/>
      <c r="AA36"/>
      <c r="AB36"/>
      <c r="AC36"/>
      <c r="AD36"/>
      <c r="AE36"/>
      <c r="AF36"/>
      <c r="AG36"/>
      <c r="AH36"/>
      <c r="AI36"/>
      <c r="AJ36"/>
      <c r="AK36"/>
      <c r="AL36"/>
      <c r="AM36"/>
      <c r="AN36"/>
      <c r="AO36"/>
      <c r="AP36"/>
      <c r="AQ36"/>
    </row>
    <row r="37" spans="1:43" s="65" customFormat="1" ht="67.5" customHeight="1" thickBot="1" x14ac:dyDescent="0.3">
      <c r="A37" s="51"/>
      <c r="B37" s="491"/>
      <c r="C37" s="47" t="s">
        <v>6</v>
      </c>
      <c r="D37" s="48" t="s">
        <v>281</v>
      </c>
      <c r="E37" s="54" t="s">
        <v>282</v>
      </c>
      <c r="F37" s="55" t="s">
        <v>10</v>
      </c>
      <c r="G37" s="48" t="s">
        <v>11</v>
      </c>
      <c r="H37" s="56" t="s">
        <v>12</v>
      </c>
      <c r="I37" s="47" t="s">
        <v>10</v>
      </c>
      <c r="J37" s="48" t="s">
        <v>11</v>
      </c>
      <c r="K37" s="54" t="s">
        <v>12</v>
      </c>
      <c r="L37" s="55" t="s">
        <v>10</v>
      </c>
      <c r="M37" s="48" t="s">
        <v>11</v>
      </c>
      <c r="N37" s="56" t="s">
        <v>12</v>
      </c>
      <c r="O37" s="47" t="s">
        <v>10</v>
      </c>
      <c r="P37" s="48" t="s">
        <v>11</v>
      </c>
      <c r="Q37" s="54" t="s">
        <v>12</v>
      </c>
      <c r="R37" s="8"/>
      <c r="S37" s="45"/>
      <c r="T37" s="45"/>
      <c r="U37" s="45"/>
      <c r="V37" s="45"/>
      <c r="W37" s="45"/>
      <c r="X37"/>
      <c r="Y37"/>
      <c r="Z37"/>
      <c r="AA37"/>
      <c r="AB37"/>
      <c r="AC37"/>
      <c r="AD37"/>
      <c r="AE37"/>
      <c r="AF37"/>
      <c r="AG37"/>
      <c r="AH37"/>
      <c r="AI37"/>
      <c r="AJ37"/>
      <c r="AK37"/>
      <c r="AL37"/>
      <c r="AM37"/>
      <c r="AN37"/>
      <c r="AO37"/>
      <c r="AP37"/>
      <c r="AQ37"/>
    </row>
    <row r="38" spans="1:43" s="65" customFormat="1" ht="18.75" customHeight="1" x14ac:dyDescent="0.25">
      <c r="A38" s="57" t="s">
        <v>283</v>
      </c>
      <c r="B38" s="50" t="s">
        <v>284</v>
      </c>
      <c r="C38" s="27" t="e">
        <f>INDEX(#REF!, MATCH($A38,#REF!, 0))</f>
        <v>#REF!</v>
      </c>
      <c r="D38" s="28" t="e">
        <f>INDEX(#REF!, MATCH($A38,#REF!, 0))</f>
        <v>#REF!</v>
      </c>
      <c r="E38" s="29" t="e">
        <f>INDEX(#REF!, MATCH($A38,#REF!, 0))</f>
        <v>#REF!</v>
      </c>
      <c r="F38" s="30" t="e">
        <f>INDEX(#REF!, MATCH($A38,#REF!, 0))</f>
        <v>#REF!</v>
      </c>
      <c r="G38" s="30" t="e">
        <f>INDEX(#REF!, MATCH($A38,#REF!, 0))</f>
        <v>#REF!</v>
      </c>
      <c r="H38" s="31" t="e">
        <f>INDEX(#REF!, MATCH($A38,#REF!, 0))</f>
        <v>#REF!</v>
      </c>
      <c r="I38" s="32" t="e">
        <f>INDEX(#REF!, MATCH($A38,#REF!, 0))</f>
        <v>#REF!</v>
      </c>
      <c r="J38" s="32" t="e">
        <f>INDEX(#REF!, MATCH($A38,#REF!, 0))</f>
        <v>#REF!</v>
      </c>
      <c r="K38" s="31" t="e">
        <f>INDEX(#REF!, MATCH($A38,#REF!, 0))</f>
        <v>#REF!</v>
      </c>
      <c r="L38" s="32" t="e">
        <f>INDEX(#REF!, MATCH($A38,#REF!, 0))</f>
        <v>#REF!</v>
      </c>
      <c r="M38" s="32" t="e">
        <f>INDEX(#REF!, MATCH($A38,#REF!, 0))</f>
        <v>#REF!</v>
      </c>
      <c r="N38" s="31" t="e">
        <f>INDEX(#REF!, MATCH($A38,#REF!, 0))</f>
        <v>#REF!</v>
      </c>
      <c r="O38" s="32" t="e">
        <f>INDEX(#REF!, MATCH($A38,#REF!, 0))</f>
        <v>#REF!</v>
      </c>
      <c r="P38" s="32" t="e">
        <f>INDEX(#REF!, MATCH($A38,#REF!, 0))</f>
        <v>#REF!</v>
      </c>
      <c r="Q38" s="31" t="e">
        <f>INDEX(#REF!, MATCH($A38,#REF!, 0))</f>
        <v>#REF!</v>
      </c>
      <c r="R38" s="8"/>
      <c r="S38" s="45"/>
      <c r="T38" s="45"/>
      <c r="U38" s="45"/>
      <c r="V38" s="45"/>
      <c r="W38" s="45"/>
      <c r="X38"/>
      <c r="Y38"/>
      <c r="Z38"/>
      <c r="AA38"/>
      <c r="AB38"/>
      <c r="AC38"/>
      <c r="AD38"/>
      <c r="AE38"/>
      <c r="AF38"/>
      <c r="AG38"/>
      <c r="AH38"/>
      <c r="AI38"/>
      <c r="AJ38"/>
      <c r="AK38"/>
      <c r="AL38"/>
      <c r="AM38"/>
      <c r="AN38"/>
      <c r="AO38"/>
      <c r="AP38"/>
      <c r="AQ38"/>
    </row>
    <row r="39" spans="1:43" s="65" customFormat="1" ht="18.75" customHeight="1" x14ac:dyDescent="0.25">
      <c r="A39" s="57" t="s">
        <v>285</v>
      </c>
      <c r="B39" s="50" t="s">
        <v>286</v>
      </c>
      <c r="C39" s="27" t="e">
        <f>INDEX(#REF!, MATCH($A39,#REF!, 0))</f>
        <v>#REF!</v>
      </c>
      <c r="D39" s="28" t="e">
        <f>INDEX(#REF!, MATCH($A39,#REF!, 0))</f>
        <v>#REF!</v>
      </c>
      <c r="E39" s="29" t="e">
        <f>INDEX(#REF!, MATCH($A39,#REF!, 0))</f>
        <v>#REF!</v>
      </c>
      <c r="F39" s="30" t="e">
        <f>INDEX(#REF!, MATCH($A39,#REF!, 0))</f>
        <v>#REF!</v>
      </c>
      <c r="G39" s="30" t="e">
        <f>INDEX(#REF!, MATCH($A39,#REF!, 0))</f>
        <v>#REF!</v>
      </c>
      <c r="H39" s="31" t="e">
        <f>INDEX(#REF!, MATCH($A39,#REF!, 0))</f>
        <v>#REF!</v>
      </c>
      <c r="I39" s="32" t="e">
        <f>INDEX(#REF!, MATCH($A39,#REF!, 0))</f>
        <v>#REF!</v>
      </c>
      <c r="J39" s="32" t="e">
        <f>INDEX(#REF!, MATCH($A39,#REF!, 0))</f>
        <v>#REF!</v>
      </c>
      <c r="K39" s="31" t="e">
        <f>INDEX(#REF!, MATCH($A39,#REF!, 0))</f>
        <v>#REF!</v>
      </c>
      <c r="L39" s="32" t="e">
        <f>INDEX(#REF!, MATCH($A39,#REF!, 0))</f>
        <v>#REF!</v>
      </c>
      <c r="M39" s="32" t="e">
        <f>INDEX(#REF!, MATCH($A39,#REF!, 0))</f>
        <v>#REF!</v>
      </c>
      <c r="N39" s="31" t="e">
        <f>INDEX(#REF!, MATCH($A39,#REF!, 0))</f>
        <v>#REF!</v>
      </c>
      <c r="O39" s="32" t="e">
        <f>INDEX(#REF!, MATCH($A39,#REF!, 0))</f>
        <v>#REF!</v>
      </c>
      <c r="P39" s="32" t="e">
        <f>INDEX(#REF!, MATCH($A39,#REF!, 0))</f>
        <v>#REF!</v>
      </c>
      <c r="Q39" s="31" t="e">
        <f>INDEX(#REF!, MATCH($A39,#REF!, 0))</f>
        <v>#REF!</v>
      </c>
      <c r="R39" s="8"/>
      <c r="S39" s="45"/>
      <c r="T39" s="45"/>
      <c r="U39" s="45"/>
      <c r="V39" s="45"/>
      <c r="W39" s="45"/>
      <c r="X39"/>
      <c r="Y39"/>
      <c r="Z39"/>
      <c r="AA39"/>
      <c r="AB39"/>
      <c r="AC39"/>
      <c r="AD39"/>
      <c r="AE39"/>
      <c r="AF39"/>
      <c r="AG39"/>
      <c r="AH39"/>
      <c r="AI39"/>
      <c r="AJ39"/>
      <c r="AK39"/>
      <c r="AL39"/>
      <c r="AM39"/>
      <c r="AN39"/>
      <c r="AO39"/>
      <c r="AP39"/>
      <c r="AQ39"/>
    </row>
    <row r="40" spans="1:43" s="65" customFormat="1" ht="18.75" customHeight="1" x14ac:dyDescent="0.25">
      <c r="A40" s="57" t="s">
        <v>287</v>
      </c>
      <c r="B40" s="50" t="s">
        <v>288</v>
      </c>
      <c r="C40" s="27" t="e">
        <f>INDEX(#REF!, MATCH($A40,#REF!, 0))</f>
        <v>#REF!</v>
      </c>
      <c r="D40" s="28" t="e">
        <f>INDEX(#REF!, MATCH($A40,#REF!, 0))</f>
        <v>#REF!</v>
      </c>
      <c r="E40" s="29" t="e">
        <f>INDEX(#REF!, MATCH($A40,#REF!, 0))</f>
        <v>#REF!</v>
      </c>
      <c r="F40" s="30" t="e">
        <f>INDEX(#REF!, MATCH($A40,#REF!, 0))</f>
        <v>#REF!</v>
      </c>
      <c r="G40" s="30" t="e">
        <f>INDEX(#REF!, MATCH($A40,#REF!, 0))</f>
        <v>#REF!</v>
      </c>
      <c r="H40" s="31" t="e">
        <f>INDEX(#REF!, MATCH($A40,#REF!, 0))</f>
        <v>#REF!</v>
      </c>
      <c r="I40" s="32" t="e">
        <f>INDEX(#REF!, MATCH($A40,#REF!, 0))</f>
        <v>#REF!</v>
      </c>
      <c r="J40" s="32" t="e">
        <f>INDEX(#REF!, MATCH($A40,#REF!, 0))</f>
        <v>#REF!</v>
      </c>
      <c r="K40" s="31" t="e">
        <f>INDEX(#REF!, MATCH($A40,#REF!, 0))</f>
        <v>#REF!</v>
      </c>
      <c r="L40" s="32" t="e">
        <f>INDEX(#REF!, MATCH($A40,#REF!, 0))</f>
        <v>#REF!</v>
      </c>
      <c r="M40" s="32" t="e">
        <f>INDEX(#REF!, MATCH($A40,#REF!, 0))</f>
        <v>#REF!</v>
      </c>
      <c r="N40" s="31" t="e">
        <f>INDEX(#REF!, MATCH($A40,#REF!, 0))</f>
        <v>#REF!</v>
      </c>
      <c r="O40" s="32" t="e">
        <f>INDEX(#REF!, MATCH($A40,#REF!, 0))</f>
        <v>#REF!</v>
      </c>
      <c r="P40" s="32" t="e">
        <f>INDEX(#REF!, MATCH($A40,#REF!, 0))</f>
        <v>#REF!</v>
      </c>
      <c r="Q40" s="31" t="e">
        <f>INDEX(#REF!, MATCH($A40,#REF!, 0))</f>
        <v>#REF!</v>
      </c>
      <c r="R40" s="8"/>
      <c r="S40" s="45"/>
      <c r="T40" s="45"/>
      <c r="U40" s="45"/>
      <c r="V40" s="45"/>
      <c r="W40" s="45"/>
      <c r="X40"/>
      <c r="Y40"/>
      <c r="Z40"/>
      <c r="AA40"/>
      <c r="AB40"/>
      <c r="AC40"/>
      <c r="AD40"/>
      <c r="AE40"/>
      <c r="AF40"/>
      <c r="AG40"/>
      <c r="AH40"/>
      <c r="AI40"/>
      <c r="AJ40"/>
      <c r="AK40"/>
      <c r="AL40"/>
      <c r="AM40"/>
      <c r="AN40"/>
      <c r="AO40"/>
      <c r="AP40"/>
      <c r="AQ40"/>
    </row>
    <row r="41" spans="1:43" s="65" customFormat="1" ht="18.75" customHeight="1" x14ac:dyDescent="0.25">
      <c r="A41" s="57" t="s">
        <v>289</v>
      </c>
      <c r="B41" s="50" t="s">
        <v>290</v>
      </c>
      <c r="C41" s="27" t="e">
        <f>INDEX(#REF!, MATCH($A41,#REF!, 0))</f>
        <v>#REF!</v>
      </c>
      <c r="D41" s="28" t="e">
        <f>INDEX(#REF!, MATCH($A41,#REF!, 0))</f>
        <v>#REF!</v>
      </c>
      <c r="E41" s="29" t="e">
        <f>INDEX(#REF!, MATCH($A41,#REF!, 0))</f>
        <v>#REF!</v>
      </c>
      <c r="F41" s="30" t="e">
        <f>INDEX(#REF!, MATCH($A41,#REF!, 0))</f>
        <v>#REF!</v>
      </c>
      <c r="G41" s="30" t="e">
        <f>INDEX(#REF!, MATCH($A41,#REF!, 0))</f>
        <v>#REF!</v>
      </c>
      <c r="H41" s="31" t="e">
        <f>INDEX(#REF!, MATCH($A41,#REF!, 0))</f>
        <v>#REF!</v>
      </c>
      <c r="I41" s="32" t="e">
        <f>INDEX(#REF!, MATCH($A41,#REF!, 0))</f>
        <v>#REF!</v>
      </c>
      <c r="J41" s="32" t="e">
        <f>INDEX(#REF!, MATCH($A41,#REF!, 0))</f>
        <v>#REF!</v>
      </c>
      <c r="K41" s="31" t="e">
        <f>INDEX(#REF!, MATCH($A41,#REF!, 0))</f>
        <v>#REF!</v>
      </c>
      <c r="L41" s="32" t="e">
        <f>INDEX(#REF!, MATCH($A41,#REF!, 0))</f>
        <v>#REF!</v>
      </c>
      <c r="M41" s="32" t="e">
        <f>INDEX(#REF!, MATCH($A41,#REF!, 0))</f>
        <v>#REF!</v>
      </c>
      <c r="N41" s="31" t="e">
        <f>INDEX(#REF!, MATCH($A41,#REF!, 0))</f>
        <v>#REF!</v>
      </c>
      <c r="O41" s="32" t="e">
        <f>INDEX(#REF!, MATCH($A41,#REF!, 0))</f>
        <v>#REF!</v>
      </c>
      <c r="P41" s="32" t="e">
        <f>INDEX(#REF!, MATCH($A41,#REF!, 0))</f>
        <v>#REF!</v>
      </c>
      <c r="Q41" s="31" t="e">
        <f>INDEX(#REF!, MATCH($A41,#REF!, 0))</f>
        <v>#REF!</v>
      </c>
      <c r="R41" s="8"/>
      <c r="S41" s="45"/>
      <c r="T41" s="45"/>
      <c r="U41" s="45"/>
      <c r="V41" s="45"/>
      <c r="W41" s="45"/>
      <c r="X41"/>
      <c r="Y41"/>
      <c r="Z41"/>
      <c r="AA41"/>
      <c r="AB41"/>
      <c r="AC41"/>
      <c r="AD41"/>
      <c r="AE41"/>
      <c r="AF41"/>
      <c r="AG41"/>
      <c r="AH41"/>
      <c r="AI41"/>
      <c r="AJ41"/>
      <c r="AK41"/>
      <c r="AL41"/>
      <c r="AM41"/>
      <c r="AN41"/>
      <c r="AO41"/>
      <c r="AP41"/>
      <c r="AQ41"/>
    </row>
    <row r="42" spans="1:43" s="42" customFormat="1" ht="18.75" customHeight="1" x14ac:dyDescent="0.25">
      <c r="A42" s="57" t="s">
        <v>291</v>
      </c>
      <c r="B42" s="50" t="s">
        <v>292</v>
      </c>
      <c r="C42" s="27" t="e">
        <f>INDEX(#REF!, MATCH($A42,#REF!, 0))</f>
        <v>#REF!</v>
      </c>
      <c r="D42" s="28" t="e">
        <f>INDEX(#REF!, MATCH($A42,#REF!, 0))</f>
        <v>#REF!</v>
      </c>
      <c r="E42" s="29" t="e">
        <f>INDEX(#REF!, MATCH($A42,#REF!, 0))</f>
        <v>#REF!</v>
      </c>
      <c r="F42" s="30" t="e">
        <f>INDEX(#REF!, MATCH($A42,#REF!, 0))</f>
        <v>#REF!</v>
      </c>
      <c r="G42" s="30" t="e">
        <f>INDEX(#REF!, MATCH($A42,#REF!, 0))</f>
        <v>#REF!</v>
      </c>
      <c r="H42" s="31" t="e">
        <f>INDEX(#REF!, MATCH($A42,#REF!, 0))</f>
        <v>#REF!</v>
      </c>
      <c r="I42" s="32" t="e">
        <f>INDEX(#REF!, MATCH($A42,#REF!, 0))</f>
        <v>#REF!</v>
      </c>
      <c r="J42" s="32" t="e">
        <f>INDEX(#REF!, MATCH($A42,#REF!, 0))</f>
        <v>#REF!</v>
      </c>
      <c r="K42" s="31" t="e">
        <f>INDEX(#REF!, MATCH($A42,#REF!, 0))</f>
        <v>#REF!</v>
      </c>
      <c r="L42" s="32" t="e">
        <f>INDEX(#REF!, MATCH($A42,#REF!, 0))</f>
        <v>#REF!</v>
      </c>
      <c r="M42" s="32" t="e">
        <f>INDEX(#REF!, MATCH($A42,#REF!, 0))</f>
        <v>#REF!</v>
      </c>
      <c r="N42" s="31" t="e">
        <f>INDEX(#REF!, MATCH($A42,#REF!, 0))</f>
        <v>#REF!</v>
      </c>
      <c r="O42" s="32" t="e">
        <f>INDEX(#REF!, MATCH($A42,#REF!, 0))</f>
        <v>#REF!</v>
      </c>
      <c r="P42" s="32" t="e">
        <f>INDEX(#REF!, MATCH($A42,#REF!, 0))</f>
        <v>#REF!</v>
      </c>
      <c r="Q42" s="31" t="e">
        <f>INDEX(#REF!, MATCH($A42,#REF!, 0))</f>
        <v>#REF!</v>
      </c>
      <c r="R42" s="8"/>
      <c r="S42" s="45"/>
      <c r="T42" s="45"/>
      <c r="U42" s="45"/>
      <c r="V42" s="45"/>
      <c r="W42" s="45"/>
      <c r="X42"/>
      <c r="Y42"/>
      <c r="Z42"/>
      <c r="AA42"/>
      <c r="AB42"/>
      <c r="AC42"/>
      <c r="AD42"/>
      <c r="AE42"/>
      <c r="AF42"/>
      <c r="AG42"/>
      <c r="AH42"/>
      <c r="AI42"/>
      <c r="AJ42"/>
      <c r="AK42"/>
      <c r="AL42"/>
      <c r="AM42"/>
      <c r="AN42"/>
      <c r="AO42"/>
      <c r="AP42"/>
      <c r="AQ42"/>
    </row>
    <row r="43" spans="1:43" s="43" customFormat="1" ht="18.75" customHeight="1" x14ac:dyDescent="0.25">
      <c r="A43" s="57" t="s">
        <v>293</v>
      </c>
      <c r="B43" s="50" t="s">
        <v>294</v>
      </c>
      <c r="C43" s="27" t="e">
        <f>INDEX(#REF!, MATCH($A43,#REF!, 0))</f>
        <v>#REF!</v>
      </c>
      <c r="D43" s="28" t="e">
        <f>INDEX(#REF!, MATCH($A43,#REF!, 0))</f>
        <v>#REF!</v>
      </c>
      <c r="E43" s="29" t="e">
        <f>INDEX(#REF!, MATCH($A43,#REF!, 0))</f>
        <v>#REF!</v>
      </c>
      <c r="F43" s="30" t="e">
        <f>INDEX(#REF!, MATCH($A43,#REF!, 0))</f>
        <v>#REF!</v>
      </c>
      <c r="G43" s="30" t="e">
        <f>INDEX(#REF!, MATCH($A43,#REF!, 0))</f>
        <v>#REF!</v>
      </c>
      <c r="H43" s="31" t="e">
        <f>INDEX(#REF!, MATCH($A43,#REF!, 0))</f>
        <v>#REF!</v>
      </c>
      <c r="I43" s="32" t="e">
        <f>INDEX(#REF!, MATCH($A43,#REF!, 0))</f>
        <v>#REF!</v>
      </c>
      <c r="J43" s="32" t="e">
        <f>INDEX(#REF!, MATCH($A43,#REF!, 0))</f>
        <v>#REF!</v>
      </c>
      <c r="K43" s="31" t="e">
        <f>INDEX(#REF!, MATCH($A43,#REF!, 0))</f>
        <v>#REF!</v>
      </c>
      <c r="L43" s="32" t="e">
        <f>INDEX(#REF!, MATCH($A43,#REF!, 0))</f>
        <v>#REF!</v>
      </c>
      <c r="M43" s="32" t="e">
        <f>INDEX(#REF!, MATCH($A43,#REF!, 0))</f>
        <v>#REF!</v>
      </c>
      <c r="N43" s="31" t="e">
        <f>INDEX(#REF!, MATCH($A43,#REF!, 0))</f>
        <v>#REF!</v>
      </c>
      <c r="O43" s="32" t="e">
        <f>INDEX(#REF!, MATCH($A43,#REF!, 0))</f>
        <v>#REF!</v>
      </c>
      <c r="P43" s="32" t="e">
        <f>INDEX(#REF!, MATCH($A43,#REF!, 0))</f>
        <v>#REF!</v>
      </c>
      <c r="Q43" s="31" t="e">
        <f>INDEX(#REF!, MATCH($A43,#REF!, 0))</f>
        <v>#REF!</v>
      </c>
      <c r="R43" s="66"/>
      <c r="S43" s="67"/>
      <c r="T43" s="67"/>
      <c r="U43" s="67"/>
      <c r="V43" s="67"/>
      <c r="W43" s="67"/>
      <c r="X43"/>
      <c r="Y43"/>
      <c r="Z43"/>
      <c r="AA43"/>
      <c r="AB43"/>
      <c r="AC43"/>
      <c r="AD43"/>
      <c r="AE43"/>
      <c r="AF43"/>
      <c r="AG43"/>
      <c r="AH43"/>
      <c r="AI43"/>
      <c r="AJ43"/>
      <c r="AK43"/>
      <c r="AL43"/>
      <c r="AM43"/>
      <c r="AN43"/>
      <c r="AO43"/>
      <c r="AP43"/>
      <c r="AQ43"/>
    </row>
    <row r="44" spans="1:43" s="43" customFormat="1" ht="18.75" customHeight="1" x14ac:dyDescent="0.25">
      <c r="A44" s="57" t="s">
        <v>295</v>
      </c>
      <c r="B44" s="50" t="s">
        <v>296</v>
      </c>
      <c r="C44" s="27" t="e">
        <f>INDEX(#REF!, MATCH($A44,#REF!, 0))</f>
        <v>#REF!</v>
      </c>
      <c r="D44" s="28" t="e">
        <f>INDEX(#REF!, MATCH($A44,#REF!, 0))</f>
        <v>#REF!</v>
      </c>
      <c r="E44" s="29" t="e">
        <f>INDEX(#REF!, MATCH($A44,#REF!, 0))</f>
        <v>#REF!</v>
      </c>
      <c r="F44" s="30" t="e">
        <f>INDEX(#REF!, MATCH($A44,#REF!, 0))</f>
        <v>#REF!</v>
      </c>
      <c r="G44" s="30" t="e">
        <f>INDEX(#REF!, MATCH($A44,#REF!, 0))</f>
        <v>#REF!</v>
      </c>
      <c r="H44" s="31" t="e">
        <f>INDEX(#REF!, MATCH($A44,#REF!, 0))</f>
        <v>#REF!</v>
      </c>
      <c r="I44" s="32" t="e">
        <f>INDEX(#REF!, MATCH($A44,#REF!, 0))</f>
        <v>#REF!</v>
      </c>
      <c r="J44" s="32" t="e">
        <f>INDEX(#REF!, MATCH($A44,#REF!, 0))</f>
        <v>#REF!</v>
      </c>
      <c r="K44" s="31" t="e">
        <f>INDEX(#REF!, MATCH($A44,#REF!, 0))</f>
        <v>#REF!</v>
      </c>
      <c r="L44" s="32" t="e">
        <f>INDEX(#REF!, MATCH($A44,#REF!, 0))</f>
        <v>#REF!</v>
      </c>
      <c r="M44" s="32" t="e">
        <f>INDEX(#REF!, MATCH($A44,#REF!, 0))</f>
        <v>#REF!</v>
      </c>
      <c r="N44" s="31" t="e">
        <f>INDEX(#REF!, MATCH($A44,#REF!, 0))</f>
        <v>#REF!</v>
      </c>
      <c r="O44" s="32" t="e">
        <f>INDEX(#REF!, MATCH($A44,#REF!, 0))</f>
        <v>#REF!</v>
      </c>
      <c r="P44" s="32" t="e">
        <f>INDEX(#REF!, MATCH($A44,#REF!, 0))</f>
        <v>#REF!</v>
      </c>
      <c r="Q44" s="31" t="e">
        <f>INDEX(#REF!, MATCH($A44,#REF!, 0))</f>
        <v>#REF!</v>
      </c>
      <c r="R44" s="66"/>
      <c r="S44" s="67"/>
      <c r="T44" s="67"/>
      <c r="U44" s="67"/>
      <c r="V44" s="67"/>
      <c r="W44" s="67"/>
      <c r="X44"/>
      <c r="Y44"/>
      <c r="Z44"/>
      <c r="AA44"/>
      <c r="AB44"/>
      <c r="AC44"/>
      <c r="AD44"/>
      <c r="AE44"/>
      <c r="AF44"/>
      <c r="AG44"/>
      <c r="AH44"/>
      <c r="AI44"/>
      <c r="AJ44"/>
      <c r="AK44"/>
      <c r="AL44"/>
      <c r="AM44"/>
      <c r="AN44"/>
      <c r="AO44"/>
      <c r="AP44"/>
      <c r="AQ44"/>
    </row>
    <row r="45" spans="1:43" s="43" customFormat="1" ht="18.75" customHeight="1" x14ac:dyDescent="0.25">
      <c r="A45" s="57" t="s">
        <v>297</v>
      </c>
      <c r="B45" s="50" t="s">
        <v>298</v>
      </c>
      <c r="C45" s="27" t="e">
        <f>INDEX(#REF!, MATCH($A45,#REF!, 0))</f>
        <v>#REF!</v>
      </c>
      <c r="D45" s="28" t="e">
        <f>INDEX(#REF!, MATCH($A45,#REF!, 0))</f>
        <v>#REF!</v>
      </c>
      <c r="E45" s="29" t="e">
        <f>INDEX(#REF!, MATCH($A45,#REF!, 0))</f>
        <v>#REF!</v>
      </c>
      <c r="F45" s="30" t="e">
        <f>INDEX(#REF!, MATCH($A45,#REF!, 0))</f>
        <v>#REF!</v>
      </c>
      <c r="G45" s="30" t="e">
        <f>INDEX(#REF!, MATCH($A45,#REF!, 0))</f>
        <v>#REF!</v>
      </c>
      <c r="H45" s="31" t="e">
        <f>INDEX(#REF!, MATCH($A45,#REF!, 0))</f>
        <v>#REF!</v>
      </c>
      <c r="I45" s="32" t="e">
        <f>INDEX(#REF!, MATCH($A45,#REF!, 0))</f>
        <v>#REF!</v>
      </c>
      <c r="J45" s="32" t="e">
        <f>INDEX(#REF!, MATCH($A45,#REF!, 0))</f>
        <v>#REF!</v>
      </c>
      <c r="K45" s="31" t="e">
        <f>INDEX(#REF!, MATCH($A45,#REF!, 0))</f>
        <v>#REF!</v>
      </c>
      <c r="L45" s="32" t="e">
        <f>INDEX(#REF!, MATCH($A45,#REF!, 0))</f>
        <v>#REF!</v>
      </c>
      <c r="M45" s="32" t="e">
        <f>INDEX(#REF!, MATCH($A45,#REF!, 0))</f>
        <v>#REF!</v>
      </c>
      <c r="N45" s="31" t="e">
        <f>INDEX(#REF!, MATCH($A45,#REF!, 0))</f>
        <v>#REF!</v>
      </c>
      <c r="O45" s="32" t="e">
        <f>INDEX(#REF!, MATCH($A45,#REF!, 0))</f>
        <v>#REF!</v>
      </c>
      <c r="P45" s="32" t="e">
        <f>INDEX(#REF!, MATCH($A45,#REF!, 0))</f>
        <v>#REF!</v>
      </c>
      <c r="Q45" s="31" t="e">
        <f>INDEX(#REF!, MATCH($A45,#REF!, 0))</f>
        <v>#REF!</v>
      </c>
      <c r="R45" s="66"/>
      <c r="S45" s="67"/>
      <c r="T45" s="67"/>
      <c r="U45" s="67"/>
      <c r="V45" s="67"/>
      <c r="W45" s="67"/>
      <c r="X45"/>
      <c r="Y45"/>
      <c r="Z45"/>
      <c r="AA45"/>
      <c r="AB45"/>
      <c r="AC45"/>
      <c r="AD45"/>
      <c r="AE45"/>
      <c r="AF45"/>
      <c r="AG45"/>
      <c r="AH45"/>
      <c r="AI45"/>
      <c r="AJ45"/>
      <c r="AK45"/>
      <c r="AL45"/>
      <c r="AM45"/>
      <c r="AN45"/>
      <c r="AO45"/>
      <c r="AP45"/>
      <c r="AQ45"/>
    </row>
    <row r="46" spans="1:43" s="43" customFormat="1" ht="18.75" customHeight="1" x14ac:dyDescent="0.25">
      <c r="A46" s="57" t="s">
        <v>299</v>
      </c>
      <c r="B46" s="50" t="s">
        <v>300</v>
      </c>
      <c r="C46" s="27" t="e">
        <f>INDEX(#REF!, MATCH($A46,#REF!, 0))</f>
        <v>#REF!</v>
      </c>
      <c r="D46" s="28" t="e">
        <f>INDEX(#REF!, MATCH($A46,#REF!, 0))</f>
        <v>#REF!</v>
      </c>
      <c r="E46" s="29" t="e">
        <f>INDEX(#REF!, MATCH($A46,#REF!, 0))</f>
        <v>#REF!</v>
      </c>
      <c r="F46" s="30" t="e">
        <f>INDEX(#REF!, MATCH($A46,#REF!, 0))</f>
        <v>#REF!</v>
      </c>
      <c r="G46" s="30" t="e">
        <f>INDEX(#REF!, MATCH($A46,#REF!, 0))</f>
        <v>#REF!</v>
      </c>
      <c r="H46" s="31" t="e">
        <f>INDEX(#REF!, MATCH($A46,#REF!, 0))</f>
        <v>#REF!</v>
      </c>
      <c r="I46" s="32" t="e">
        <f>INDEX(#REF!, MATCH($A46,#REF!, 0))</f>
        <v>#REF!</v>
      </c>
      <c r="J46" s="32" t="e">
        <f>INDEX(#REF!, MATCH($A46,#REF!, 0))</f>
        <v>#REF!</v>
      </c>
      <c r="K46" s="31" t="e">
        <f>INDEX(#REF!, MATCH($A46,#REF!, 0))</f>
        <v>#REF!</v>
      </c>
      <c r="L46" s="32" t="e">
        <f>INDEX(#REF!, MATCH($A46,#REF!, 0))</f>
        <v>#REF!</v>
      </c>
      <c r="M46" s="32" t="e">
        <f>INDEX(#REF!, MATCH($A46,#REF!, 0))</f>
        <v>#REF!</v>
      </c>
      <c r="N46" s="31" t="e">
        <f>INDEX(#REF!, MATCH($A46,#REF!, 0))</f>
        <v>#REF!</v>
      </c>
      <c r="O46" s="32" t="e">
        <f>INDEX(#REF!, MATCH($A46,#REF!, 0))</f>
        <v>#REF!</v>
      </c>
      <c r="P46" s="32" t="e">
        <f>INDEX(#REF!, MATCH($A46,#REF!, 0))</f>
        <v>#REF!</v>
      </c>
      <c r="Q46" s="31" t="e">
        <f>INDEX(#REF!, MATCH($A46,#REF!, 0))</f>
        <v>#REF!</v>
      </c>
      <c r="R46" s="66"/>
      <c r="S46" s="67"/>
      <c r="T46" s="67"/>
      <c r="U46" s="67"/>
      <c r="V46" s="67"/>
      <c r="W46" s="67"/>
      <c r="X46"/>
      <c r="Y46"/>
      <c r="Z46"/>
      <c r="AA46"/>
      <c r="AB46"/>
      <c r="AC46"/>
      <c r="AD46"/>
      <c r="AE46"/>
      <c r="AF46"/>
      <c r="AG46"/>
      <c r="AH46"/>
      <c r="AI46"/>
      <c r="AJ46"/>
      <c r="AK46"/>
      <c r="AL46"/>
      <c r="AM46"/>
      <c r="AN46"/>
      <c r="AO46"/>
      <c r="AP46"/>
      <c r="AQ46"/>
    </row>
    <row r="47" spans="1:43" s="42" customFormat="1" ht="18.75" customHeight="1" x14ac:dyDescent="0.25">
      <c r="A47" s="57" t="s">
        <v>301</v>
      </c>
      <c r="B47" s="50" t="s">
        <v>302</v>
      </c>
      <c r="C47" s="27" t="e">
        <f>INDEX(#REF!, MATCH($A47,#REF!, 0))</f>
        <v>#REF!</v>
      </c>
      <c r="D47" s="28" t="e">
        <f>INDEX(#REF!, MATCH($A47,#REF!, 0))</f>
        <v>#REF!</v>
      </c>
      <c r="E47" s="29" t="e">
        <f>INDEX(#REF!, MATCH($A47,#REF!, 0))</f>
        <v>#REF!</v>
      </c>
      <c r="F47" s="30" t="e">
        <f>INDEX(#REF!, MATCH($A47,#REF!, 0))</f>
        <v>#REF!</v>
      </c>
      <c r="G47" s="30" t="e">
        <f>INDEX(#REF!, MATCH($A47,#REF!, 0))</f>
        <v>#REF!</v>
      </c>
      <c r="H47" s="31" t="e">
        <f>INDEX(#REF!, MATCH($A47,#REF!, 0))</f>
        <v>#REF!</v>
      </c>
      <c r="I47" s="32" t="e">
        <f>INDEX(#REF!, MATCH($A47,#REF!, 0))</f>
        <v>#REF!</v>
      </c>
      <c r="J47" s="32" t="e">
        <f>INDEX(#REF!, MATCH($A47,#REF!, 0))</f>
        <v>#REF!</v>
      </c>
      <c r="K47" s="31" t="e">
        <f>INDEX(#REF!, MATCH($A47,#REF!, 0))</f>
        <v>#REF!</v>
      </c>
      <c r="L47" s="32" t="e">
        <f>INDEX(#REF!, MATCH($A47,#REF!, 0))</f>
        <v>#REF!</v>
      </c>
      <c r="M47" s="32" t="e">
        <f>INDEX(#REF!, MATCH($A47,#REF!, 0))</f>
        <v>#REF!</v>
      </c>
      <c r="N47" s="31" t="e">
        <f>INDEX(#REF!, MATCH($A47,#REF!, 0))</f>
        <v>#REF!</v>
      </c>
      <c r="O47" s="32" t="e">
        <f>INDEX(#REF!, MATCH($A47,#REF!, 0))</f>
        <v>#REF!</v>
      </c>
      <c r="P47" s="32" t="e">
        <f>INDEX(#REF!, MATCH($A47,#REF!, 0))</f>
        <v>#REF!</v>
      </c>
      <c r="Q47" s="31" t="e">
        <f>INDEX(#REF!, MATCH($A47,#REF!, 0))</f>
        <v>#REF!</v>
      </c>
      <c r="R47" s="8"/>
      <c r="S47" s="45"/>
      <c r="T47" s="45"/>
      <c r="U47" s="45"/>
      <c r="V47" s="45"/>
      <c r="W47" s="45"/>
      <c r="X47"/>
      <c r="Y47"/>
      <c r="Z47"/>
      <c r="AA47"/>
      <c r="AB47"/>
      <c r="AC47"/>
      <c r="AD47"/>
      <c r="AE47"/>
      <c r="AF47"/>
      <c r="AG47"/>
      <c r="AH47"/>
      <c r="AI47"/>
      <c r="AJ47"/>
      <c r="AK47"/>
      <c r="AL47"/>
      <c r="AM47"/>
      <c r="AN47"/>
      <c r="AO47"/>
      <c r="AP47"/>
      <c r="AQ47"/>
    </row>
    <row r="48" spans="1:43" s="42" customFormat="1" ht="18.75" customHeight="1" x14ac:dyDescent="0.25">
      <c r="A48" s="57" t="s">
        <v>303</v>
      </c>
      <c r="B48" s="50" t="s">
        <v>304</v>
      </c>
      <c r="C48" s="27" t="e">
        <f>INDEX(#REF!, MATCH($A48,#REF!, 0))</f>
        <v>#REF!</v>
      </c>
      <c r="D48" s="28" t="e">
        <f>INDEX(#REF!, MATCH($A48,#REF!, 0))</f>
        <v>#REF!</v>
      </c>
      <c r="E48" s="29" t="e">
        <f>INDEX(#REF!, MATCH($A48,#REF!, 0))</f>
        <v>#REF!</v>
      </c>
      <c r="F48" s="30" t="e">
        <f>INDEX(#REF!, MATCH($A48,#REF!, 0))</f>
        <v>#REF!</v>
      </c>
      <c r="G48" s="30" t="e">
        <f>INDEX(#REF!, MATCH($A48,#REF!, 0))</f>
        <v>#REF!</v>
      </c>
      <c r="H48" s="31" t="e">
        <f>INDEX(#REF!, MATCH($A48,#REF!, 0))</f>
        <v>#REF!</v>
      </c>
      <c r="I48" s="32" t="e">
        <f>INDEX(#REF!, MATCH($A48,#REF!, 0))</f>
        <v>#REF!</v>
      </c>
      <c r="J48" s="32" t="e">
        <f>INDEX(#REF!, MATCH($A48,#REF!, 0))</f>
        <v>#REF!</v>
      </c>
      <c r="K48" s="31" t="e">
        <f>INDEX(#REF!, MATCH($A48,#REF!, 0))</f>
        <v>#REF!</v>
      </c>
      <c r="L48" s="32" t="e">
        <f>INDEX(#REF!, MATCH($A48,#REF!, 0))</f>
        <v>#REF!</v>
      </c>
      <c r="M48" s="32" t="e">
        <f>INDEX(#REF!, MATCH($A48,#REF!, 0))</f>
        <v>#REF!</v>
      </c>
      <c r="N48" s="31" t="e">
        <f>INDEX(#REF!, MATCH($A48,#REF!, 0))</f>
        <v>#REF!</v>
      </c>
      <c r="O48" s="32" t="e">
        <f>INDEX(#REF!, MATCH($A48,#REF!, 0))</f>
        <v>#REF!</v>
      </c>
      <c r="P48" s="32" t="e">
        <f>INDEX(#REF!, MATCH($A48,#REF!, 0))</f>
        <v>#REF!</v>
      </c>
      <c r="Q48" s="31" t="e">
        <f>INDEX(#REF!, MATCH($A48,#REF!, 0))</f>
        <v>#REF!</v>
      </c>
      <c r="R48" s="8"/>
      <c r="S48" s="45"/>
      <c r="T48" s="45"/>
      <c r="U48" s="45"/>
      <c r="V48" s="45"/>
      <c r="W48" s="45"/>
      <c r="X48"/>
      <c r="Y48"/>
      <c r="Z48"/>
      <c r="AA48"/>
      <c r="AB48"/>
      <c r="AC48"/>
      <c r="AD48"/>
      <c r="AE48"/>
      <c r="AF48"/>
      <c r="AG48"/>
      <c r="AH48"/>
      <c r="AI48"/>
      <c r="AJ48"/>
      <c r="AK48"/>
      <c r="AL48"/>
      <c r="AM48"/>
      <c r="AN48"/>
      <c r="AO48"/>
      <c r="AP48"/>
      <c r="AQ48"/>
    </row>
    <row r="49" spans="1:43" s="42" customFormat="1" ht="18.75" customHeight="1" x14ac:dyDescent="0.25">
      <c r="A49" s="57" t="s">
        <v>305</v>
      </c>
      <c r="B49" s="50" t="s">
        <v>306</v>
      </c>
      <c r="C49" s="27" t="e">
        <f>INDEX(#REF!, MATCH($A49,#REF!, 0))</f>
        <v>#REF!</v>
      </c>
      <c r="D49" s="28" t="e">
        <f>INDEX(#REF!, MATCH($A49,#REF!, 0))</f>
        <v>#REF!</v>
      </c>
      <c r="E49" s="29" t="e">
        <f>INDEX(#REF!, MATCH($A49,#REF!, 0))</f>
        <v>#REF!</v>
      </c>
      <c r="F49" s="30" t="e">
        <f>INDEX(#REF!, MATCH($A49,#REF!, 0))</f>
        <v>#REF!</v>
      </c>
      <c r="G49" s="30" t="e">
        <f>INDEX(#REF!, MATCH($A49,#REF!, 0))</f>
        <v>#REF!</v>
      </c>
      <c r="H49" s="31" t="e">
        <f>INDEX(#REF!, MATCH($A49,#REF!, 0))</f>
        <v>#REF!</v>
      </c>
      <c r="I49" s="32" t="e">
        <f>INDEX(#REF!, MATCH($A49,#REF!, 0))</f>
        <v>#REF!</v>
      </c>
      <c r="J49" s="32" t="e">
        <f>INDEX(#REF!, MATCH($A49,#REF!, 0))</f>
        <v>#REF!</v>
      </c>
      <c r="K49" s="31" t="e">
        <f>INDEX(#REF!, MATCH($A49,#REF!, 0))</f>
        <v>#REF!</v>
      </c>
      <c r="L49" s="32" t="e">
        <f>INDEX(#REF!, MATCH($A49,#REF!, 0))</f>
        <v>#REF!</v>
      </c>
      <c r="M49" s="32" t="e">
        <f>INDEX(#REF!, MATCH($A49,#REF!, 0))</f>
        <v>#REF!</v>
      </c>
      <c r="N49" s="31" t="e">
        <f>INDEX(#REF!, MATCH($A49,#REF!, 0))</f>
        <v>#REF!</v>
      </c>
      <c r="O49" s="32" t="e">
        <f>INDEX(#REF!, MATCH($A49,#REF!, 0))</f>
        <v>#REF!</v>
      </c>
      <c r="P49" s="32" t="e">
        <f>INDEX(#REF!, MATCH($A49,#REF!, 0))</f>
        <v>#REF!</v>
      </c>
      <c r="Q49" s="31" t="e">
        <f>INDEX(#REF!, MATCH($A49,#REF!, 0))</f>
        <v>#REF!</v>
      </c>
      <c r="R49" s="8"/>
      <c r="S49" s="45"/>
      <c r="T49" s="45"/>
      <c r="U49" s="45"/>
      <c r="V49" s="45"/>
      <c r="W49" s="45"/>
      <c r="X49"/>
      <c r="Y49"/>
      <c r="Z49"/>
      <c r="AA49"/>
      <c r="AB49"/>
      <c r="AC49"/>
      <c r="AD49"/>
      <c r="AE49"/>
      <c r="AF49"/>
      <c r="AG49"/>
      <c r="AH49"/>
      <c r="AI49"/>
      <c r="AJ49"/>
      <c r="AK49"/>
      <c r="AL49"/>
      <c r="AM49"/>
      <c r="AN49"/>
      <c r="AO49"/>
      <c r="AP49"/>
      <c r="AQ49"/>
    </row>
    <row r="50" spans="1:43" s="44" customFormat="1" ht="18.75" customHeight="1" x14ac:dyDescent="0.25">
      <c r="A50" s="57" t="s">
        <v>307</v>
      </c>
      <c r="B50" s="50" t="s">
        <v>308</v>
      </c>
      <c r="C50" s="27" t="e">
        <f>INDEX(#REF!, MATCH($A50,#REF!, 0))</f>
        <v>#REF!</v>
      </c>
      <c r="D50" s="28" t="e">
        <f>INDEX(#REF!, MATCH($A50,#REF!, 0))</f>
        <v>#REF!</v>
      </c>
      <c r="E50" s="29" t="e">
        <f>INDEX(#REF!, MATCH($A50,#REF!, 0))</f>
        <v>#REF!</v>
      </c>
      <c r="F50" s="30" t="e">
        <f>INDEX(#REF!, MATCH($A50,#REF!, 0))</f>
        <v>#REF!</v>
      </c>
      <c r="G50" s="30" t="e">
        <f>INDEX(#REF!, MATCH($A50,#REF!, 0))</f>
        <v>#REF!</v>
      </c>
      <c r="H50" s="31" t="e">
        <f>INDEX(#REF!, MATCH($A50,#REF!, 0))</f>
        <v>#REF!</v>
      </c>
      <c r="I50" s="32" t="e">
        <f>INDEX(#REF!, MATCH($A50,#REF!, 0))</f>
        <v>#REF!</v>
      </c>
      <c r="J50" s="32" t="e">
        <f>INDEX(#REF!, MATCH($A50,#REF!, 0))</f>
        <v>#REF!</v>
      </c>
      <c r="K50" s="31" t="e">
        <f>INDEX(#REF!, MATCH($A50,#REF!, 0))</f>
        <v>#REF!</v>
      </c>
      <c r="L50" s="32" t="e">
        <f>INDEX(#REF!, MATCH($A50,#REF!, 0))</f>
        <v>#REF!</v>
      </c>
      <c r="M50" s="32" t="e">
        <f>INDEX(#REF!, MATCH($A50,#REF!, 0))</f>
        <v>#REF!</v>
      </c>
      <c r="N50" s="31" t="e">
        <f>INDEX(#REF!, MATCH($A50,#REF!, 0))</f>
        <v>#REF!</v>
      </c>
      <c r="O50" s="32" t="e">
        <f>INDEX(#REF!, MATCH($A50,#REF!, 0))</f>
        <v>#REF!</v>
      </c>
      <c r="P50" s="32" t="e">
        <f>INDEX(#REF!, MATCH($A50,#REF!, 0))</f>
        <v>#REF!</v>
      </c>
      <c r="Q50" s="31" t="e">
        <f>INDEX(#REF!, MATCH($A50,#REF!, 0))</f>
        <v>#REF!</v>
      </c>
      <c r="R50" s="8"/>
      <c r="S50" s="45"/>
      <c r="T50" s="45"/>
      <c r="U50" s="45"/>
      <c r="V50" s="45"/>
      <c r="W50" s="45"/>
      <c r="X50"/>
      <c r="Y50"/>
      <c r="Z50"/>
      <c r="AA50"/>
      <c r="AB50"/>
      <c r="AC50"/>
      <c r="AD50"/>
      <c r="AE50"/>
      <c r="AF50"/>
      <c r="AG50"/>
      <c r="AH50"/>
      <c r="AI50"/>
      <c r="AJ50"/>
      <c r="AK50"/>
      <c r="AL50"/>
      <c r="AM50"/>
      <c r="AN50"/>
      <c r="AO50"/>
      <c r="AP50"/>
      <c r="AQ50"/>
    </row>
    <row r="51" spans="1:43" s="44" customFormat="1" ht="18.75" customHeight="1" x14ac:dyDescent="0.25">
      <c r="A51" s="57" t="s">
        <v>309</v>
      </c>
      <c r="B51" s="50" t="s">
        <v>310</v>
      </c>
      <c r="C51" s="27" t="e">
        <f>INDEX(#REF!, MATCH($A51,#REF!, 0))</f>
        <v>#REF!</v>
      </c>
      <c r="D51" s="28" t="e">
        <f>INDEX(#REF!, MATCH($A51,#REF!, 0))</f>
        <v>#REF!</v>
      </c>
      <c r="E51" s="29" t="e">
        <f>INDEX(#REF!, MATCH($A51,#REF!, 0))</f>
        <v>#REF!</v>
      </c>
      <c r="F51" s="30" t="e">
        <f>INDEX(#REF!, MATCH($A51,#REF!, 0))</f>
        <v>#REF!</v>
      </c>
      <c r="G51" s="30" t="e">
        <f>INDEX(#REF!, MATCH($A51,#REF!, 0))</f>
        <v>#REF!</v>
      </c>
      <c r="H51" s="31" t="e">
        <f>INDEX(#REF!, MATCH($A51,#REF!, 0))</f>
        <v>#REF!</v>
      </c>
      <c r="I51" s="32" t="e">
        <f>INDEX(#REF!, MATCH($A51,#REF!, 0))</f>
        <v>#REF!</v>
      </c>
      <c r="J51" s="32" t="e">
        <f>INDEX(#REF!, MATCH($A51,#REF!, 0))</f>
        <v>#REF!</v>
      </c>
      <c r="K51" s="31" t="e">
        <f>INDEX(#REF!, MATCH($A51,#REF!, 0))</f>
        <v>#REF!</v>
      </c>
      <c r="L51" s="32" t="e">
        <f>INDEX(#REF!, MATCH($A51,#REF!, 0))</f>
        <v>#REF!</v>
      </c>
      <c r="M51" s="32" t="e">
        <f>INDEX(#REF!, MATCH($A51,#REF!, 0))</f>
        <v>#REF!</v>
      </c>
      <c r="N51" s="31" t="e">
        <f>INDEX(#REF!, MATCH($A51,#REF!, 0))</f>
        <v>#REF!</v>
      </c>
      <c r="O51" s="32" t="e">
        <f>INDEX(#REF!, MATCH($A51,#REF!, 0))</f>
        <v>#REF!</v>
      </c>
      <c r="P51" s="32" t="e">
        <f>INDEX(#REF!, MATCH($A51,#REF!, 0))</f>
        <v>#REF!</v>
      </c>
      <c r="Q51" s="31" t="e">
        <f>INDEX(#REF!, MATCH($A51,#REF!, 0))</f>
        <v>#REF!</v>
      </c>
      <c r="R51" s="8"/>
      <c r="S51" s="45"/>
      <c r="T51" s="45"/>
      <c r="U51" s="45"/>
      <c r="V51" s="45"/>
      <c r="W51" s="45"/>
      <c r="X51"/>
      <c r="Y51"/>
      <c r="Z51"/>
      <c r="AA51"/>
      <c r="AB51"/>
      <c r="AC51"/>
      <c r="AD51"/>
      <c r="AE51"/>
      <c r="AF51"/>
      <c r="AG51"/>
      <c r="AH51"/>
      <c r="AI51"/>
      <c r="AJ51"/>
      <c r="AK51"/>
      <c r="AL51"/>
      <c r="AM51"/>
      <c r="AN51"/>
      <c r="AO51"/>
      <c r="AP51"/>
      <c r="AQ51"/>
    </row>
    <row r="52" spans="1:43" s="44" customFormat="1" ht="18.75" customHeight="1" x14ac:dyDescent="0.25">
      <c r="A52" s="57" t="s">
        <v>311</v>
      </c>
      <c r="B52" s="50" t="s">
        <v>312</v>
      </c>
      <c r="C52" s="27" t="e">
        <f>INDEX(#REF!, MATCH($A52,#REF!, 0))</f>
        <v>#REF!</v>
      </c>
      <c r="D52" s="28" t="e">
        <f>INDEX(#REF!, MATCH($A52,#REF!, 0))</f>
        <v>#REF!</v>
      </c>
      <c r="E52" s="29" t="e">
        <f>INDEX(#REF!, MATCH($A52,#REF!, 0))</f>
        <v>#REF!</v>
      </c>
      <c r="F52" s="30" t="e">
        <f>INDEX(#REF!, MATCH($A52,#REF!, 0))</f>
        <v>#REF!</v>
      </c>
      <c r="G52" s="30" t="e">
        <f>INDEX(#REF!, MATCH($A52,#REF!, 0))</f>
        <v>#REF!</v>
      </c>
      <c r="H52" s="31" t="e">
        <f>INDEX(#REF!, MATCH($A52,#REF!, 0))</f>
        <v>#REF!</v>
      </c>
      <c r="I52" s="32" t="e">
        <f>INDEX(#REF!, MATCH($A52,#REF!, 0))</f>
        <v>#REF!</v>
      </c>
      <c r="J52" s="32" t="e">
        <f>INDEX(#REF!, MATCH($A52,#REF!, 0))</f>
        <v>#REF!</v>
      </c>
      <c r="K52" s="31" t="e">
        <f>INDEX(#REF!, MATCH($A52,#REF!, 0))</f>
        <v>#REF!</v>
      </c>
      <c r="L52" s="32" t="e">
        <f>INDEX(#REF!, MATCH($A52,#REF!, 0))</f>
        <v>#REF!</v>
      </c>
      <c r="M52" s="32" t="e">
        <f>INDEX(#REF!, MATCH($A52,#REF!, 0))</f>
        <v>#REF!</v>
      </c>
      <c r="N52" s="31" t="e">
        <f>INDEX(#REF!, MATCH($A52,#REF!, 0))</f>
        <v>#REF!</v>
      </c>
      <c r="O52" s="32" t="e">
        <f>INDEX(#REF!, MATCH($A52,#REF!, 0))</f>
        <v>#REF!</v>
      </c>
      <c r="P52" s="32" t="e">
        <f>INDEX(#REF!, MATCH($A52,#REF!, 0))</f>
        <v>#REF!</v>
      </c>
      <c r="Q52" s="31" t="e">
        <f>INDEX(#REF!, MATCH($A52,#REF!, 0))</f>
        <v>#REF!</v>
      </c>
      <c r="R52" s="33"/>
      <c r="X52"/>
      <c r="Y52"/>
      <c r="Z52"/>
      <c r="AA52"/>
      <c r="AB52"/>
      <c r="AC52"/>
      <c r="AD52"/>
      <c r="AE52"/>
      <c r="AF52"/>
      <c r="AG52"/>
      <c r="AH52"/>
      <c r="AI52"/>
      <c r="AJ52"/>
      <c r="AK52"/>
      <c r="AL52"/>
      <c r="AM52"/>
      <c r="AN52"/>
      <c r="AO52"/>
      <c r="AP52"/>
      <c r="AQ52"/>
    </row>
    <row r="53" spans="1:43" s="44" customFormat="1" ht="18.75" customHeight="1" x14ac:dyDescent="0.25">
      <c r="A53" s="57" t="s">
        <v>313</v>
      </c>
      <c r="B53" s="50" t="s">
        <v>314</v>
      </c>
      <c r="C53" s="27" t="e">
        <f>INDEX(#REF!, MATCH($A53,#REF!, 0))</f>
        <v>#REF!</v>
      </c>
      <c r="D53" s="28" t="e">
        <f>INDEX(#REF!, MATCH($A53,#REF!, 0))</f>
        <v>#REF!</v>
      </c>
      <c r="E53" s="29" t="e">
        <f>INDEX(#REF!, MATCH($A53,#REF!, 0))</f>
        <v>#REF!</v>
      </c>
      <c r="F53" s="30" t="e">
        <f>INDEX(#REF!, MATCH($A53,#REF!, 0))</f>
        <v>#REF!</v>
      </c>
      <c r="G53" s="30" t="e">
        <f>INDEX(#REF!, MATCH($A53,#REF!, 0))</f>
        <v>#REF!</v>
      </c>
      <c r="H53" s="31" t="e">
        <f>INDEX(#REF!, MATCH($A53,#REF!, 0))</f>
        <v>#REF!</v>
      </c>
      <c r="I53" s="32" t="e">
        <f>INDEX(#REF!, MATCH($A53,#REF!, 0))</f>
        <v>#REF!</v>
      </c>
      <c r="J53" s="32" t="e">
        <f>INDEX(#REF!, MATCH($A53,#REF!, 0))</f>
        <v>#REF!</v>
      </c>
      <c r="K53" s="31" t="e">
        <f>INDEX(#REF!, MATCH($A53,#REF!, 0))</f>
        <v>#REF!</v>
      </c>
      <c r="L53" s="32" t="e">
        <f>INDEX(#REF!, MATCH($A53,#REF!, 0))</f>
        <v>#REF!</v>
      </c>
      <c r="M53" s="32" t="e">
        <f>INDEX(#REF!, MATCH($A53,#REF!, 0))</f>
        <v>#REF!</v>
      </c>
      <c r="N53" s="31" t="e">
        <f>INDEX(#REF!, MATCH($A53,#REF!, 0))</f>
        <v>#REF!</v>
      </c>
      <c r="O53" s="32" t="e">
        <f>INDEX(#REF!, MATCH($A53,#REF!, 0))</f>
        <v>#REF!</v>
      </c>
      <c r="P53" s="32" t="e">
        <f>INDEX(#REF!, MATCH($A53,#REF!, 0))</f>
        <v>#REF!</v>
      </c>
      <c r="Q53" s="31" t="e">
        <f>INDEX(#REF!, MATCH($A53,#REF!, 0))</f>
        <v>#REF!</v>
      </c>
      <c r="X53"/>
      <c r="Y53"/>
      <c r="Z53"/>
      <c r="AA53"/>
      <c r="AB53"/>
      <c r="AC53"/>
      <c r="AD53"/>
      <c r="AE53"/>
      <c r="AF53"/>
      <c r="AG53"/>
      <c r="AH53"/>
      <c r="AI53"/>
      <c r="AJ53"/>
      <c r="AK53"/>
      <c r="AL53"/>
      <c r="AM53"/>
      <c r="AN53"/>
      <c r="AO53"/>
      <c r="AP53"/>
      <c r="AQ53"/>
    </row>
    <row r="54" spans="1:43" ht="18.75" customHeight="1" x14ac:dyDescent="0.25">
      <c r="A54" s="57" t="s">
        <v>315</v>
      </c>
      <c r="B54" s="50" t="s">
        <v>316</v>
      </c>
      <c r="C54" s="27" t="e">
        <f>INDEX(#REF!, MATCH($A54,#REF!, 0))</f>
        <v>#REF!</v>
      </c>
      <c r="D54" s="28" t="e">
        <f>INDEX(#REF!, MATCH($A54,#REF!, 0))</f>
        <v>#REF!</v>
      </c>
      <c r="E54" s="29" t="e">
        <f>INDEX(#REF!, MATCH($A54,#REF!, 0))</f>
        <v>#REF!</v>
      </c>
      <c r="F54" s="30" t="e">
        <f>INDEX(#REF!, MATCH($A54,#REF!, 0))</f>
        <v>#REF!</v>
      </c>
      <c r="G54" s="30" t="e">
        <f>INDEX(#REF!, MATCH($A54,#REF!, 0))</f>
        <v>#REF!</v>
      </c>
      <c r="H54" s="31" t="e">
        <f>INDEX(#REF!, MATCH($A54,#REF!, 0))</f>
        <v>#REF!</v>
      </c>
      <c r="I54" s="32" t="e">
        <f>INDEX(#REF!, MATCH($A54,#REF!, 0))</f>
        <v>#REF!</v>
      </c>
      <c r="J54" s="32" t="e">
        <f>INDEX(#REF!, MATCH($A54,#REF!, 0))</f>
        <v>#REF!</v>
      </c>
      <c r="K54" s="31" t="e">
        <f>INDEX(#REF!, MATCH($A54,#REF!, 0))</f>
        <v>#REF!</v>
      </c>
      <c r="L54" s="32" t="e">
        <f>INDEX(#REF!, MATCH($A54,#REF!, 0))</f>
        <v>#REF!</v>
      </c>
      <c r="M54" s="32" t="e">
        <f>INDEX(#REF!, MATCH($A54,#REF!, 0))</f>
        <v>#REF!</v>
      </c>
      <c r="N54" s="31" t="e">
        <f>INDEX(#REF!, MATCH($A54,#REF!, 0))</f>
        <v>#REF!</v>
      </c>
      <c r="O54" s="32" t="e">
        <f>INDEX(#REF!, MATCH($A54,#REF!, 0))</f>
        <v>#REF!</v>
      </c>
      <c r="P54" s="32" t="e">
        <f>INDEX(#REF!, MATCH($A54,#REF!, 0))</f>
        <v>#REF!</v>
      </c>
      <c r="Q54" s="31" t="e">
        <f>INDEX(#REF!, MATCH($A54,#REF!, 0))</f>
        <v>#REF!</v>
      </c>
    </row>
    <row r="55" spans="1:43" ht="18.75" customHeight="1" x14ac:dyDescent="0.25">
      <c r="A55" s="57" t="s">
        <v>317</v>
      </c>
      <c r="B55" s="50" t="s">
        <v>318</v>
      </c>
      <c r="C55" s="27" t="e">
        <f>INDEX(#REF!, MATCH($A55,#REF!, 0))</f>
        <v>#REF!</v>
      </c>
      <c r="D55" s="28" t="e">
        <f>INDEX(#REF!, MATCH($A55,#REF!, 0))</f>
        <v>#REF!</v>
      </c>
      <c r="E55" s="29" t="e">
        <f>INDEX(#REF!, MATCH($A55,#REF!, 0))</f>
        <v>#REF!</v>
      </c>
      <c r="F55" s="30" t="e">
        <f>INDEX(#REF!, MATCH($A55,#REF!, 0))</f>
        <v>#REF!</v>
      </c>
      <c r="G55" s="30" t="e">
        <f>INDEX(#REF!, MATCH($A55,#REF!, 0))</f>
        <v>#REF!</v>
      </c>
      <c r="H55" s="31" t="e">
        <f>INDEX(#REF!, MATCH($A55,#REF!, 0))</f>
        <v>#REF!</v>
      </c>
      <c r="I55" s="32" t="e">
        <f>INDEX(#REF!, MATCH($A55,#REF!, 0))</f>
        <v>#REF!</v>
      </c>
      <c r="J55" s="32" t="e">
        <f>INDEX(#REF!, MATCH($A55,#REF!, 0))</f>
        <v>#REF!</v>
      </c>
      <c r="K55" s="31" t="e">
        <f>INDEX(#REF!, MATCH($A55,#REF!, 0))</f>
        <v>#REF!</v>
      </c>
      <c r="L55" s="32" t="e">
        <f>INDEX(#REF!, MATCH($A55,#REF!, 0))</f>
        <v>#REF!</v>
      </c>
      <c r="M55" s="32" t="e">
        <f>INDEX(#REF!, MATCH($A55,#REF!, 0))</f>
        <v>#REF!</v>
      </c>
      <c r="N55" s="31" t="e">
        <f>INDEX(#REF!, MATCH($A55,#REF!, 0))</f>
        <v>#REF!</v>
      </c>
      <c r="O55" s="32" t="e">
        <f>INDEX(#REF!, MATCH($A55,#REF!, 0))</f>
        <v>#REF!</v>
      </c>
      <c r="P55" s="32" t="e">
        <f>INDEX(#REF!, MATCH($A55,#REF!, 0))</f>
        <v>#REF!</v>
      </c>
      <c r="Q55" s="31" t="e">
        <f>INDEX(#REF!, MATCH($A55,#REF!, 0))</f>
        <v>#REF!</v>
      </c>
    </row>
    <row r="56" spans="1:43" ht="18.75" customHeight="1" x14ac:dyDescent="0.25">
      <c r="A56" s="57" t="s">
        <v>319</v>
      </c>
      <c r="B56" s="50" t="s">
        <v>320</v>
      </c>
      <c r="C56" s="27" t="e">
        <f>INDEX(#REF!, MATCH($A56,#REF!, 0))</f>
        <v>#REF!</v>
      </c>
      <c r="D56" s="28" t="e">
        <f>INDEX(#REF!, MATCH($A56,#REF!, 0))</f>
        <v>#REF!</v>
      </c>
      <c r="E56" s="29" t="e">
        <f>INDEX(#REF!, MATCH($A56,#REF!, 0))</f>
        <v>#REF!</v>
      </c>
      <c r="F56" s="30" t="e">
        <f>INDEX(#REF!, MATCH($A56,#REF!, 0))</f>
        <v>#REF!</v>
      </c>
      <c r="G56" s="30" t="e">
        <f>INDEX(#REF!, MATCH($A56,#REF!, 0))</f>
        <v>#REF!</v>
      </c>
      <c r="H56" s="31" t="e">
        <f>INDEX(#REF!, MATCH($A56,#REF!, 0))</f>
        <v>#REF!</v>
      </c>
      <c r="I56" s="32" t="e">
        <f>INDEX(#REF!, MATCH($A56,#REF!, 0))</f>
        <v>#REF!</v>
      </c>
      <c r="J56" s="32" t="e">
        <f>INDEX(#REF!, MATCH($A56,#REF!, 0))</f>
        <v>#REF!</v>
      </c>
      <c r="K56" s="31" t="e">
        <f>INDEX(#REF!, MATCH($A56,#REF!, 0))</f>
        <v>#REF!</v>
      </c>
      <c r="L56" s="32" t="e">
        <f>INDEX(#REF!, MATCH($A56,#REF!, 0))</f>
        <v>#REF!</v>
      </c>
      <c r="M56" s="32" t="e">
        <f>INDEX(#REF!, MATCH($A56,#REF!, 0))</f>
        <v>#REF!</v>
      </c>
      <c r="N56" s="31" t="e">
        <f>INDEX(#REF!, MATCH($A56,#REF!, 0))</f>
        <v>#REF!</v>
      </c>
      <c r="O56" s="32" t="e">
        <f>INDEX(#REF!, MATCH($A56,#REF!, 0))</f>
        <v>#REF!</v>
      </c>
      <c r="P56" s="32" t="e">
        <f>INDEX(#REF!, MATCH($A56,#REF!, 0))</f>
        <v>#REF!</v>
      </c>
      <c r="Q56" s="31" t="e">
        <f>INDEX(#REF!, MATCH($A56,#REF!, 0))</f>
        <v>#REF!</v>
      </c>
    </row>
    <row r="57" spans="1:43" ht="18.75" customHeight="1" x14ac:dyDescent="0.25">
      <c r="A57" s="57" t="s">
        <v>321</v>
      </c>
      <c r="B57" s="50" t="s">
        <v>322</v>
      </c>
      <c r="C57" s="27" t="e">
        <f>INDEX(#REF!, MATCH($A57,#REF!, 0))</f>
        <v>#REF!</v>
      </c>
      <c r="D57" s="28" t="e">
        <f>INDEX(#REF!, MATCH($A57,#REF!, 0))</f>
        <v>#REF!</v>
      </c>
      <c r="E57" s="29" t="e">
        <f>INDEX(#REF!, MATCH($A57,#REF!, 0))</f>
        <v>#REF!</v>
      </c>
      <c r="F57" s="30" t="e">
        <f>INDEX(#REF!, MATCH($A57,#REF!, 0))</f>
        <v>#REF!</v>
      </c>
      <c r="G57" s="30" t="e">
        <f>INDEX(#REF!, MATCH($A57,#REF!, 0))</f>
        <v>#REF!</v>
      </c>
      <c r="H57" s="31" t="e">
        <f>INDEX(#REF!, MATCH($A57,#REF!, 0))</f>
        <v>#REF!</v>
      </c>
      <c r="I57" s="32" t="e">
        <f>INDEX(#REF!, MATCH($A57,#REF!, 0))</f>
        <v>#REF!</v>
      </c>
      <c r="J57" s="32" t="e">
        <f>INDEX(#REF!, MATCH($A57,#REF!, 0))</f>
        <v>#REF!</v>
      </c>
      <c r="K57" s="31" t="e">
        <f>INDEX(#REF!, MATCH($A57,#REF!, 0))</f>
        <v>#REF!</v>
      </c>
      <c r="L57" s="32" t="e">
        <f>INDEX(#REF!, MATCH($A57,#REF!, 0))</f>
        <v>#REF!</v>
      </c>
      <c r="M57" s="32" t="e">
        <f>INDEX(#REF!, MATCH($A57,#REF!, 0))</f>
        <v>#REF!</v>
      </c>
      <c r="N57" s="31" t="e">
        <f>INDEX(#REF!, MATCH($A57,#REF!, 0))</f>
        <v>#REF!</v>
      </c>
      <c r="O57" s="32" t="e">
        <f>INDEX(#REF!, MATCH($A57,#REF!, 0))</f>
        <v>#REF!</v>
      </c>
      <c r="P57" s="32" t="e">
        <f>INDEX(#REF!, MATCH($A57,#REF!, 0))</f>
        <v>#REF!</v>
      </c>
      <c r="Q57" s="31" t="e">
        <f>INDEX(#REF!, MATCH($A57,#REF!, 0))</f>
        <v>#REF!</v>
      </c>
    </row>
    <row r="58" spans="1:43" ht="18.75" customHeight="1" x14ac:dyDescent="0.25">
      <c r="A58" s="57" t="s">
        <v>323</v>
      </c>
      <c r="B58" s="50" t="s">
        <v>324</v>
      </c>
      <c r="C58" s="27" t="e">
        <f>INDEX(#REF!, MATCH($A58,#REF!, 0))</f>
        <v>#REF!</v>
      </c>
      <c r="D58" s="28" t="e">
        <f>INDEX(#REF!, MATCH($A58,#REF!, 0))</f>
        <v>#REF!</v>
      </c>
      <c r="E58" s="29" t="e">
        <f>INDEX(#REF!, MATCH($A58,#REF!, 0))</f>
        <v>#REF!</v>
      </c>
      <c r="F58" s="30" t="e">
        <f>INDEX(#REF!, MATCH($A58,#REF!, 0))</f>
        <v>#REF!</v>
      </c>
      <c r="G58" s="30" t="e">
        <f>INDEX(#REF!, MATCH($A58,#REF!, 0))</f>
        <v>#REF!</v>
      </c>
      <c r="H58" s="31" t="e">
        <f>INDEX(#REF!, MATCH($A58,#REF!, 0))</f>
        <v>#REF!</v>
      </c>
      <c r="I58" s="32" t="e">
        <f>INDEX(#REF!, MATCH($A58,#REF!, 0))</f>
        <v>#REF!</v>
      </c>
      <c r="J58" s="32" t="e">
        <f>INDEX(#REF!, MATCH($A58,#REF!, 0))</f>
        <v>#REF!</v>
      </c>
      <c r="K58" s="31" t="e">
        <f>INDEX(#REF!, MATCH($A58,#REF!, 0))</f>
        <v>#REF!</v>
      </c>
      <c r="L58" s="32" t="e">
        <f>INDEX(#REF!, MATCH($A58,#REF!, 0))</f>
        <v>#REF!</v>
      </c>
      <c r="M58" s="32" t="e">
        <f>INDEX(#REF!, MATCH($A58,#REF!, 0))</f>
        <v>#REF!</v>
      </c>
      <c r="N58" s="31" t="e">
        <f>INDEX(#REF!, MATCH($A58,#REF!, 0))</f>
        <v>#REF!</v>
      </c>
      <c r="O58" s="32" t="e">
        <f>INDEX(#REF!, MATCH($A58,#REF!, 0))</f>
        <v>#REF!</v>
      </c>
      <c r="P58" s="32" t="e">
        <f>INDEX(#REF!, MATCH($A58,#REF!, 0))</f>
        <v>#REF!</v>
      </c>
      <c r="Q58" s="31" t="e">
        <f>INDEX(#REF!, MATCH($A58,#REF!, 0))</f>
        <v>#REF!</v>
      </c>
    </row>
    <row r="59" spans="1:43" ht="18.75" customHeight="1" x14ac:dyDescent="0.25">
      <c r="A59" s="57" t="s">
        <v>325</v>
      </c>
      <c r="B59" s="50" t="s">
        <v>326</v>
      </c>
      <c r="C59" s="27" t="e">
        <f>INDEX(#REF!, MATCH($A59,#REF!, 0))</f>
        <v>#REF!</v>
      </c>
      <c r="D59" s="28" t="e">
        <f>INDEX(#REF!, MATCH($A59,#REF!, 0))</f>
        <v>#REF!</v>
      </c>
      <c r="E59" s="29" t="e">
        <f>INDEX(#REF!, MATCH($A59,#REF!, 0))</f>
        <v>#REF!</v>
      </c>
      <c r="F59" s="30" t="e">
        <f>INDEX(#REF!, MATCH($A59,#REF!, 0))</f>
        <v>#REF!</v>
      </c>
      <c r="G59" s="30" t="e">
        <f>INDEX(#REF!, MATCH($A59,#REF!, 0))</f>
        <v>#REF!</v>
      </c>
      <c r="H59" s="31" t="e">
        <f>INDEX(#REF!, MATCH($A59,#REF!, 0))</f>
        <v>#REF!</v>
      </c>
      <c r="I59" s="32" t="e">
        <f>INDEX(#REF!, MATCH($A59,#REF!, 0))</f>
        <v>#REF!</v>
      </c>
      <c r="J59" s="32" t="e">
        <f>INDEX(#REF!, MATCH($A59,#REF!, 0))</f>
        <v>#REF!</v>
      </c>
      <c r="K59" s="31" t="e">
        <f>INDEX(#REF!, MATCH($A59,#REF!, 0))</f>
        <v>#REF!</v>
      </c>
      <c r="L59" s="32" t="e">
        <f>INDEX(#REF!, MATCH($A59,#REF!, 0))</f>
        <v>#REF!</v>
      </c>
      <c r="M59" s="32" t="e">
        <f>INDEX(#REF!, MATCH($A59,#REF!, 0))</f>
        <v>#REF!</v>
      </c>
      <c r="N59" s="31" t="e">
        <f>INDEX(#REF!, MATCH($A59,#REF!, 0))</f>
        <v>#REF!</v>
      </c>
      <c r="O59" s="32" t="e">
        <f>INDEX(#REF!, MATCH($A59,#REF!, 0))</f>
        <v>#REF!</v>
      </c>
      <c r="P59" s="32" t="e">
        <f>INDEX(#REF!, MATCH($A59,#REF!, 0))</f>
        <v>#REF!</v>
      </c>
      <c r="Q59" s="31" t="e">
        <f>INDEX(#REF!, MATCH($A59,#REF!, 0))</f>
        <v>#REF!</v>
      </c>
    </row>
    <row r="60" spans="1:43" ht="18.75" customHeight="1" x14ac:dyDescent="0.25">
      <c r="A60" s="57" t="s">
        <v>327</v>
      </c>
      <c r="B60" s="50" t="s">
        <v>328</v>
      </c>
      <c r="C60" s="27" t="e">
        <f>INDEX(#REF!, MATCH($A60,#REF!, 0))</f>
        <v>#REF!</v>
      </c>
      <c r="D60" s="28" t="e">
        <f>INDEX(#REF!, MATCH($A60,#REF!, 0))</f>
        <v>#REF!</v>
      </c>
      <c r="E60" s="29" t="e">
        <f>INDEX(#REF!, MATCH($A60,#REF!, 0))</f>
        <v>#REF!</v>
      </c>
      <c r="F60" s="30" t="e">
        <f>INDEX(#REF!, MATCH($A60,#REF!, 0))</f>
        <v>#REF!</v>
      </c>
      <c r="G60" s="30" t="e">
        <f>INDEX(#REF!, MATCH($A60,#REF!, 0))</f>
        <v>#REF!</v>
      </c>
      <c r="H60" s="31" t="e">
        <f>INDEX(#REF!, MATCH($A60,#REF!, 0))</f>
        <v>#REF!</v>
      </c>
      <c r="I60" s="32" t="e">
        <f>INDEX(#REF!, MATCH($A60,#REF!, 0))</f>
        <v>#REF!</v>
      </c>
      <c r="J60" s="32" t="e">
        <f>INDEX(#REF!, MATCH($A60,#REF!, 0))</f>
        <v>#REF!</v>
      </c>
      <c r="K60" s="31" t="e">
        <f>INDEX(#REF!, MATCH($A60,#REF!, 0))</f>
        <v>#REF!</v>
      </c>
      <c r="L60" s="32" t="e">
        <f>INDEX(#REF!, MATCH($A60,#REF!, 0))</f>
        <v>#REF!</v>
      </c>
      <c r="M60" s="32" t="e">
        <f>INDEX(#REF!, MATCH($A60,#REF!, 0))</f>
        <v>#REF!</v>
      </c>
      <c r="N60" s="31" t="e">
        <f>INDEX(#REF!, MATCH($A60,#REF!, 0))</f>
        <v>#REF!</v>
      </c>
      <c r="O60" s="32" t="e">
        <f>INDEX(#REF!, MATCH($A60,#REF!, 0))</f>
        <v>#REF!</v>
      </c>
      <c r="P60" s="32" t="e">
        <f>INDEX(#REF!, MATCH($A60,#REF!, 0))</f>
        <v>#REF!</v>
      </c>
      <c r="Q60" s="31" t="e">
        <f>INDEX(#REF!, MATCH($A60,#REF!, 0))</f>
        <v>#REF!</v>
      </c>
    </row>
    <row r="61" spans="1:43" ht="18.75" customHeight="1" x14ac:dyDescent="0.25">
      <c r="A61" s="57" t="s">
        <v>329</v>
      </c>
      <c r="B61" s="50" t="s">
        <v>330</v>
      </c>
      <c r="C61" s="27" t="e">
        <f>INDEX(#REF!, MATCH($A61,#REF!, 0))</f>
        <v>#REF!</v>
      </c>
      <c r="D61" s="28" t="e">
        <f>INDEX(#REF!, MATCH($A61,#REF!, 0))</f>
        <v>#REF!</v>
      </c>
      <c r="E61" s="29" t="e">
        <f>INDEX(#REF!, MATCH($A61,#REF!, 0))</f>
        <v>#REF!</v>
      </c>
      <c r="F61" s="30" t="e">
        <f>INDEX(#REF!, MATCH($A61,#REF!, 0))</f>
        <v>#REF!</v>
      </c>
      <c r="G61" s="30" t="e">
        <f>INDEX(#REF!, MATCH($A61,#REF!, 0))</f>
        <v>#REF!</v>
      </c>
      <c r="H61" s="31" t="e">
        <f>INDEX(#REF!, MATCH($A61,#REF!, 0))</f>
        <v>#REF!</v>
      </c>
      <c r="I61" s="32" t="e">
        <f>INDEX(#REF!, MATCH($A61,#REF!, 0))</f>
        <v>#REF!</v>
      </c>
      <c r="J61" s="32" t="e">
        <f>INDEX(#REF!, MATCH($A61,#REF!, 0))</f>
        <v>#REF!</v>
      </c>
      <c r="K61" s="31" t="e">
        <f>INDEX(#REF!, MATCH($A61,#REF!, 0))</f>
        <v>#REF!</v>
      </c>
      <c r="L61" s="32" t="e">
        <f>INDEX(#REF!, MATCH($A61,#REF!, 0))</f>
        <v>#REF!</v>
      </c>
      <c r="M61" s="32" t="e">
        <f>INDEX(#REF!, MATCH($A61,#REF!, 0))</f>
        <v>#REF!</v>
      </c>
      <c r="N61" s="31" t="e">
        <f>INDEX(#REF!, MATCH($A61,#REF!, 0))</f>
        <v>#REF!</v>
      </c>
      <c r="O61" s="32" t="e">
        <f>INDEX(#REF!, MATCH($A61,#REF!, 0))</f>
        <v>#REF!</v>
      </c>
      <c r="P61" s="32" t="e">
        <f>INDEX(#REF!, MATCH($A61,#REF!, 0))</f>
        <v>#REF!</v>
      </c>
      <c r="Q61" s="31" t="e">
        <f>INDEX(#REF!, MATCH($A61,#REF!, 0))</f>
        <v>#REF!</v>
      </c>
    </row>
    <row r="62" spans="1:43" ht="18.75" customHeight="1" thickBot="1" x14ac:dyDescent="0.3">
      <c r="A62" s="57" t="s">
        <v>331</v>
      </c>
      <c r="B62" s="50" t="s">
        <v>332</v>
      </c>
      <c r="C62" s="35" t="e">
        <f>INDEX(#REF!, MATCH($A62,#REF!, 0))</f>
        <v>#REF!</v>
      </c>
      <c r="D62" s="36" t="e">
        <f>INDEX(#REF!, MATCH($A62,#REF!, 0))</f>
        <v>#REF!</v>
      </c>
      <c r="E62" s="37" t="e">
        <f>INDEX(#REF!, MATCH($A62,#REF!, 0))</f>
        <v>#REF!</v>
      </c>
      <c r="F62" s="30" t="e">
        <f>INDEX(#REF!, MATCH($A62,#REF!, 0))</f>
        <v>#REF!</v>
      </c>
      <c r="G62" s="30" t="e">
        <f>INDEX(#REF!, MATCH($A62,#REF!, 0))</f>
        <v>#REF!</v>
      </c>
      <c r="H62" s="31" t="e">
        <f>INDEX(#REF!, MATCH($A62,#REF!, 0))</f>
        <v>#REF!</v>
      </c>
      <c r="I62" s="32" t="e">
        <f>INDEX(#REF!, MATCH($A62,#REF!, 0))</f>
        <v>#REF!</v>
      </c>
      <c r="J62" s="32" t="e">
        <f>INDEX(#REF!, MATCH($A62,#REF!, 0))</f>
        <v>#REF!</v>
      </c>
      <c r="K62" s="31" t="e">
        <f>INDEX(#REF!, MATCH($A62,#REF!, 0))</f>
        <v>#REF!</v>
      </c>
      <c r="L62" s="32" t="e">
        <f>INDEX(#REF!, MATCH($A62,#REF!, 0))</f>
        <v>#REF!</v>
      </c>
      <c r="M62" s="32" t="e">
        <f>INDEX(#REF!, MATCH($A62,#REF!, 0))</f>
        <v>#REF!</v>
      </c>
      <c r="N62" s="31" t="e">
        <f>INDEX(#REF!, MATCH($A62,#REF!, 0))</f>
        <v>#REF!</v>
      </c>
      <c r="O62" s="32" t="e">
        <f>INDEX(#REF!, MATCH($A62,#REF!, 0))</f>
        <v>#REF!</v>
      </c>
      <c r="P62" s="32" t="e">
        <f>INDEX(#REF!, MATCH($A62,#REF!, 0))</f>
        <v>#REF!</v>
      </c>
      <c r="Q62" s="31" t="e">
        <f>INDEX(#REF!, MATCH($A62,#REF!, 0))</f>
        <v>#REF!</v>
      </c>
    </row>
    <row r="63" spans="1:43" ht="18.75" customHeight="1" thickBot="1" x14ac:dyDescent="0.3">
      <c r="A63" s="38"/>
      <c r="B63" s="58" t="s">
        <v>8</v>
      </c>
      <c r="C63" s="59" t="e">
        <f>#REF!</f>
        <v>#REF!</v>
      </c>
      <c r="D63" s="59" t="e">
        <f>#REF!</f>
        <v>#REF!</v>
      </c>
      <c r="E63" s="60" t="e">
        <f>#REF!</f>
        <v>#REF!</v>
      </c>
      <c r="F63" s="61" t="e">
        <f>#REF!</f>
        <v>#REF!</v>
      </c>
      <c r="G63" s="61" t="e">
        <f>#REF!</f>
        <v>#REF!</v>
      </c>
      <c r="H63" s="62" t="e">
        <f>#REF!</f>
        <v>#REF!</v>
      </c>
      <c r="I63" s="61" t="e">
        <f>#REF!</f>
        <v>#REF!</v>
      </c>
      <c r="J63" s="61" t="e">
        <f>#REF!</f>
        <v>#REF!</v>
      </c>
      <c r="K63" s="62" t="e">
        <f>#REF!</f>
        <v>#REF!</v>
      </c>
      <c r="L63" s="61" t="e">
        <f>#REF!</f>
        <v>#REF!</v>
      </c>
      <c r="M63" s="61" t="e">
        <f>#REF!</f>
        <v>#REF!</v>
      </c>
      <c r="N63" s="62" t="e">
        <f>#REF!</f>
        <v>#REF!</v>
      </c>
      <c r="O63" s="61" t="e">
        <f>#REF!</f>
        <v>#REF!</v>
      </c>
      <c r="P63" s="61" t="e">
        <f>#REF!</f>
        <v>#REF!</v>
      </c>
      <c r="Q63" s="62" t="e">
        <f>#REF!</f>
        <v>#REF!</v>
      </c>
    </row>
    <row r="64" spans="1:43" customFormat="1" ht="18.75" customHeight="1" x14ac:dyDescent="0.25">
      <c r="F64" s="63"/>
      <c r="G64" s="63"/>
      <c r="H64" s="71"/>
      <c r="I64" s="63"/>
      <c r="J64" s="63"/>
      <c r="K64" s="71"/>
    </row>
    <row r="65" spans="1:43" ht="18.75" customHeight="1" x14ac:dyDescent="0.25">
      <c r="A65" s="64"/>
      <c r="B65" s="18" t="s">
        <v>19</v>
      </c>
      <c r="C65" s="8"/>
      <c r="D65" s="8"/>
      <c r="E65" s="8"/>
      <c r="F65" s="9"/>
      <c r="G65" s="9"/>
      <c r="H65" s="9"/>
      <c r="I65" s="9"/>
      <c r="J65" s="9"/>
      <c r="K65" s="9"/>
      <c r="L65" s="9"/>
      <c r="M65" s="9"/>
      <c r="N65" s="9"/>
      <c r="O65" s="8"/>
      <c r="P65" s="8"/>
      <c r="Q65" s="8"/>
      <c r="X65" s="26"/>
      <c r="Y65" s="26"/>
      <c r="Z65" s="26"/>
      <c r="AA65" s="26"/>
      <c r="AB65" s="26"/>
      <c r="AC65" s="26"/>
      <c r="AD65" s="26"/>
      <c r="AE65" s="26"/>
      <c r="AF65" s="26"/>
      <c r="AG65" s="26"/>
      <c r="AH65" s="26"/>
      <c r="AI65" s="26"/>
      <c r="AJ65" s="26"/>
      <c r="AK65" s="26"/>
      <c r="AL65" s="26"/>
      <c r="AM65" s="26"/>
      <c r="AN65" s="26"/>
      <c r="AO65" s="26"/>
      <c r="AP65" s="26"/>
      <c r="AQ65" s="26"/>
    </row>
    <row r="66" spans="1:43" ht="18.75" customHeight="1" x14ac:dyDescent="0.25">
      <c r="A66" s="64"/>
      <c r="B66" s="19" t="s">
        <v>20</v>
      </c>
      <c r="C66" s="8"/>
      <c r="D66" s="8"/>
      <c r="E66" s="8"/>
      <c r="F66" s="9"/>
      <c r="G66" s="9"/>
      <c r="H66" s="9"/>
      <c r="I66" s="9"/>
      <c r="J66" s="9"/>
      <c r="K66" s="9"/>
      <c r="L66" s="9"/>
      <c r="M66" s="9"/>
      <c r="N66" s="9"/>
      <c r="O66" s="8"/>
      <c r="P66" s="8"/>
      <c r="Q66" s="8"/>
      <c r="X66" s="26"/>
      <c r="Y66" s="26"/>
      <c r="Z66" s="26"/>
      <c r="AA66" s="26"/>
      <c r="AB66" s="26"/>
      <c r="AC66" s="26"/>
      <c r="AD66" s="26"/>
      <c r="AE66" s="26"/>
      <c r="AF66" s="26"/>
      <c r="AG66" s="26"/>
      <c r="AH66" s="26"/>
      <c r="AI66" s="26"/>
      <c r="AJ66" s="26"/>
      <c r="AK66" s="26"/>
      <c r="AL66" s="26"/>
      <c r="AM66" s="26"/>
      <c r="AN66" s="26"/>
      <c r="AO66" s="26"/>
      <c r="AP66" s="26"/>
      <c r="AQ66" s="26"/>
    </row>
    <row r="67" spans="1:43" ht="9.75" customHeight="1" x14ac:dyDescent="0.25">
      <c r="A67" s="64"/>
      <c r="B67" s="19"/>
      <c r="C67" s="8"/>
      <c r="D67" s="8"/>
      <c r="E67" s="8"/>
      <c r="F67" s="9"/>
      <c r="G67" s="9"/>
      <c r="H67" s="9"/>
      <c r="I67" s="9"/>
      <c r="J67" s="9"/>
      <c r="K67" s="9"/>
      <c r="L67" s="9"/>
      <c r="M67" s="9"/>
      <c r="N67" s="9"/>
      <c r="O67" s="8"/>
      <c r="P67" s="8"/>
      <c r="Q67" s="8"/>
      <c r="X67" s="26"/>
      <c r="Y67" s="26"/>
      <c r="Z67" s="26"/>
      <c r="AA67" s="26"/>
      <c r="AB67" s="26"/>
      <c r="AC67" s="26"/>
      <c r="AD67" s="26"/>
      <c r="AE67" s="26"/>
      <c r="AF67" s="26"/>
      <c r="AG67" s="26"/>
      <c r="AH67" s="26"/>
      <c r="AI67" s="26"/>
      <c r="AJ67" s="26"/>
      <c r="AK67" s="26"/>
      <c r="AL67" s="26"/>
      <c r="AM67" s="26"/>
      <c r="AN67" s="26"/>
      <c r="AO67" s="26"/>
      <c r="AP67" s="26"/>
      <c r="AQ67" s="26"/>
    </row>
    <row r="68" spans="1:43" ht="18.75" customHeight="1" x14ac:dyDescent="0.25">
      <c r="A68" s="64"/>
      <c r="B68" s="10" t="str">
        <f>National!B33</f>
        <v>1. Data is provisional and represents 99.8% of all GP practices in England responding to the January 2018 Main GP survey (purple) compared with 98.1% of practices in the same survey month in 2016/17.</v>
      </c>
      <c r="C68" s="8"/>
      <c r="D68" s="8"/>
      <c r="E68" s="8"/>
      <c r="F68" s="9"/>
      <c r="G68" s="9"/>
      <c r="H68" s="9"/>
      <c r="I68" s="9"/>
      <c r="J68" s="9"/>
      <c r="K68" s="9"/>
      <c r="L68" s="9"/>
      <c r="M68" s="9"/>
      <c r="N68" s="9"/>
      <c r="O68" s="8"/>
      <c r="P68" s="8"/>
      <c r="Q68" s="8"/>
      <c r="X68" s="26"/>
      <c r="Y68" s="26"/>
      <c r="Z68" s="26"/>
      <c r="AA68" s="26"/>
      <c r="AB68" s="26"/>
      <c r="AC68" s="26"/>
      <c r="AD68" s="26"/>
      <c r="AE68" s="26"/>
      <c r="AF68" s="26"/>
      <c r="AG68" s="26"/>
      <c r="AH68" s="26"/>
      <c r="AI68" s="26"/>
      <c r="AJ68" s="26"/>
      <c r="AK68" s="26"/>
      <c r="AL68" s="26"/>
      <c r="AM68" s="26"/>
      <c r="AN68" s="26"/>
      <c r="AO68" s="26"/>
      <c r="AP68" s="26"/>
      <c r="AQ68" s="26"/>
    </row>
    <row r="69" spans="1:43" ht="18.75" customHeight="1" x14ac:dyDescent="0.25">
      <c r="A69" s="64"/>
      <c r="B69" s="10" t="str">
        <f>National!B34</f>
        <v>2. Data is provisional and represents 99.6% of all GP practices in England responding to the January 2018 Child GP Flu  Survey (green) compared with 97.4% of practices in the same survey month in 2016/17.</v>
      </c>
      <c r="C69" s="8"/>
      <c r="D69" s="8"/>
      <c r="E69" s="8"/>
      <c r="F69" s="9"/>
      <c r="G69" s="9"/>
      <c r="H69" s="9"/>
      <c r="I69" s="9"/>
      <c r="J69" s="9"/>
      <c r="K69" s="9"/>
      <c r="L69" s="9"/>
      <c r="M69" s="9"/>
      <c r="N69" s="9"/>
      <c r="O69" s="8"/>
      <c r="P69" s="8"/>
      <c r="Q69" s="8"/>
      <c r="X69" s="26"/>
      <c r="Y69" s="26"/>
      <c r="Z69" s="26"/>
      <c r="AA69" s="26"/>
      <c r="AB69" s="26"/>
      <c r="AC69" s="26"/>
      <c r="AD69" s="26"/>
      <c r="AE69" s="26"/>
      <c r="AF69" s="26"/>
      <c r="AG69" s="26"/>
      <c r="AH69" s="26"/>
      <c r="AI69" s="26"/>
      <c r="AJ69" s="26"/>
      <c r="AK69" s="26"/>
      <c r="AL69" s="26"/>
      <c r="AM69" s="26"/>
      <c r="AN69" s="26"/>
      <c r="AO69" s="26"/>
      <c r="AP69" s="26"/>
      <c r="AQ69" s="26"/>
    </row>
    <row r="70" spans="1:43" ht="18.75" customHeight="1" x14ac:dyDescent="0.25">
      <c r="A70" s="64"/>
      <c r="B70" s="10" t="str">
        <f>National!B35</f>
        <v>3. Where a total for England is quoted (e.g. sum of number of patients registered and number vaccinated) this is taken from the 99.8% GP practice sample for the main survey and 99.6% for the Child GP Flu Survey and is therefore NOT an extrapolated figure for all of England.</v>
      </c>
      <c r="C70" s="72"/>
      <c r="D70" s="72"/>
      <c r="E70" s="72"/>
      <c r="F70" s="72"/>
      <c r="G70" s="72"/>
      <c r="H70" s="72"/>
      <c r="I70" s="72"/>
      <c r="J70" s="72"/>
      <c r="K70" s="72"/>
      <c r="L70" s="72"/>
      <c r="M70" s="72"/>
      <c r="N70" s="72"/>
      <c r="O70" s="8"/>
      <c r="P70" s="8"/>
      <c r="Q70" s="8"/>
      <c r="X70" s="26"/>
      <c r="Y70" s="26"/>
      <c r="Z70" s="26"/>
      <c r="AA70" s="26"/>
      <c r="AB70" s="26"/>
      <c r="AC70" s="26"/>
      <c r="AD70" s="26"/>
      <c r="AE70" s="26"/>
      <c r="AF70" s="26"/>
      <c r="AG70" s="26"/>
      <c r="AH70" s="26"/>
      <c r="AI70" s="26"/>
      <c r="AJ70" s="26"/>
      <c r="AK70" s="26"/>
      <c r="AL70" s="26"/>
      <c r="AM70" s="26"/>
      <c r="AN70" s="26"/>
      <c r="AO70" s="26"/>
      <c r="AP70" s="26"/>
      <c r="AQ70" s="26"/>
    </row>
    <row r="71" spans="1:43" ht="18.75" customHeight="1" x14ac:dyDescent="0.25">
      <c r="A71" s="64"/>
      <c r="B71" s="10" t="s">
        <v>21</v>
      </c>
      <c r="C71" s="8"/>
      <c r="D71" s="8"/>
      <c r="E71" s="8"/>
      <c r="F71" s="9"/>
      <c r="G71" s="9"/>
      <c r="H71" s="9"/>
      <c r="I71" s="9"/>
      <c r="J71" s="9"/>
      <c r="K71" s="9"/>
      <c r="L71" s="9"/>
      <c r="M71" s="9"/>
      <c r="N71" s="9"/>
      <c r="O71" s="8"/>
      <c r="P71" s="8"/>
      <c r="Q71" s="8"/>
      <c r="X71" s="26"/>
      <c r="Y71" s="26"/>
      <c r="Z71" s="26"/>
      <c r="AA71" s="26"/>
      <c r="AB71" s="26"/>
      <c r="AC71" s="26"/>
      <c r="AD71" s="26"/>
      <c r="AE71" s="26"/>
      <c r="AF71" s="26"/>
      <c r="AG71" s="26"/>
      <c r="AH71" s="26"/>
      <c r="AI71" s="26"/>
      <c r="AJ71" s="26"/>
      <c r="AK71" s="26"/>
      <c r="AL71" s="26"/>
      <c r="AM71" s="26"/>
      <c r="AN71" s="26"/>
      <c r="AO71" s="26"/>
      <c r="AP71" s="26"/>
      <c r="AQ71" s="26"/>
    </row>
    <row r="72" spans="1:43" ht="18.75" customHeight="1" x14ac:dyDescent="0.25">
      <c r="A72" s="9"/>
      <c r="B72" s="21" t="s">
        <v>22</v>
      </c>
      <c r="C72" s="8"/>
      <c r="D72" s="8"/>
      <c r="E72" s="8"/>
      <c r="F72" s="9"/>
      <c r="G72" s="9"/>
      <c r="H72" s="9"/>
      <c r="I72" s="9"/>
      <c r="J72" s="9"/>
      <c r="K72" s="9"/>
      <c r="L72" s="9"/>
      <c r="M72" s="9"/>
      <c r="N72" s="9"/>
      <c r="O72" s="8"/>
      <c r="P72" s="8"/>
      <c r="Q72" s="8"/>
      <c r="X72" s="26"/>
      <c r="Y72" s="26"/>
      <c r="Z72" s="26"/>
      <c r="AA72" s="26"/>
      <c r="AB72" s="26"/>
      <c r="AC72" s="26"/>
      <c r="AD72" s="26"/>
      <c r="AE72" s="26"/>
      <c r="AF72" s="26"/>
      <c r="AG72" s="26"/>
      <c r="AH72" s="26"/>
      <c r="AI72" s="26"/>
      <c r="AJ72" s="26"/>
      <c r="AK72" s="26"/>
      <c r="AL72" s="26"/>
      <c r="AM72" s="26"/>
      <c r="AN72" s="26"/>
      <c r="AO72" s="26"/>
      <c r="AP72" s="26"/>
      <c r="AQ72" s="26"/>
    </row>
    <row r="73" spans="1:43" ht="18.75" customHeight="1" x14ac:dyDescent="0.25">
      <c r="A73" s="17"/>
      <c r="B73" s="10" t="s">
        <v>23</v>
      </c>
      <c r="C73" s="66"/>
      <c r="D73" s="66"/>
      <c r="E73" s="66"/>
      <c r="F73" s="17"/>
      <c r="G73" s="17"/>
      <c r="H73" s="17"/>
      <c r="I73" s="17"/>
      <c r="J73" s="17"/>
      <c r="K73" s="17"/>
      <c r="L73" s="17"/>
      <c r="M73" s="17"/>
      <c r="N73" s="17"/>
      <c r="O73" s="66"/>
      <c r="P73" s="66"/>
      <c r="Q73" s="66"/>
      <c r="X73" s="26"/>
      <c r="Y73" s="26"/>
      <c r="Z73" s="26"/>
      <c r="AA73" s="26"/>
      <c r="AB73" s="26"/>
      <c r="AC73" s="26"/>
      <c r="AD73" s="26"/>
      <c r="AE73" s="26"/>
      <c r="AF73" s="26"/>
      <c r="AG73" s="26"/>
      <c r="AH73" s="26"/>
      <c r="AI73" s="26"/>
      <c r="AJ73" s="26"/>
      <c r="AK73" s="26"/>
      <c r="AL73" s="26"/>
      <c r="AM73" s="26"/>
      <c r="AN73" s="26"/>
      <c r="AO73" s="26"/>
      <c r="AP73" s="26"/>
      <c r="AQ73" s="26"/>
    </row>
    <row r="74" spans="1:43" ht="36" customHeight="1" x14ac:dyDescent="0.25">
      <c r="A74" s="9"/>
      <c r="B74" s="430" t="s">
        <v>24</v>
      </c>
      <c r="C74" s="430"/>
      <c r="D74" s="430"/>
      <c r="E74" s="430"/>
      <c r="F74" s="430"/>
      <c r="G74" s="430"/>
      <c r="H74" s="430"/>
      <c r="I74" s="430"/>
      <c r="J74" s="430"/>
      <c r="K74" s="430"/>
      <c r="L74" s="430"/>
      <c r="M74" s="430"/>
      <c r="N74" s="430"/>
      <c r="O74" s="8"/>
      <c r="P74" s="8"/>
      <c r="Q74" s="8"/>
      <c r="X74" s="26"/>
      <c r="Y74" s="26"/>
      <c r="Z74" s="26"/>
      <c r="AA74" s="26"/>
      <c r="AB74" s="26"/>
      <c r="AC74" s="26"/>
      <c r="AD74" s="26"/>
      <c r="AE74" s="26"/>
      <c r="AF74" s="26"/>
      <c r="AG74" s="26"/>
      <c r="AH74" s="26"/>
      <c r="AI74" s="26"/>
      <c r="AJ74" s="26"/>
      <c r="AK74" s="26"/>
      <c r="AL74" s="26"/>
      <c r="AM74" s="26"/>
      <c r="AN74" s="26"/>
      <c r="AO74" s="26"/>
      <c r="AP74" s="26"/>
      <c r="AQ74" s="26"/>
    </row>
    <row r="75" spans="1:43" ht="18.75" customHeight="1" x14ac:dyDescent="0.25">
      <c r="A75" s="33"/>
      <c r="B75" s="24" t="s">
        <v>25</v>
      </c>
      <c r="C75" s="8"/>
      <c r="D75" s="8"/>
      <c r="E75" s="8"/>
      <c r="F75" s="9"/>
      <c r="G75" s="9"/>
      <c r="H75" s="9"/>
      <c r="I75" s="9"/>
      <c r="J75" s="9"/>
      <c r="K75" s="9"/>
      <c r="L75" s="9"/>
      <c r="M75" s="9"/>
      <c r="N75" s="9"/>
      <c r="O75" s="8"/>
      <c r="P75" s="8"/>
      <c r="Q75" s="8"/>
      <c r="X75" s="26"/>
      <c r="Y75" s="26"/>
      <c r="Z75" s="26"/>
      <c r="AA75" s="26"/>
      <c r="AB75" s="26"/>
      <c r="AC75" s="26"/>
      <c r="AD75" s="26"/>
      <c r="AE75" s="26"/>
      <c r="AF75" s="26"/>
      <c r="AG75" s="26"/>
      <c r="AH75" s="26"/>
      <c r="AI75" s="26"/>
      <c r="AJ75" s="26"/>
      <c r="AK75" s="26"/>
      <c r="AL75" s="26"/>
      <c r="AM75" s="26"/>
      <c r="AN75" s="26"/>
      <c r="AO75" s="26"/>
      <c r="AP75" s="26"/>
      <c r="AQ75" s="26"/>
    </row>
    <row r="76" spans="1:43" x14ac:dyDescent="0.25">
      <c r="A76" s="33"/>
      <c r="B76" s="25" t="s">
        <v>26</v>
      </c>
      <c r="C76" s="8"/>
      <c r="D76" s="8"/>
      <c r="E76" s="8"/>
      <c r="F76" s="9"/>
      <c r="G76" s="9"/>
      <c r="H76" s="9"/>
      <c r="I76" s="9"/>
      <c r="J76" s="9"/>
      <c r="K76" s="9"/>
      <c r="L76" s="9"/>
      <c r="M76" s="9"/>
      <c r="N76" s="9"/>
      <c r="O76" s="33"/>
      <c r="P76" s="33"/>
      <c r="Q76" s="33"/>
      <c r="X76" s="26"/>
      <c r="Y76" s="26"/>
      <c r="Z76" s="26"/>
      <c r="AA76" s="26"/>
      <c r="AB76" s="26"/>
      <c r="AC76" s="26"/>
      <c r="AD76" s="26"/>
      <c r="AE76" s="26"/>
      <c r="AF76" s="26"/>
      <c r="AG76" s="26"/>
      <c r="AH76" s="26"/>
      <c r="AI76" s="26"/>
      <c r="AJ76" s="26"/>
      <c r="AK76" s="26"/>
      <c r="AL76" s="26"/>
      <c r="AM76" s="26"/>
      <c r="AN76" s="26"/>
      <c r="AO76" s="26"/>
      <c r="AP76" s="26"/>
      <c r="AQ76" s="26"/>
    </row>
    <row r="77" spans="1:43" x14ac:dyDescent="0.25">
      <c r="A77" s="44"/>
      <c r="B77" s="25" t="s">
        <v>27</v>
      </c>
      <c r="C77" s="8"/>
      <c r="D77" s="8"/>
      <c r="E77" s="8"/>
      <c r="F77" s="9"/>
      <c r="G77" s="9"/>
      <c r="H77" s="9"/>
      <c r="I77" s="9"/>
      <c r="J77" s="9"/>
      <c r="K77" s="9"/>
      <c r="L77" s="9"/>
      <c r="M77" s="9"/>
      <c r="N77" s="9"/>
      <c r="O77" s="44"/>
      <c r="P77" s="44"/>
      <c r="Q77" s="44"/>
      <c r="X77" s="26"/>
      <c r="Y77" s="26"/>
      <c r="Z77" s="26"/>
      <c r="AA77" s="26"/>
      <c r="AB77" s="26"/>
      <c r="AC77" s="26"/>
      <c r="AD77" s="26"/>
      <c r="AE77" s="26"/>
      <c r="AF77" s="26"/>
      <c r="AG77" s="26"/>
      <c r="AH77" s="26"/>
      <c r="AI77" s="26"/>
      <c r="AJ77" s="26"/>
      <c r="AK77" s="26"/>
      <c r="AL77" s="26"/>
      <c r="AM77" s="26"/>
      <c r="AN77" s="26"/>
      <c r="AO77" s="26"/>
      <c r="AP77" s="26"/>
      <c r="AQ77" s="26"/>
    </row>
    <row r="78" spans="1:43" x14ac:dyDescent="0.25">
      <c r="B78" s="25" t="s">
        <v>28</v>
      </c>
      <c r="C78" s="8"/>
      <c r="D78" s="8"/>
      <c r="E78" s="8"/>
      <c r="F78" s="9"/>
      <c r="G78" s="9"/>
      <c r="H78" s="9"/>
      <c r="I78" s="9"/>
      <c r="J78" s="9"/>
      <c r="K78" s="9"/>
      <c r="L78" s="9"/>
      <c r="M78" s="9"/>
      <c r="N78" s="9"/>
    </row>
  </sheetData>
  <mergeCells count="15">
    <mergeCell ref="B5:B7"/>
    <mergeCell ref="C5:Q5"/>
    <mergeCell ref="C6:E6"/>
    <mergeCell ref="F6:H6"/>
    <mergeCell ref="I6:K6"/>
    <mergeCell ref="L6:N6"/>
    <mergeCell ref="O6:Q6"/>
    <mergeCell ref="B74:N74"/>
    <mergeCell ref="B35:B37"/>
    <mergeCell ref="C35:Q35"/>
    <mergeCell ref="C36:E36"/>
    <mergeCell ref="F36:H36"/>
    <mergeCell ref="I36:K36"/>
    <mergeCell ref="L36:N36"/>
    <mergeCell ref="O36:Q36"/>
  </mergeCells>
  <conditionalFormatting sqref="C38:Q63">
    <cfRule type="cellIs" dxfId="17" priority="6" operator="lessThan">
      <formula>5</formula>
    </cfRule>
  </conditionalFormatting>
  <conditionalFormatting sqref="C9:Q33 D8:Q8">
    <cfRule type="cellIs" dxfId="16" priority="5" operator="lessThan">
      <formula>5</formula>
    </cfRule>
  </conditionalFormatting>
  <conditionalFormatting sqref="B9:Q32 B8 D8:Q8">
    <cfRule type="expression" dxfId="15" priority="4">
      <formula>MOD(ROW(),2)=0</formula>
    </cfRule>
  </conditionalFormatting>
  <conditionalFormatting sqref="B38:Q62">
    <cfRule type="expression" dxfId="14" priority="3">
      <formula>MOD(ROW(),2)=0</formula>
    </cfRule>
  </conditionalFormatting>
  <conditionalFormatting sqref="C8">
    <cfRule type="cellIs" dxfId="13" priority="2" operator="lessThan">
      <formula>5</formula>
    </cfRule>
  </conditionalFormatting>
  <conditionalFormatting sqref="C8">
    <cfRule type="expression" dxfId="12" priority="1">
      <formula>MOD(ROW(),2)=0</formula>
    </cfRule>
  </conditionalFormatting>
  <hyperlinks>
    <hyperlink ref="B72"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8"/>
  <sheetViews>
    <sheetView workbookViewId="0">
      <selection activeCell="C8" sqref="C8"/>
    </sheetView>
  </sheetViews>
  <sheetFormatPr defaultColWidth="12.7109375" defaultRowHeight="15" x14ac:dyDescent="0.25"/>
  <cols>
    <col min="1" max="1" width="3.7109375" style="26" customWidth="1"/>
    <col min="2" max="2" width="100" style="26" customWidth="1"/>
    <col min="3" max="3" width="14.7109375" style="26" customWidth="1"/>
    <col min="4" max="4" width="22.85546875" style="26" customWidth="1"/>
    <col min="5" max="5" width="25.7109375" style="26" customWidth="1"/>
    <col min="6" max="6" width="15.7109375" style="26" customWidth="1"/>
    <col min="7" max="7" width="16.140625" style="26" customWidth="1"/>
    <col min="8" max="8" width="13.28515625" style="26" customWidth="1"/>
    <col min="9" max="9" width="16" style="26" customWidth="1"/>
    <col min="10" max="10" width="16.28515625" style="26" customWidth="1"/>
    <col min="11" max="11" width="13.28515625" style="26" customWidth="1"/>
    <col min="12" max="12" width="15.42578125" style="26" customWidth="1"/>
    <col min="13" max="13" width="16.140625" style="26" customWidth="1"/>
    <col min="14" max="14" width="14" style="26" customWidth="1"/>
    <col min="15" max="15" width="13.5703125" style="26" customWidth="1"/>
    <col min="16" max="16" width="14.42578125" style="26" customWidth="1"/>
    <col min="17" max="17" width="12.140625" style="26" customWidth="1"/>
    <col min="18" max="18" width="3.42578125" style="26" customWidth="1"/>
    <col min="19" max="19" width="13.5703125" style="26" bestFit="1" customWidth="1"/>
    <col min="20" max="20" width="10.28515625" style="26" bestFit="1" customWidth="1"/>
    <col min="21" max="21" width="12.7109375" style="26" bestFit="1" customWidth="1"/>
    <col min="22" max="22" width="13.5703125" style="26" bestFit="1" customWidth="1"/>
    <col min="23" max="23" width="10.28515625" style="26" bestFit="1" customWidth="1"/>
    <col min="24" max="24" width="9.85546875" bestFit="1" customWidth="1"/>
    <col min="25" max="25" width="10.140625" bestFit="1" customWidth="1"/>
    <col min="26" max="26" width="8.5703125" bestFit="1" customWidth="1"/>
    <col min="27" max="27" width="9.85546875" bestFit="1" customWidth="1"/>
    <col min="28" max="28" width="10.140625" bestFit="1" customWidth="1"/>
    <col min="29" max="29" width="8.5703125" bestFit="1" customWidth="1"/>
    <col min="30" max="30" width="9.85546875" bestFit="1" customWidth="1"/>
    <col min="31" max="31" width="10.140625" bestFit="1" customWidth="1"/>
    <col min="32" max="32" width="8.5703125" bestFit="1" customWidth="1"/>
    <col min="33" max="33" width="9.85546875" bestFit="1" customWidth="1"/>
    <col min="34" max="34" width="10.140625" bestFit="1" customWidth="1"/>
    <col min="35" max="35" width="8.5703125" bestFit="1" customWidth="1"/>
    <col min="36" max="36" width="9.85546875" bestFit="1" customWidth="1"/>
    <col min="37" max="37" width="10.140625" bestFit="1" customWidth="1"/>
    <col min="38" max="38" width="8.28515625" customWidth="1"/>
    <col min="39" max="39" width="9.85546875" bestFit="1" customWidth="1"/>
    <col min="40" max="40" width="10.5703125" customWidth="1"/>
    <col min="41" max="41" width="8.7109375" customWidth="1"/>
    <col min="44" max="16384" width="12.7109375" style="26"/>
  </cols>
  <sheetData>
    <row r="1" spans="1:43" ht="18.75" customHeight="1" x14ac:dyDescent="0.25">
      <c r="A1" s="51"/>
      <c r="B1" s="5" t="s">
        <v>29</v>
      </c>
      <c r="C1" s="52"/>
      <c r="D1" s="52"/>
      <c r="E1" s="52"/>
      <c r="F1" s="52"/>
      <c r="G1" s="52"/>
      <c r="H1" s="52"/>
      <c r="I1" s="52"/>
      <c r="J1" s="52"/>
      <c r="K1" s="52"/>
      <c r="L1" s="51"/>
      <c r="M1" s="51"/>
      <c r="N1" s="51"/>
      <c r="O1" s="51"/>
      <c r="P1" s="51"/>
      <c r="Q1" s="51"/>
      <c r="R1" s="51"/>
    </row>
    <row r="2" spans="1:43" ht="18.75" customHeight="1" x14ac:dyDescent="0.25">
      <c r="A2" s="51"/>
      <c r="B2" s="51"/>
      <c r="C2" s="51"/>
      <c r="D2" s="51"/>
      <c r="E2" s="51"/>
      <c r="F2" s="51"/>
      <c r="G2" s="51"/>
      <c r="H2" s="51"/>
      <c r="I2" s="51"/>
      <c r="J2" s="51"/>
      <c r="K2" s="51"/>
      <c r="L2" s="51"/>
      <c r="M2" s="51"/>
      <c r="N2" s="51"/>
      <c r="O2" s="51"/>
      <c r="P2" s="51"/>
      <c r="Q2" s="51"/>
      <c r="R2" s="51"/>
    </row>
    <row r="3" spans="1:43" ht="18.75" customHeight="1" x14ac:dyDescent="0.25">
      <c r="A3" s="51"/>
      <c r="B3" s="7" t="str">
        <f>National!B3</f>
        <v>Final end of January 2018 cumulative uptake data for England on influenza vaccinations given from 1 September 2017 to 31 January 2018</v>
      </c>
      <c r="C3" s="51"/>
      <c r="D3" s="51"/>
      <c r="E3" s="51"/>
      <c r="F3" s="51"/>
      <c r="G3" s="51"/>
      <c r="H3" s="51"/>
      <c r="I3" s="51"/>
      <c r="J3" s="51"/>
      <c r="K3" s="51"/>
      <c r="L3" s="51"/>
      <c r="M3" s="51"/>
      <c r="N3" s="51"/>
      <c r="O3" s="51"/>
      <c r="P3" s="51"/>
      <c r="Q3" s="51"/>
      <c r="R3" s="51"/>
    </row>
    <row r="4" spans="1:43" ht="18.75" customHeight="1" thickBot="1" x14ac:dyDescent="0.3">
      <c r="A4" s="51"/>
      <c r="B4" s="53"/>
      <c r="C4" s="51"/>
      <c r="D4" s="51"/>
      <c r="E4" s="51"/>
      <c r="F4" s="51"/>
      <c r="G4" s="51"/>
      <c r="H4" s="51"/>
      <c r="I4" s="51"/>
      <c r="J4" s="51"/>
      <c r="K4" s="51"/>
      <c r="L4" s="51"/>
      <c r="M4" s="51"/>
      <c r="N4" s="51"/>
      <c r="O4" s="51"/>
      <c r="P4" s="51"/>
      <c r="Q4" s="51"/>
      <c r="R4" s="51"/>
    </row>
    <row r="5" spans="1:43" ht="18.75" customHeight="1" thickBot="1" x14ac:dyDescent="0.3">
      <c r="A5" s="51"/>
      <c r="B5" s="431" t="s">
        <v>274</v>
      </c>
      <c r="C5" s="492" t="s">
        <v>336</v>
      </c>
      <c r="D5" s="493"/>
      <c r="E5" s="493"/>
      <c r="F5" s="493"/>
      <c r="G5" s="493"/>
      <c r="H5" s="493"/>
      <c r="I5" s="493"/>
      <c r="J5" s="493"/>
      <c r="K5" s="493"/>
      <c r="L5" s="493"/>
      <c r="M5" s="493"/>
      <c r="N5" s="493"/>
      <c r="O5" s="493"/>
      <c r="P5" s="493"/>
      <c r="Q5" s="494"/>
      <c r="R5" s="51"/>
    </row>
    <row r="6" spans="1:43" ht="35.25" customHeight="1" thickBot="1" x14ac:dyDescent="0.3">
      <c r="A6" s="51"/>
      <c r="B6" s="490"/>
      <c r="C6" s="495" t="s">
        <v>32</v>
      </c>
      <c r="D6" s="496"/>
      <c r="E6" s="497"/>
      <c r="F6" s="498" t="s">
        <v>276</v>
      </c>
      <c r="G6" s="496"/>
      <c r="H6" s="499"/>
      <c r="I6" s="495" t="s">
        <v>277</v>
      </c>
      <c r="J6" s="496"/>
      <c r="K6" s="497"/>
      <c r="L6" s="498" t="s">
        <v>278</v>
      </c>
      <c r="M6" s="496"/>
      <c r="N6" s="499"/>
      <c r="O6" s="495" t="s">
        <v>279</v>
      </c>
      <c r="P6" s="496"/>
      <c r="Q6" s="497"/>
      <c r="R6" s="34"/>
      <c r="S6"/>
      <c r="T6"/>
      <c r="U6"/>
      <c r="V6"/>
      <c r="W6"/>
      <c r="AL6" s="26"/>
      <c r="AM6" s="26"/>
      <c r="AN6" s="26"/>
      <c r="AO6" s="26"/>
      <c r="AP6" s="26"/>
      <c r="AQ6" s="26"/>
    </row>
    <row r="7" spans="1:43" ht="67.5" customHeight="1" thickBot="1" x14ac:dyDescent="0.3">
      <c r="A7" s="51"/>
      <c r="B7" s="491"/>
      <c r="C7" s="47" t="s">
        <v>6</v>
      </c>
      <c r="D7" s="48" t="s">
        <v>281</v>
      </c>
      <c r="E7" s="54" t="s">
        <v>282</v>
      </c>
      <c r="F7" s="55" t="s">
        <v>10</v>
      </c>
      <c r="G7" s="48" t="s">
        <v>11</v>
      </c>
      <c r="H7" s="56" t="s">
        <v>12</v>
      </c>
      <c r="I7" s="47" t="s">
        <v>10</v>
      </c>
      <c r="J7" s="48" t="s">
        <v>11</v>
      </c>
      <c r="K7" s="54" t="s">
        <v>12</v>
      </c>
      <c r="L7" s="55" t="s">
        <v>10</v>
      </c>
      <c r="M7" s="48" t="s">
        <v>11</v>
      </c>
      <c r="N7" s="56" t="s">
        <v>12</v>
      </c>
      <c r="O7" s="47" t="s">
        <v>10</v>
      </c>
      <c r="P7" s="48" t="s">
        <v>11</v>
      </c>
      <c r="Q7" s="54" t="s">
        <v>12</v>
      </c>
      <c r="R7" s="34"/>
      <c r="S7"/>
      <c r="T7"/>
      <c r="U7"/>
      <c r="V7"/>
      <c r="W7"/>
      <c r="AL7" s="26"/>
      <c r="AM7" s="26"/>
      <c r="AN7" s="26"/>
      <c r="AO7" s="26"/>
      <c r="AP7" s="26"/>
      <c r="AQ7" s="26"/>
    </row>
    <row r="8" spans="1:43" s="44" customFormat="1" ht="18.75" customHeight="1" x14ac:dyDescent="0.25">
      <c r="A8" s="57" t="s">
        <v>283</v>
      </c>
      <c r="B8" s="50" t="s">
        <v>284</v>
      </c>
      <c r="C8" s="27" t="e">
        <f>INDEX(#REF!, MATCH($A8,#REF!, 0))</f>
        <v>#REF!</v>
      </c>
      <c r="D8" s="28" t="e">
        <f>INDEX(#REF!, MATCH($A8,#REF!, 0))</f>
        <v>#REF!</v>
      </c>
      <c r="E8" s="29" t="e">
        <f>INDEX(#REF!, MATCH($A8,#REF!, 0))</f>
        <v>#REF!</v>
      </c>
      <c r="F8" s="30" t="e">
        <f>INDEX(#REF!, MATCH($A8,#REF!, 0))</f>
        <v>#REF!</v>
      </c>
      <c r="G8" s="30" t="e">
        <f>INDEX(#REF!, MATCH($A8,#REF!, 0))</f>
        <v>#REF!</v>
      </c>
      <c r="H8" s="31" t="e">
        <f>INDEX(#REF!, MATCH($A8,#REF!, 0))</f>
        <v>#REF!</v>
      </c>
      <c r="I8" s="32" t="e">
        <f>INDEX(#REF!, MATCH($A8,#REF!, 0))</f>
        <v>#REF!</v>
      </c>
      <c r="J8" s="32" t="e">
        <f>INDEX(#REF!, MATCH($A8,#REF!, 0))</f>
        <v>#REF!</v>
      </c>
      <c r="K8" s="31" t="e">
        <f>INDEX(#REF!, MATCH($A8,#REF!, 0))</f>
        <v>#REF!</v>
      </c>
      <c r="L8" s="32" t="e">
        <f>INDEX(#REF!, MATCH($A8,#REF!, 0))</f>
        <v>#REF!</v>
      </c>
      <c r="M8" s="32" t="e">
        <f>INDEX(#REF!, MATCH($A8,#REF!, 0))</f>
        <v>#REF!</v>
      </c>
      <c r="N8" s="31" t="e">
        <f>INDEX(#REF!, MATCH($A8,#REF!, 0))</f>
        <v>#REF!</v>
      </c>
      <c r="O8" s="32" t="e">
        <f>INDEX(#REF!, MATCH($A8,#REF!, 0))</f>
        <v>#REF!</v>
      </c>
      <c r="P8" s="32" t="e">
        <f>INDEX(#REF!, MATCH($A8,#REF!, 0))</f>
        <v>#REF!</v>
      </c>
      <c r="Q8" s="31" t="e">
        <f>INDEX(#REF!, MATCH($A8,#REF!, 0))</f>
        <v>#REF!</v>
      </c>
      <c r="R8" s="34"/>
      <c r="S8"/>
      <c r="T8"/>
      <c r="U8"/>
      <c r="V8"/>
      <c r="W8"/>
      <c r="X8"/>
      <c r="Y8"/>
      <c r="Z8"/>
      <c r="AA8"/>
      <c r="AB8"/>
      <c r="AC8"/>
      <c r="AD8"/>
      <c r="AE8"/>
      <c r="AF8"/>
      <c r="AG8"/>
      <c r="AH8"/>
      <c r="AI8"/>
      <c r="AJ8"/>
      <c r="AK8"/>
    </row>
    <row r="9" spans="1:43" s="44" customFormat="1" ht="18.75" customHeight="1" x14ac:dyDescent="0.25">
      <c r="A9" s="57" t="s">
        <v>285</v>
      </c>
      <c r="B9" s="50" t="s">
        <v>286</v>
      </c>
      <c r="C9" s="27" t="e">
        <f>INDEX(#REF!, MATCH($A9,#REF!, 0))</f>
        <v>#REF!</v>
      </c>
      <c r="D9" s="28" t="e">
        <f>INDEX(#REF!, MATCH($A9,#REF!, 0))</f>
        <v>#REF!</v>
      </c>
      <c r="E9" s="29" t="e">
        <f>INDEX(#REF!, MATCH($A9,#REF!, 0))</f>
        <v>#REF!</v>
      </c>
      <c r="F9" s="30" t="e">
        <f>INDEX(#REF!, MATCH($A9,#REF!, 0))</f>
        <v>#REF!</v>
      </c>
      <c r="G9" s="30" t="e">
        <f>INDEX(#REF!, MATCH($A9,#REF!, 0))</f>
        <v>#REF!</v>
      </c>
      <c r="H9" s="31" t="e">
        <f>INDEX(#REF!, MATCH($A9,#REF!, 0))</f>
        <v>#REF!</v>
      </c>
      <c r="I9" s="32" t="e">
        <f>INDEX(#REF!, MATCH($A9,#REF!, 0))</f>
        <v>#REF!</v>
      </c>
      <c r="J9" s="32" t="e">
        <f>INDEX(#REF!, MATCH($A9,#REF!, 0))</f>
        <v>#REF!</v>
      </c>
      <c r="K9" s="31" t="e">
        <f>INDEX(#REF!, MATCH($A9,#REF!, 0))</f>
        <v>#REF!</v>
      </c>
      <c r="L9" s="32" t="e">
        <f>INDEX(#REF!, MATCH($A9,#REF!, 0))</f>
        <v>#REF!</v>
      </c>
      <c r="M9" s="32" t="e">
        <f>INDEX(#REF!, MATCH($A9,#REF!, 0))</f>
        <v>#REF!</v>
      </c>
      <c r="N9" s="31" t="e">
        <f>INDEX(#REF!, MATCH($A9,#REF!, 0))</f>
        <v>#REF!</v>
      </c>
      <c r="O9" s="32" t="e">
        <f>INDEX(#REF!, MATCH($A9,#REF!, 0))</f>
        <v>#REF!</v>
      </c>
      <c r="P9" s="32" t="e">
        <f>INDEX(#REF!, MATCH($A9,#REF!, 0))</f>
        <v>#REF!</v>
      </c>
      <c r="Q9" s="31" t="e">
        <f>INDEX(#REF!, MATCH($A9,#REF!, 0))</f>
        <v>#REF!</v>
      </c>
      <c r="R9" s="34"/>
      <c r="S9"/>
      <c r="T9"/>
      <c r="U9"/>
      <c r="V9"/>
      <c r="W9"/>
      <c r="X9"/>
      <c r="Y9"/>
      <c r="Z9"/>
      <c r="AA9"/>
      <c r="AB9"/>
      <c r="AC9"/>
      <c r="AD9"/>
      <c r="AE9"/>
      <c r="AF9"/>
      <c r="AG9"/>
      <c r="AH9"/>
      <c r="AI9"/>
      <c r="AJ9"/>
      <c r="AK9"/>
    </row>
    <row r="10" spans="1:43" s="44" customFormat="1" ht="18.75" customHeight="1" x14ac:dyDescent="0.25">
      <c r="A10" s="57" t="s">
        <v>287</v>
      </c>
      <c r="B10" s="50" t="s">
        <v>288</v>
      </c>
      <c r="C10" s="27" t="e">
        <f>INDEX(#REF!, MATCH($A10,#REF!, 0))</f>
        <v>#REF!</v>
      </c>
      <c r="D10" s="28" t="e">
        <f>INDEX(#REF!, MATCH($A10,#REF!, 0))</f>
        <v>#REF!</v>
      </c>
      <c r="E10" s="29" t="e">
        <f>INDEX(#REF!, MATCH($A10,#REF!, 0))</f>
        <v>#REF!</v>
      </c>
      <c r="F10" s="30" t="e">
        <f>INDEX(#REF!, MATCH($A10,#REF!, 0))</f>
        <v>#REF!</v>
      </c>
      <c r="G10" s="30" t="e">
        <f>INDEX(#REF!, MATCH($A10,#REF!, 0))</f>
        <v>#REF!</v>
      </c>
      <c r="H10" s="31" t="e">
        <f>INDEX(#REF!, MATCH($A10,#REF!, 0))</f>
        <v>#REF!</v>
      </c>
      <c r="I10" s="32" t="e">
        <f>INDEX(#REF!, MATCH($A10,#REF!, 0))</f>
        <v>#REF!</v>
      </c>
      <c r="J10" s="32" t="e">
        <f>INDEX(#REF!, MATCH($A10,#REF!, 0))</f>
        <v>#REF!</v>
      </c>
      <c r="K10" s="31" t="e">
        <f>INDEX(#REF!, MATCH($A10,#REF!, 0))</f>
        <v>#REF!</v>
      </c>
      <c r="L10" s="32" t="e">
        <f>INDEX(#REF!, MATCH($A10,#REF!, 0))</f>
        <v>#REF!</v>
      </c>
      <c r="M10" s="32" t="e">
        <f>INDEX(#REF!, MATCH($A10,#REF!, 0))</f>
        <v>#REF!</v>
      </c>
      <c r="N10" s="31" t="e">
        <f>INDEX(#REF!, MATCH($A10,#REF!, 0))</f>
        <v>#REF!</v>
      </c>
      <c r="O10" s="32" t="e">
        <f>INDEX(#REF!, MATCH($A10,#REF!, 0))</f>
        <v>#REF!</v>
      </c>
      <c r="P10" s="32" t="e">
        <f>INDEX(#REF!, MATCH($A10,#REF!, 0))</f>
        <v>#REF!</v>
      </c>
      <c r="Q10" s="31" t="e">
        <f>INDEX(#REF!, MATCH($A10,#REF!, 0))</f>
        <v>#REF!</v>
      </c>
      <c r="R10" s="34"/>
      <c r="S10"/>
      <c r="T10"/>
      <c r="U10"/>
      <c r="V10"/>
      <c r="W10"/>
      <c r="X10"/>
      <c r="Y10"/>
      <c r="Z10"/>
      <c r="AA10"/>
      <c r="AB10"/>
      <c r="AC10"/>
      <c r="AD10"/>
      <c r="AE10"/>
      <c r="AF10"/>
      <c r="AG10"/>
      <c r="AH10"/>
      <c r="AI10"/>
      <c r="AJ10"/>
      <c r="AK10"/>
    </row>
    <row r="11" spans="1:43" s="44" customFormat="1" ht="18.75" customHeight="1" x14ac:dyDescent="0.25">
      <c r="A11" s="57" t="s">
        <v>289</v>
      </c>
      <c r="B11" s="50" t="s">
        <v>290</v>
      </c>
      <c r="C11" s="27" t="e">
        <f>INDEX(#REF!, MATCH($A11,#REF!, 0))</f>
        <v>#REF!</v>
      </c>
      <c r="D11" s="28" t="e">
        <f>INDEX(#REF!, MATCH($A11,#REF!, 0))</f>
        <v>#REF!</v>
      </c>
      <c r="E11" s="29" t="e">
        <f>INDEX(#REF!, MATCH($A11,#REF!, 0))</f>
        <v>#REF!</v>
      </c>
      <c r="F11" s="30" t="e">
        <f>INDEX(#REF!, MATCH($A11,#REF!, 0))</f>
        <v>#REF!</v>
      </c>
      <c r="G11" s="30" t="e">
        <f>INDEX(#REF!, MATCH($A11,#REF!, 0))</f>
        <v>#REF!</v>
      </c>
      <c r="H11" s="31" t="e">
        <f>INDEX(#REF!, MATCH($A11,#REF!, 0))</f>
        <v>#REF!</v>
      </c>
      <c r="I11" s="32" t="e">
        <f>INDEX(#REF!, MATCH($A11,#REF!, 0))</f>
        <v>#REF!</v>
      </c>
      <c r="J11" s="32" t="e">
        <f>INDEX(#REF!, MATCH($A11,#REF!, 0))</f>
        <v>#REF!</v>
      </c>
      <c r="K11" s="31" t="e">
        <f>INDEX(#REF!, MATCH($A11,#REF!, 0))</f>
        <v>#REF!</v>
      </c>
      <c r="L11" s="32" t="e">
        <f>INDEX(#REF!, MATCH($A11,#REF!, 0))</f>
        <v>#REF!</v>
      </c>
      <c r="M11" s="32" t="e">
        <f>INDEX(#REF!, MATCH($A11,#REF!, 0))</f>
        <v>#REF!</v>
      </c>
      <c r="N11" s="31" t="e">
        <f>INDEX(#REF!, MATCH($A11,#REF!, 0))</f>
        <v>#REF!</v>
      </c>
      <c r="O11" s="32" t="e">
        <f>INDEX(#REF!, MATCH($A11,#REF!, 0))</f>
        <v>#REF!</v>
      </c>
      <c r="P11" s="32" t="e">
        <f>INDEX(#REF!, MATCH($A11,#REF!, 0))</f>
        <v>#REF!</v>
      </c>
      <c r="Q11" s="31" t="e">
        <f>INDEX(#REF!, MATCH($A11,#REF!, 0))</f>
        <v>#REF!</v>
      </c>
      <c r="R11" s="34"/>
      <c r="S11"/>
      <c r="T11"/>
      <c r="U11"/>
      <c r="V11"/>
      <c r="W11"/>
      <c r="X11"/>
      <c r="Y11"/>
      <c r="Z11"/>
      <c r="AA11"/>
      <c r="AB11"/>
      <c r="AC11"/>
      <c r="AD11"/>
      <c r="AE11"/>
      <c r="AF11"/>
      <c r="AG11"/>
      <c r="AH11"/>
      <c r="AI11"/>
      <c r="AJ11"/>
      <c r="AK11"/>
    </row>
    <row r="12" spans="1:43" s="44" customFormat="1" ht="18.75" customHeight="1" x14ac:dyDescent="0.25">
      <c r="A12" s="57" t="s">
        <v>291</v>
      </c>
      <c r="B12" s="50" t="s">
        <v>292</v>
      </c>
      <c r="C12" s="27" t="e">
        <f>INDEX(#REF!, MATCH($A12,#REF!, 0))</f>
        <v>#REF!</v>
      </c>
      <c r="D12" s="28" t="e">
        <f>INDEX(#REF!, MATCH($A12,#REF!, 0))</f>
        <v>#REF!</v>
      </c>
      <c r="E12" s="29" t="e">
        <f>INDEX(#REF!, MATCH($A12,#REF!, 0))</f>
        <v>#REF!</v>
      </c>
      <c r="F12" s="30" t="e">
        <f>INDEX(#REF!, MATCH($A12,#REF!, 0))</f>
        <v>#REF!</v>
      </c>
      <c r="G12" s="30" t="e">
        <f>INDEX(#REF!, MATCH($A12,#REF!, 0))</f>
        <v>#REF!</v>
      </c>
      <c r="H12" s="31" t="e">
        <f>INDEX(#REF!, MATCH($A12,#REF!, 0))</f>
        <v>#REF!</v>
      </c>
      <c r="I12" s="32" t="e">
        <f>INDEX(#REF!, MATCH($A12,#REF!, 0))</f>
        <v>#REF!</v>
      </c>
      <c r="J12" s="32" t="e">
        <f>INDEX(#REF!, MATCH($A12,#REF!, 0))</f>
        <v>#REF!</v>
      </c>
      <c r="K12" s="31" t="e">
        <f>INDEX(#REF!, MATCH($A12,#REF!, 0))</f>
        <v>#REF!</v>
      </c>
      <c r="L12" s="32" t="e">
        <f>INDEX(#REF!, MATCH($A12,#REF!, 0))</f>
        <v>#REF!</v>
      </c>
      <c r="M12" s="32" t="e">
        <f>INDEX(#REF!, MATCH($A12,#REF!, 0))</f>
        <v>#REF!</v>
      </c>
      <c r="N12" s="31" t="e">
        <f>INDEX(#REF!, MATCH($A12,#REF!, 0))</f>
        <v>#REF!</v>
      </c>
      <c r="O12" s="32" t="e">
        <f>INDEX(#REF!, MATCH($A12,#REF!, 0))</f>
        <v>#REF!</v>
      </c>
      <c r="P12" s="32" t="e">
        <f>INDEX(#REF!, MATCH($A12,#REF!, 0))</f>
        <v>#REF!</v>
      </c>
      <c r="Q12" s="31" t="e">
        <f>INDEX(#REF!, MATCH($A12,#REF!, 0))</f>
        <v>#REF!</v>
      </c>
      <c r="R12" s="34"/>
      <c r="S12"/>
      <c r="T12"/>
      <c r="U12"/>
      <c r="V12"/>
      <c r="W12"/>
      <c r="X12"/>
      <c r="Y12"/>
      <c r="Z12"/>
      <c r="AA12"/>
      <c r="AB12"/>
      <c r="AC12"/>
      <c r="AD12"/>
      <c r="AE12"/>
      <c r="AF12"/>
      <c r="AG12"/>
      <c r="AH12"/>
      <c r="AI12"/>
      <c r="AJ12"/>
      <c r="AK12"/>
    </row>
    <row r="13" spans="1:43" s="44" customFormat="1" ht="18.75" customHeight="1" x14ac:dyDescent="0.25">
      <c r="A13" s="57" t="s">
        <v>293</v>
      </c>
      <c r="B13" s="50" t="s">
        <v>294</v>
      </c>
      <c r="C13" s="27" t="e">
        <f>INDEX(#REF!, MATCH($A13,#REF!, 0))</f>
        <v>#REF!</v>
      </c>
      <c r="D13" s="28" t="e">
        <f>INDEX(#REF!, MATCH($A13,#REF!, 0))</f>
        <v>#REF!</v>
      </c>
      <c r="E13" s="29" t="e">
        <f>INDEX(#REF!, MATCH($A13,#REF!, 0))</f>
        <v>#REF!</v>
      </c>
      <c r="F13" s="30" t="e">
        <f>INDEX(#REF!, MATCH($A13,#REF!, 0))</f>
        <v>#REF!</v>
      </c>
      <c r="G13" s="30" t="e">
        <f>INDEX(#REF!, MATCH($A13,#REF!, 0))</f>
        <v>#REF!</v>
      </c>
      <c r="H13" s="31" t="e">
        <f>INDEX(#REF!, MATCH($A13,#REF!, 0))</f>
        <v>#REF!</v>
      </c>
      <c r="I13" s="32" t="e">
        <f>INDEX(#REF!, MATCH($A13,#REF!, 0))</f>
        <v>#REF!</v>
      </c>
      <c r="J13" s="32" t="e">
        <f>INDEX(#REF!, MATCH($A13,#REF!, 0))</f>
        <v>#REF!</v>
      </c>
      <c r="K13" s="31" t="e">
        <f>INDEX(#REF!, MATCH($A13,#REF!, 0))</f>
        <v>#REF!</v>
      </c>
      <c r="L13" s="32" t="e">
        <f>INDEX(#REF!, MATCH($A13,#REF!, 0))</f>
        <v>#REF!</v>
      </c>
      <c r="M13" s="32" t="e">
        <f>INDEX(#REF!, MATCH($A13,#REF!, 0))</f>
        <v>#REF!</v>
      </c>
      <c r="N13" s="31" t="e">
        <f>INDEX(#REF!, MATCH($A13,#REF!, 0))</f>
        <v>#REF!</v>
      </c>
      <c r="O13" s="32" t="e">
        <f>INDEX(#REF!, MATCH($A13,#REF!, 0))</f>
        <v>#REF!</v>
      </c>
      <c r="P13" s="32" t="e">
        <f>INDEX(#REF!, MATCH($A13,#REF!, 0))</f>
        <v>#REF!</v>
      </c>
      <c r="Q13" s="31" t="e">
        <f>INDEX(#REF!, MATCH($A13,#REF!, 0))</f>
        <v>#REF!</v>
      </c>
      <c r="R13" s="34"/>
      <c r="S13"/>
      <c r="T13"/>
      <c r="U13"/>
      <c r="V13"/>
      <c r="W13"/>
      <c r="X13"/>
      <c r="Y13"/>
      <c r="Z13"/>
      <c r="AA13"/>
      <c r="AB13"/>
      <c r="AC13"/>
      <c r="AD13"/>
      <c r="AE13"/>
      <c r="AF13"/>
      <c r="AG13"/>
      <c r="AH13"/>
      <c r="AI13"/>
      <c r="AJ13"/>
      <c r="AK13"/>
    </row>
    <row r="14" spans="1:43" s="44" customFormat="1" ht="18.75" customHeight="1" x14ac:dyDescent="0.25">
      <c r="A14" s="57" t="s">
        <v>295</v>
      </c>
      <c r="B14" s="50" t="s">
        <v>296</v>
      </c>
      <c r="C14" s="27" t="e">
        <f>INDEX(#REF!, MATCH($A14,#REF!, 0))</f>
        <v>#REF!</v>
      </c>
      <c r="D14" s="28" t="e">
        <f>INDEX(#REF!, MATCH($A14,#REF!, 0))</f>
        <v>#REF!</v>
      </c>
      <c r="E14" s="29" t="e">
        <f>INDEX(#REF!, MATCH($A14,#REF!, 0))</f>
        <v>#REF!</v>
      </c>
      <c r="F14" s="30" t="e">
        <f>INDEX(#REF!, MATCH($A14,#REF!, 0))</f>
        <v>#REF!</v>
      </c>
      <c r="G14" s="30" t="e">
        <f>INDEX(#REF!, MATCH($A14,#REF!, 0))</f>
        <v>#REF!</v>
      </c>
      <c r="H14" s="31" t="e">
        <f>INDEX(#REF!, MATCH($A14,#REF!, 0))</f>
        <v>#REF!</v>
      </c>
      <c r="I14" s="32" t="e">
        <f>INDEX(#REF!, MATCH($A14,#REF!, 0))</f>
        <v>#REF!</v>
      </c>
      <c r="J14" s="32" t="e">
        <f>INDEX(#REF!, MATCH($A14,#REF!, 0))</f>
        <v>#REF!</v>
      </c>
      <c r="K14" s="31" t="e">
        <f>INDEX(#REF!, MATCH($A14,#REF!, 0))</f>
        <v>#REF!</v>
      </c>
      <c r="L14" s="32" t="e">
        <f>INDEX(#REF!, MATCH($A14,#REF!, 0))</f>
        <v>#REF!</v>
      </c>
      <c r="M14" s="32" t="e">
        <f>INDEX(#REF!, MATCH($A14,#REF!, 0))</f>
        <v>#REF!</v>
      </c>
      <c r="N14" s="31" t="e">
        <f>INDEX(#REF!, MATCH($A14,#REF!, 0))</f>
        <v>#REF!</v>
      </c>
      <c r="O14" s="32" t="e">
        <f>INDEX(#REF!, MATCH($A14,#REF!, 0))</f>
        <v>#REF!</v>
      </c>
      <c r="P14" s="32" t="e">
        <f>INDEX(#REF!, MATCH($A14,#REF!, 0))</f>
        <v>#REF!</v>
      </c>
      <c r="Q14" s="31" t="e">
        <f>INDEX(#REF!, MATCH($A14,#REF!, 0))</f>
        <v>#REF!</v>
      </c>
      <c r="R14" s="34"/>
      <c r="S14"/>
      <c r="T14"/>
      <c r="U14"/>
      <c r="V14"/>
      <c r="W14"/>
      <c r="X14"/>
      <c r="Y14"/>
      <c r="Z14"/>
      <c r="AA14"/>
      <c r="AB14"/>
      <c r="AC14"/>
      <c r="AD14"/>
      <c r="AE14"/>
      <c r="AF14"/>
      <c r="AG14"/>
      <c r="AH14"/>
      <c r="AI14"/>
      <c r="AJ14"/>
      <c r="AK14"/>
    </row>
    <row r="15" spans="1:43" s="44" customFormat="1" ht="18.75" customHeight="1" x14ac:dyDescent="0.25">
      <c r="A15" s="57" t="s">
        <v>297</v>
      </c>
      <c r="B15" s="50" t="s">
        <v>298</v>
      </c>
      <c r="C15" s="27" t="e">
        <f>INDEX(#REF!, MATCH($A15,#REF!, 0))</f>
        <v>#REF!</v>
      </c>
      <c r="D15" s="28" t="e">
        <f>INDEX(#REF!, MATCH($A15,#REF!, 0))</f>
        <v>#REF!</v>
      </c>
      <c r="E15" s="29" t="e">
        <f>INDEX(#REF!, MATCH($A15,#REF!, 0))</f>
        <v>#REF!</v>
      </c>
      <c r="F15" s="30" t="e">
        <f>INDEX(#REF!, MATCH($A15,#REF!, 0))</f>
        <v>#REF!</v>
      </c>
      <c r="G15" s="30" t="e">
        <f>INDEX(#REF!, MATCH($A15,#REF!, 0))</f>
        <v>#REF!</v>
      </c>
      <c r="H15" s="31" t="e">
        <f>INDEX(#REF!, MATCH($A15,#REF!, 0))</f>
        <v>#REF!</v>
      </c>
      <c r="I15" s="32" t="e">
        <f>INDEX(#REF!, MATCH($A15,#REF!, 0))</f>
        <v>#REF!</v>
      </c>
      <c r="J15" s="32" t="e">
        <f>INDEX(#REF!, MATCH($A15,#REF!, 0))</f>
        <v>#REF!</v>
      </c>
      <c r="K15" s="31" t="e">
        <f>INDEX(#REF!, MATCH($A15,#REF!, 0))</f>
        <v>#REF!</v>
      </c>
      <c r="L15" s="32" t="e">
        <f>INDEX(#REF!, MATCH($A15,#REF!, 0))</f>
        <v>#REF!</v>
      </c>
      <c r="M15" s="32" t="e">
        <f>INDEX(#REF!, MATCH($A15,#REF!, 0))</f>
        <v>#REF!</v>
      </c>
      <c r="N15" s="31" t="e">
        <f>INDEX(#REF!, MATCH($A15,#REF!, 0))</f>
        <v>#REF!</v>
      </c>
      <c r="O15" s="32" t="e">
        <f>INDEX(#REF!, MATCH($A15,#REF!, 0))</f>
        <v>#REF!</v>
      </c>
      <c r="P15" s="32" t="e">
        <f>INDEX(#REF!, MATCH($A15,#REF!, 0))</f>
        <v>#REF!</v>
      </c>
      <c r="Q15" s="31" t="e">
        <f>INDEX(#REF!, MATCH($A15,#REF!, 0))</f>
        <v>#REF!</v>
      </c>
      <c r="R15" s="34"/>
      <c r="S15"/>
      <c r="T15"/>
      <c r="U15"/>
      <c r="V15"/>
      <c r="W15"/>
      <c r="X15"/>
      <c r="Y15"/>
      <c r="Z15"/>
      <c r="AA15"/>
      <c r="AB15"/>
      <c r="AC15"/>
      <c r="AD15"/>
      <c r="AE15"/>
      <c r="AF15"/>
      <c r="AG15"/>
      <c r="AH15"/>
      <c r="AI15"/>
      <c r="AJ15"/>
      <c r="AK15"/>
    </row>
    <row r="16" spans="1:43" s="44" customFormat="1" ht="18.75" customHeight="1" x14ac:dyDescent="0.25">
      <c r="A16" s="57" t="s">
        <v>299</v>
      </c>
      <c r="B16" s="50" t="s">
        <v>300</v>
      </c>
      <c r="C16" s="27" t="e">
        <f>INDEX(#REF!, MATCH($A16,#REF!, 0))</f>
        <v>#REF!</v>
      </c>
      <c r="D16" s="28" t="e">
        <f>INDEX(#REF!, MATCH($A16,#REF!, 0))</f>
        <v>#REF!</v>
      </c>
      <c r="E16" s="29" t="e">
        <f>INDEX(#REF!, MATCH($A16,#REF!, 0))</f>
        <v>#REF!</v>
      </c>
      <c r="F16" s="30" t="e">
        <f>INDEX(#REF!, MATCH($A16,#REF!, 0))</f>
        <v>#REF!</v>
      </c>
      <c r="G16" s="30" t="e">
        <f>INDEX(#REF!, MATCH($A16,#REF!, 0))</f>
        <v>#REF!</v>
      </c>
      <c r="H16" s="31" t="e">
        <f>INDEX(#REF!, MATCH($A16,#REF!, 0))</f>
        <v>#REF!</v>
      </c>
      <c r="I16" s="32" t="e">
        <f>INDEX(#REF!, MATCH($A16,#REF!, 0))</f>
        <v>#REF!</v>
      </c>
      <c r="J16" s="32" t="e">
        <f>INDEX(#REF!, MATCH($A16,#REF!, 0))</f>
        <v>#REF!</v>
      </c>
      <c r="K16" s="31" t="e">
        <f>INDEX(#REF!, MATCH($A16,#REF!, 0))</f>
        <v>#REF!</v>
      </c>
      <c r="L16" s="32" t="e">
        <f>INDEX(#REF!, MATCH($A16,#REF!, 0))</f>
        <v>#REF!</v>
      </c>
      <c r="M16" s="32" t="e">
        <f>INDEX(#REF!, MATCH($A16,#REF!, 0))</f>
        <v>#REF!</v>
      </c>
      <c r="N16" s="31" t="e">
        <f>INDEX(#REF!, MATCH($A16,#REF!, 0))</f>
        <v>#REF!</v>
      </c>
      <c r="O16" s="32" t="e">
        <f>INDEX(#REF!, MATCH($A16,#REF!, 0))</f>
        <v>#REF!</v>
      </c>
      <c r="P16" s="32" t="e">
        <f>INDEX(#REF!, MATCH($A16,#REF!, 0))</f>
        <v>#REF!</v>
      </c>
      <c r="Q16" s="31" t="e">
        <f>INDEX(#REF!, MATCH($A16,#REF!, 0))</f>
        <v>#REF!</v>
      </c>
      <c r="R16" s="34"/>
      <c r="S16"/>
      <c r="T16"/>
      <c r="U16"/>
      <c r="V16"/>
      <c r="W16"/>
      <c r="X16"/>
      <c r="Y16"/>
      <c r="Z16"/>
      <c r="AA16"/>
      <c r="AB16"/>
      <c r="AC16"/>
      <c r="AD16"/>
      <c r="AE16"/>
      <c r="AF16"/>
      <c r="AG16"/>
      <c r="AH16"/>
      <c r="AI16"/>
      <c r="AJ16"/>
      <c r="AK16"/>
    </row>
    <row r="17" spans="1:37" s="44" customFormat="1" ht="18.75" customHeight="1" x14ac:dyDescent="0.25">
      <c r="A17" s="57" t="s">
        <v>301</v>
      </c>
      <c r="B17" s="50" t="s">
        <v>302</v>
      </c>
      <c r="C17" s="27" t="e">
        <f>INDEX(#REF!, MATCH($A17,#REF!, 0))</f>
        <v>#REF!</v>
      </c>
      <c r="D17" s="28" t="e">
        <f>INDEX(#REF!, MATCH($A17,#REF!, 0))</f>
        <v>#REF!</v>
      </c>
      <c r="E17" s="29" t="e">
        <f>INDEX(#REF!, MATCH($A17,#REF!, 0))</f>
        <v>#REF!</v>
      </c>
      <c r="F17" s="30" t="e">
        <f>INDEX(#REF!, MATCH($A17,#REF!, 0))</f>
        <v>#REF!</v>
      </c>
      <c r="G17" s="30" t="e">
        <f>INDEX(#REF!, MATCH($A17,#REF!, 0))</f>
        <v>#REF!</v>
      </c>
      <c r="H17" s="31" t="e">
        <f>INDEX(#REF!, MATCH($A17,#REF!, 0))</f>
        <v>#REF!</v>
      </c>
      <c r="I17" s="32" t="e">
        <f>INDEX(#REF!, MATCH($A17,#REF!, 0))</f>
        <v>#REF!</v>
      </c>
      <c r="J17" s="32" t="e">
        <f>INDEX(#REF!, MATCH($A17,#REF!, 0))</f>
        <v>#REF!</v>
      </c>
      <c r="K17" s="31" t="e">
        <f>INDEX(#REF!, MATCH($A17,#REF!, 0))</f>
        <v>#REF!</v>
      </c>
      <c r="L17" s="32" t="e">
        <f>INDEX(#REF!, MATCH($A17,#REF!, 0))</f>
        <v>#REF!</v>
      </c>
      <c r="M17" s="32" t="e">
        <f>INDEX(#REF!, MATCH($A17,#REF!, 0))</f>
        <v>#REF!</v>
      </c>
      <c r="N17" s="31" t="e">
        <f>INDEX(#REF!, MATCH($A17,#REF!, 0))</f>
        <v>#REF!</v>
      </c>
      <c r="O17" s="32" t="e">
        <f>INDEX(#REF!, MATCH($A17,#REF!, 0))</f>
        <v>#REF!</v>
      </c>
      <c r="P17" s="32" t="e">
        <f>INDEX(#REF!, MATCH($A17,#REF!, 0))</f>
        <v>#REF!</v>
      </c>
      <c r="Q17" s="31" t="e">
        <f>INDEX(#REF!, MATCH($A17,#REF!, 0))</f>
        <v>#REF!</v>
      </c>
      <c r="R17" s="34"/>
      <c r="S17"/>
      <c r="T17"/>
      <c r="U17"/>
      <c r="V17"/>
      <c r="W17"/>
      <c r="X17"/>
      <c r="Y17"/>
      <c r="Z17"/>
      <c r="AA17"/>
      <c r="AB17"/>
      <c r="AC17"/>
      <c r="AD17"/>
      <c r="AE17"/>
      <c r="AF17"/>
      <c r="AG17"/>
      <c r="AH17"/>
      <c r="AI17"/>
      <c r="AJ17"/>
      <c r="AK17"/>
    </row>
    <row r="18" spans="1:37" s="44" customFormat="1" ht="18.75" customHeight="1" x14ac:dyDescent="0.25">
      <c r="A18" s="57" t="s">
        <v>303</v>
      </c>
      <c r="B18" s="50" t="s">
        <v>304</v>
      </c>
      <c r="C18" s="27" t="e">
        <f>INDEX(#REF!, MATCH($A18,#REF!, 0))</f>
        <v>#REF!</v>
      </c>
      <c r="D18" s="28" t="e">
        <f>INDEX(#REF!, MATCH($A18,#REF!, 0))</f>
        <v>#REF!</v>
      </c>
      <c r="E18" s="29" t="e">
        <f>INDEX(#REF!, MATCH($A18,#REF!, 0))</f>
        <v>#REF!</v>
      </c>
      <c r="F18" s="30" t="e">
        <f>INDEX(#REF!, MATCH($A18,#REF!, 0))</f>
        <v>#REF!</v>
      </c>
      <c r="G18" s="30" t="e">
        <f>INDEX(#REF!, MATCH($A18,#REF!, 0))</f>
        <v>#REF!</v>
      </c>
      <c r="H18" s="31" t="e">
        <f>INDEX(#REF!, MATCH($A18,#REF!, 0))</f>
        <v>#REF!</v>
      </c>
      <c r="I18" s="32" t="e">
        <f>INDEX(#REF!, MATCH($A18,#REF!, 0))</f>
        <v>#REF!</v>
      </c>
      <c r="J18" s="32" t="e">
        <f>INDEX(#REF!, MATCH($A18,#REF!, 0))</f>
        <v>#REF!</v>
      </c>
      <c r="K18" s="31" t="e">
        <f>INDEX(#REF!, MATCH($A18,#REF!, 0))</f>
        <v>#REF!</v>
      </c>
      <c r="L18" s="32" t="e">
        <f>INDEX(#REF!, MATCH($A18,#REF!, 0))</f>
        <v>#REF!</v>
      </c>
      <c r="M18" s="32" t="e">
        <f>INDEX(#REF!, MATCH($A18,#REF!, 0))</f>
        <v>#REF!</v>
      </c>
      <c r="N18" s="31" t="e">
        <f>INDEX(#REF!, MATCH($A18,#REF!, 0))</f>
        <v>#REF!</v>
      </c>
      <c r="O18" s="32" t="e">
        <f>INDEX(#REF!, MATCH($A18,#REF!, 0))</f>
        <v>#REF!</v>
      </c>
      <c r="P18" s="32" t="e">
        <f>INDEX(#REF!, MATCH($A18,#REF!, 0))</f>
        <v>#REF!</v>
      </c>
      <c r="Q18" s="31" t="e">
        <f>INDEX(#REF!, MATCH($A18,#REF!, 0))</f>
        <v>#REF!</v>
      </c>
      <c r="R18" s="34"/>
      <c r="S18"/>
      <c r="T18"/>
      <c r="U18"/>
      <c r="V18"/>
      <c r="W18"/>
      <c r="X18"/>
      <c r="Y18"/>
      <c r="Z18"/>
      <c r="AA18"/>
      <c r="AB18"/>
      <c r="AC18"/>
      <c r="AD18"/>
      <c r="AE18"/>
      <c r="AF18"/>
      <c r="AG18"/>
      <c r="AH18"/>
      <c r="AI18"/>
      <c r="AJ18"/>
      <c r="AK18"/>
    </row>
    <row r="19" spans="1:37" s="44" customFormat="1" ht="18.75" customHeight="1" x14ac:dyDescent="0.25">
      <c r="A19" s="57" t="s">
        <v>305</v>
      </c>
      <c r="B19" s="50" t="s">
        <v>306</v>
      </c>
      <c r="C19" s="27" t="e">
        <f>INDEX(#REF!, MATCH($A19,#REF!, 0))</f>
        <v>#REF!</v>
      </c>
      <c r="D19" s="28" t="e">
        <f>INDEX(#REF!, MATCH($A19,#REF!, 0))</f>
        <v>#REF!</v>
      </c>
      <c r="E19" s="29" t="e">
        <f>INDEX(#REF!, MATCH($A19,#REF!, 0))</f>
        <v>#REF!</v>
      </c>
      <c r="F19" s="30" t="e">
        <f>INDEX(#REF!, MATCH($A19,#REF!, 0))</f>
        <v>#REF!</v>
      </c>
      <c r="G19" s="30" t="e">
        <f>INDEX(#REF!, MATCH($A19,#REF!, 0))</f>
        <v>#REF!</v>
      </c>
      <c r="H19" s="31" t="e">
        <f>INDEX(#REF!, MATCH($A19,#REF!, 0))</f>
        <v>#REF!</v>
      </c>
      <c r="I19" s="32" t="e">
        <f>INDEX(#REF!, MATCH($A19,#REF!, 0))</f>
        <v>#REF!</v>
      </c>
      <c r="J19" s="32" t="e">
        <f>INDEX(#REF!, MATCH($A19,#REF!, 0))</f>
        <v>#REF!</v>
      </c>
      <c r="K19" s="31" t="e">
        <f>INDEX(#REF!, MATCH($A19,#REF!, 0))</f>
        <v>#REF!</v>
      </c>
      <c r="L19" s="32" t="e">
        <f>INDEX(#REF!, MATCH($A19,#REF!, 0))</f>
        <v>#REF!</v>
      </c>
      <c r="M19" s="32" t="e">
        <f>INDEX(#REF!, MATCH($A19,#REF!, 0))</f>
        <v>#REF!</v>
      </c>
      <c r="N19" s="31" t="e">
        <f>INDEX(#REF!, MATCH($A19,#REF!, 0))</f>
        <v>#REF!</v>
      </c>
      <c r="O19" s="32" t="e">
        <f>INDEX(#REF!, MATCH($A19,#REF!, 0))</f>
        <v>#REF!</v>
      </c>
      <c r="P19" s="32" t="e">
        <f>INDEX(#REF!, MATCH($A19,#REF!, 0))</f>
        <v>#REF!</v>
      </c>
      <c r="Q19" s="31" t="e">
        <f>INDEX(#REF!, MATCH($A19,#REF!, 0))</f>
        <v>#REF!</v>
      </c>
      <c r="R19" s="34"/>
      <c r="S19"/>
      <c r="T19"/>
      <c r="U19"/>
      <c r="V19"/>
      <c r="W19"/>
      <c r="X19"/>
      <c r="Y19"/>
      <c r="Z19"/>
      <c r="AA19"/>
      <c r="AB19"/>
      <c r="AC19"/>
      <c r="AD19"/>
      <c r="AE19"/>
      <c r="AF19"/>
      <c r="AG19"/>
      <c r="AH19"/>
      <c r="AI19"/>
      <c r="AJ19"/>
      <c r="AK19"/>
    </row>
    <row r="20" spans="1:37" s="44" customFormat="1" ht="18.75" customHeight="1" x14ac:dyDescent="0.25">
      <c r="A20" s="57" t="s">
        <v>307</v>
      </c>
      <c r="B20" s="50" t="s">
        <v>308</v>
      </c>
      <c r="C20" s="27" t="e">
        <f>INDEX(#REF!, MATCH($A20,#REF!, 0))</f>
        <v>#REF!</v>
      </c>
      <c r="D20" s="28" t="e">
        <f>INDEX(#REF!, MATCH($A20,#REF!, 0))</f>
        <v>#REF!</v>
      </c>
      <c r="E20" s="29" t="e">
        <f>INDEX(#REF!, MATCH($A20,#REF!, 0))</f>
        <v>#REF!</v>
      </c>
      <c r="F20" s="30" t="e">
        <f>INDEX(#REF!, MATCH($A20,#REF!, 0))</f>
        <v>#REF!</v>
      </c>
      <c r="G20" s="30" t="e">
        <f>INDEX(#REF!, MATCH($A20,#REF!, 0))</f>
        <v>#REF!</v>
      </c>
      <c r="H20" s="31" t="e">
        <f>INDEX(#REF!, MATCH($A20,#REF!, 0))</f>
        <v>#REF!</v>
      </c>
      <c r="I20" s="32" t="e">
        <f>INDEX(#REF!, MATCH($A20,#REF!, 0))</f>
        <v>#REF!</v>
      </c>
      <c r="J20" s="32" t="e">
        <f>INDEX(#REF!, MATCH($A20,#REF!, 0))</f>
        <v>#REF!</v>
      </c>
      <c r="K20" s="31" t="e">
        <f>INDEX(#REF!, MATCH($A20,#REF!, 0))</f>
        <v>#REF!</v>
      </c>
      <c r="L20" s="32" t="e">
        <f>INDEX(#REF!, MATCH($A20,#REF!, 0))</f>
        <v>#REF!</v>
      </c>
      <c r="M20" s="32" t="e">
        <f>INDEX(#REF!, MATCH($A20,#REF!, 0))</f>
        <v>#REF!</v>
      </c>
      <c r="N20" s="31" t="e">
        <f>INDEX(#REF!, MATCH($A20,#REF!, 0))</f>
        <v>#REF!</v>
      </c>
      <c r="O20" s="32" t="e">
        <f>INDEX(#REF!, MATCH($A20,#REF!, 0))</f>
        <v>#REF!</v>
      </c>
      <c r="P20" s="32" t="e">
        <f>INDEX(#REF!, MATCH($A20,#REF!, 0))</f>
        <v>#REF!</v>
      </c>
      <c r="Q20" s="31" t="e">
        <f>INDEX(#REF!, MATCH($A20,#REF!, 0))</f>
        <v>#REF!</v>
      </c>
      <c r="R20" s="34"/>
      <c r="S20"/>
      <c r="T20"/>
      <c r="U20"/>
      <c r="V20"/>
      <c r="W20"/>
      <c r="X20"/>
      <c r="Y20"/>
      <c r="Z20"/>
      <c r="AA20"/>
      <c r="AB20"/>
      <c r="AC20"/>
      <c r="AD20"/>
      <c r="AE20"/>
      <c r="AF20"/>
      <c r="AG20"/>
      <c r="AH20"/>
      <c r="AI20"/>
      <c r="AJ20"/>
      <c r="AK20"/>
    </row>
    <row r="21" spans="1:37" s="44" customFormat="1" ht="18.75" customHeight="1" x14ac:dyDescent="0.25">
      <c r="A21" s="57" t="s">
        <v>309</v>
      </c>
      <c r="B21" s="50" t="s">
        <v>310</v>
      </c>
      <c r="C21" s="27" t="e">
        <f>INDEX(#REF!, MATCH($A21,#REF!, 0))</f>
        <v>#REF!</v>
      </c>
      <c r="D21" s="28" t="e">
        <f>INDEX(#REF!, MATCH($A21,#REF!, 0))</f>
        <v>#REF!</v>
      </c>
      <c r="E21" s="29" t="e">
        <f>INDEX(#REF!, MATCH($A21,#REF!, 0))</f>
        <v>#REF!</v>
      </c>
      <c r="F21" s="30" t="e">
        <f>INDEX(#REF!, MATCH($A21,#REF!, 0))</f>
        <v>#REF!</v>
      </c>
      <c r="G21" s="30" t="e">
        <f>INDEX(#REF!, MATCH($A21,#REF!, 0))</f>
        <v>#REF!</v>
      </c>
      <c r="H21" s="31" t="e">
        <f>INDEX(#REF!, MATCH($A21,#REF!, 0))</f>
        <v>#REF!</v>
      </c>
      <c r="I21" s="32" t="e">
        <f>INDEX(#REF!, MATCH($A21,#REF!, 0))</f>
        <v>#REF!</v>
      </c>
      <c r="J21" s="32" t="e">
        <f>INDEX(#REF!, MATCH($A21,#REF!, 0))</f>
        <v>#REF!</v>
      </c>
      <c r="K21" s="31" t="e">
        <f>INDEX(#REF!, MATCH($A21,#REF!, 0))</f>
        <v>#REF!</v>
      </c>
      <c r="L21" s="32" t="e">
        <f>INDEX(#REF!, MATCH($A21,#REF!, 0))</f>
        <v>#REF!</v>
      </c>
      <c r="M21" s="32" t="e">
        <f>INDEX(#REF!, MATCH($A21,#REF!, 0))</f>
        <v>#REF!</v>
      </c>
      <c r="N21" s="31" t="e">
        <f>INDEX(#REF!, MATCH($A21,#REF!, 0))</f>
        <v>#REF!</v>
      </c>
      <c r="O21" s="32" t="e">
        <f>INDEX(#REF!, MATCH($A21,#REF!, 0))</f>
        <v>#REF!</v>
      </c>
      <c r="P21" s="32" t="e">
        <f>INDEX(#REF!, MATCH($A21,#REF!, 0))</f>
        <v>#REF!</v>
      </c>
      <c r="Q21" s="31" t="e">
        <f>INDEX(#REF!, MATCH($A21,#REF!, 0))</f>
        <v>#REF!</v>
      </c>
      <c r="R21" s="34"/>
      <c r="S21"/>
      <c r="T21"/>
      <c r="U21"/>
      <c r="V21"/>
      <c r="W21"/>
      <c r="X21"/>
      <c r="Y21"/>
      <c r="Z21"/>
      <c r="AA21"/>
      <c r="AB21"/>
      <c r="AC21"/>
      <c r="AD21"/>
      <c r="AE21"/>
      <c r="AF21"/>
      <c r="AG21"/>
      <c r="AH21"/>
      <c r="AI21"/>
      <c r="AJ21"/>
      <c r="AK21"/>
    </row>
    <row r="22" spans="1:37" s="44" customFormat="1" ht="18.75" customHeight="1" x14ac:dyDescent="0.25">
      <c r="A22" s="57" t="s">
        <v>311</v>
      </c>
      <c r="B22" s="50" t="s">
        <v>312</v>
      </c>
      <c r="C22" s="27" t="e">
        <f>INDEX(#REF!, MATCH($A22,#REF!, 0))</f>
        <v>#REF!</v>
      </c>
      <c r="D22" s="28" t="e">
        <f>INDEX(#REF!, MATCH($A22,#REF!, 0))</f>
        <v>#REF!</v>
      </c>
      <c r="E22" s="29" t="e">
        <f>INDEX(#REF!, MATCH($A22,#REF!, 0))</f>
        <v>#REF!</v>
      </c>
      <c r="F22" s="30" t="e">
        <f>INDEX(#REF!, MATCH($A22,#REF!, 0))</f>
        <v>#REF!</v>
      </c>
      <c r="G22" s="30" t="e">
        <f>INDEX(#REF!, MATCH($A22,#REF!, 0))</f>
        <v>#REF!</v>
      </c>
      <c r="H22" s="31" t="e">
        <f>INDEX(#REF!, MATCH($A22,#REF!, 0))</f>
        <v>#REF!</v>
      </c>
      <c r="I22" s="32" t="e">
        <f>INDEX(#REF!, MATCH($A22,#REF!, 0))</f>
        <v>#REF!</v>
      </c>
      <c r="J22" s="32" t="e">
        <f>INDEX(#REF!, MATCH($A22,#REF!, 0))</f>
        <v>#REF!</v>
      </c>
      <c r="K22" s="31" t="e">
        <f>INDEX(#REF!, MATCH($A22,#REF!, 0))</f>
        <v>#REF!</v>
      </c>
      <c r="L22" s="32" t="e">
        <f>INDEX(#REF!, MATCH($A22,#REF!, 0))</f>
        <v>#REF!</v>
      </c>
      <c r="M22" s="32" t="e">
        <f>INDEX(#REF!, MATCH($A22,#REF!, 0))</f>
        <v>#REF!</v>
      </c>
      <c r="N22" s="31" t="e">
        <f>INDEX(#REF!, MATCH($A22,#REF!, 0))</f>
        <v>#REF!</v>
      </c>
      <c r="O22" s="32" t="e">
        <f>INDEX(#REF!, MATCH($A22,#REF!, 0))</f>
        <v>#REF!</v>
      </c>
      <c r="P22" s="32" t="e">
        <f>INDEX(#REF!, MATCH($A22,#REF!, 0))</f>
        <v>#REF!</v>
      </c>
      <c r="Q22" s="31" t="e">
        <f>INDEX(#REF!, MATCH($A22,#REF!, 0))</f>
        <v>#REF!</v>
      </c>
      <c r="R22" s="34"/>
      <c r="S22"/>
      <c r="T22"/>
      <c r="U22"/>
      <c r="V22"/>
      <c r="W22"/>
      <c r="X22"/>
      <c r="Y22"/>
      <c r="Z22"/>
      <c r="AA22"/>
      <c r="AB22"/>
      <c r="AC22"/>
      <c r="AD22"/>
      <c r="AE22"/>
      <c r="AF22"/>
      <c r="AG22"/>
      <c r="AH22"/>
      <c r="AI22"/>
      <c r="AJ22"/>
      <c r="AK22"/>
    </row>
    <row r="23" spans="1:37" s="44" customFormat="1" ht="18.75" customHeight="1" x14ac:dyDescent="0.25">
      <c r="A23" s="57" t="s">
        <v>313</v>
      </c>
      <c r="B23" s="50" t="s">
        <v>314</v>
      </c>
      <c r="C23" s="27" t="e">
        <f>INDEX(#REF!, MATCH($A23,#REF!, 0))</f>
        <v>#REF!</v>
      </c>
      <c r="D23" s="28" t="e">
        <f>INDEX(#REF!, MATCH($A23,#REF!, 0))</f>
        <v>#REF!</v>
      </c>
      <c r="E23" s="29" t="e">
        <f>INDEX(#REF!, MATCH($A23,#REF!, 0))</f>
        <v>#REF!</v>
      </c>
      <c r="F23" s="30" t="e">
        <f>INDEX(#REF!, MATCH($A23,#REF!, 0))</f>
        <v>#REF!</v>
      </c>
      <c r="G23" s="30" t="e">
        <f>INDEX(#REF!, MATCH($A23,#REF!, 0))</f>
        <v>#REF!</v>
      </c>
      <c r="H23" s="31" t="e">
        <f>INDEX(#REF!, MATCH($A23,#REF!, 0))</f>
        <v>#REF!</v>
      </c>
      <c r="I23" s="32" t="e">
        <f>INDEX(#REF!, MATCH($A23,#REF!, 0))</f>
        <v>#REF!</v>
      </c>
      <c r="J23" s="32" t="e">
        <f>INDEX(#REF!, MATCH($A23,#REF!, 0))</f>
        <v>#REF!</v>
      </c>
      <c r="K23" s="31" t="e">
        <f>INDEX(#REF!, MATCH($A23,#REF!, 0))</f>
        <v>#REF!</v>
      </c>
      <c r="L23" s="32" t="e">
        <f>INDEX(#REF!, MATCH($A23,#REF!, 0))</f>
        <v>#REF!</v>
      </c>
      <c r="M23" s="32" t="e">
        <f>INDEX(#REF!, MATCH($A23,#REF!, 0))</f>
        <v>#REF!</v>
      </c>
      <c r="N23" s="31" t="e">
        <f>INDEX(#REF!, MATCH($A23,#REF!, 0))</f>
        <v>#REF!</v>
      </c>
      <c r="O23" s="32" t="e">
        <f>INDEX(#REF!, MATCH($A23,#REF!, 0))</f>
        <v>#REF!</v>
      </c>
      <c r="P23" s="32" t="e">
        <f>INDEX(#REF!, MATCH($A23,#REF!, 0))</f>
        <v>#REF!</v>
      </c>
      <c r="Q23" s="31" t="e">
        <f>INDEX(#REF!, MATCH($A23,#REF!, 0))</f>
        <v>#REF!</v>
      </c>
      <c r="R23" s="34"/>
      <c r="S23"/>
      <c r="T23"/>
      <c r="U23"/>
      <c r="V23"/>
      <c r="W23"/>
      <c r="X23"/>
      <c r="Y23"/>
      <c r="Z23"/>
      <c r="AA23"/>
      <c r="AB23"/>
      <c r="AC23"/>
      <c r="AD23"/>
      <c r="AE23"/>
      <c r="AF23"/>
      <c r="AG23"/>
      <c r="AH23"/>
      <c r="AI23"/>
      <c r="AJ23"/>
      <c r="AK23"/>
    </row>
    <row r="24" spans="1:37" s="44" customFormat="1" ht="18.75" customHeight="1" x14ac:dyDescent="0.25">
      <c r="A24" s="57" t="s">
        <v>315</v>
      </c>
      <c r="B24" s="50" t="s">
        <v>316</v>
      </c>
      <c r="C24" s="27" t="e">
        <f>INDEX(#REF!, MATCH($A24,#REF!, 0))</f>
        <v>#REF!</v>
      </c>
      <c r="D24" s="28" t="e">
        <f>INDEX(#REF!, MATCH($A24,#REF!, 0))</f>
        <v>#REF!</v>
      </c>
      <c r="E24" s="29" t="e">
        <f>INDEX(#REF!, MATCH($A24,#REF!, 0))</f>
        <v>#REF!</v>
      </c>
      <c r="F24" s="30" t="e">
        <f>INDEX(#REF!, MATCH($A24,#REF!, 0))</f>
        <v>#REF!</v>
      </c>
      <c r="G24" s="30" t="e">
        <f>INDEX(#REF!, MATCH($A24,#REF!, 0))</f>
        <v>#REF!</v>
      </c>
      <c r="H24" s="31" t="e">
        <f>INDEX(#REF!, MATCH($A24,#REF!, 0))</f>
        <v>#REF!</v>
      </c>
      <c r="I24" s="32" t="e">
        <f>INDEX(#REF!, MATCH($A24,#REF!, 0))</f>
        <v>#REF!</v>
      </c>
      <c r="J24" s="32" t="e">
        <f>INDEX(#REF!, MATCH($A24,#REF!, 0))</f>
        <v>#REF!</v>
      </c>
      <c r="K24" s="31" t="e">
        <f>INDEX(#REF!, MATCH($A24,#REF!, 0))</f>
        <v>#REF!</v>
      </c>
      <c r="L24" s="32" t="e">
        <f>INDEX(#REF!, MATCH($A24,#REF!, 0))</f>
        <v>#REF!</v>
      </c>
      <c r="M24" s="32" t="e">
        <f>INDEX(#REF!, MATCH($A24,#REF!, 0))</f>
        <v>#REF!</v>
      </c>
      <c r="N24" s="31" t="e">
        <f>INDEX(#REF!, MATCH($A24,#REF!, 0))</f>
        <v>#REF!</v>
      </c>
      <c r="O24" s="32" t="e">
        <f>INDEX(#REF!, MATCH($A24,#REF!, 0))</f>
        <v>#REF!</v>
      </c>
      <c r="P24" s="32" t="e">
        <f>INDEX(#REF!, MATCH($A24,#REF!, 0))</f>
        <v>#REF!</v>
      </c>
      <c r="Q24" s="31" t="e">
        <f>INDEX(#REF!, MATCH($A24,#REF!, 0))</f>
        <v>#REF!</v>
      </c>
      <c r="R24" s="34"/>
      <c r="S24"/>
      <c r="T24"/>
      <c r="U24"/>
      <c r="V24"/>
      <c r="W24"/>
      <c r="X24"/>
      <c r="Y24"/>
      <c r="Z24"/>
      <c r="AA24"/>
      <c r="AB24"/>
      <c r="AC24"/>
      <c r="AD24"/>
      <c r="AE24"/>
      <c r="AF24"/>
      <c r="AG24"/>
      <c r="AH24"/>
      <c r="AI24"/>
      <c r="AJ24"/>
      <c r="AK24"/>
    </row>
    <row r="25" spans="1:37" s="44" customFormat="1" ht="18.75" customHeight="1" x14ac:dyDescent="0.25">
      <c r="A25" s="57" t="s">
        <v>317</v>
      </c>
      <c r="B25" s="50" t="s">
        <v>318</v>
      </c>
      <c r="C25" s="27" t="e">
        <f>INDEX(#REF!, MATCH($A25,#REF!, 0))</f>
        <v>#REF!</v>
      </c>
      <c r="D25" s="28" t="e">
        <f>INDEX(#REF!, MATCH($A25,#REF!, 0))</f>
        <v>#REF!</v>
      </c>
      <c r="E25" s="29" t="e">
        <f>INDEX(#REF!, MATCH($A25,#REF!, 0))</f>
        <v>#REF!</v>
      </c>
      <c r="F25" s="30" t="e">
        <f>INDEX(#REF!, MATCH($A25,#REF!, 0))</f>
        <v>#REF!</v>
      </c>
      <c r="G25" s="30" t="e">
        <f>INDEX(#REF!, MATCH($A25,#REF!, 0))</f>
        <v>#REF!</v>
      </c>
      <c r="H25" s="31" t="e">
        <f>INDEX(#REF!, MATCH($A25,#REF!, 0))</f>
        <v>#REF!</v>
      </c>
      <c r="I25" s="32" t="e">
        <f>INDEX(#REF!, MATCH($A25,#REF!, 0))</f>
        <v>#REF!</v>
      </c>
      <c r="J25" s="32" t="e">
        <f>INDEX(#REF!, MATCH($A25,#REF!, 0))</f>
        <v>#REF!</v>
      </c>
      <c r="K25" s="31" t="e">
        <f>INDEX(#REF!, MATCH($A25,#REF!, 0))</f>
        <v>#REF!</v>
      </c>
      <c r="L25" s="32" t="e">
        <f>INDEX(#REF!, MATCH($A25,#REF!, 0))</f>
        <v>#REF!</v>
      </c>
      <c r="M25" s="32" t="e">
        <f>INDEX(#REF!, MATCH($A25,#REF!, 0))</f>
        <v>#REF!</v>
      </c>
      <c r="N25" s="31" t="e">
        <f>INDEX(#REF!, MATCH($A25,#REF!, 0))</f>
        <v>#REF!</v>
      </c>
      <c r="O25" s="32" t="e">
        <f>INDEX(#REF!, MATCH($A25,#REF!, 0))</f>
        <v>#REF!</v>
      </c>
      <c r="P25" s="32" t="e">
        <f>INDEX(#REF!, MATCH($A25,#REF!, 0))</f>
        <v>#REF!</v>
      </c>
      <c r="Q25" s="31" t="e">
        <f>INDEX(#REF!, MATCH($A25,#REF!, 0))</f>
        <v>#REF!</v>
      </c>
      <c r="R25" s="34"/>
      <c r="S25"/>
      <c r="T25"/>
      <c r="U25"/>
      <c r="V25"/>
      <c r="W25"/>
      <c r="X25"/>
      <c r="Y25"/>
      <c r="Z25"/>
      <c r="AA25"/>
      <c r="AB25"/>
      <c r="AC25"/>
      <c r="AD25"/>
      <c r="AE25"/>
      <c r="AF25"/>
      <c r="AG25"/>
      <c r="AH25"/>
      <c r="AI25"/>
      <c r="AJ25"/>
      <c r="AK25"/>
    </row>
    <row r="26" spans="1:37" s="44" customFormat="1" ht="18.75" customHeight="1" x14ac:dyDescent="0.25">
      <c r="A26" s="57" t="s">
        <v>319</v>
      </c>
      <c r="B26" s="50" t="s">
        <v>320</v>
      </c>
      <c r="C26" s="27" t="e">
        <f>INDEX(#REF!, MATCH($A26,#REF!, 0))</f>
        <v>#REF!</v>
      </c>
      <c r="D26" s="28" t="e">
        <f>INDEX(#REF!, MATCH($A26,#REF!, 0))</f>
        <v>#REF!</v>
      </c>
      <c r="E26" s="29" t="e">
        <f>INDEX(#REF!, MATCH($A26,#REF!, 0))</f>
        <v>#REF!</v>
      </c>
      <c r="F26" s="30" t="e">
        <f>INDEX(#REF!, MATCH($A26,#REF!, 0))</f>
        <v>#REF!</v>
      </c>
      <c r="G26" s="30" t="e">
        <f>INDEX(#REF!, MATCH($A26,#REF!, 0))</f>
        <v>#REF!</v>
      </c>
      <c r="H26" s="31" t="e">
        <f>INDEX(#REF!, MATCH($A26,#REF!, 0))</f>
        <v>#REF!</v>
      </c>
      <c r="I26" s="32" t="e">
        <f>INDEX(#REF!, MATCH($A26,#REF!, 0))</f>
        <v>#REF!</v>
      </c>
      <c r="J26" s="32" t="e">
        <f>INDEX(#REF!, MATCH($A26,#REF!, 0))</f>
        <v>#REF!</v>
      </c>
      <c r="K26" s="31" t="e">
        <f>INDEX(#REF!, MATCH($A26,#REF!, 0))</f>
        <v>#REF!</v>
      </c>
      <c r="L26" s="32" t="e">
        <f>INDEX(#REF!, MATCH($A26,#REF!, 0))</f>
        <v>#REF!</v>
      </c>
      <c r="M26" s="32" t="e">
        <f>INDEX(#REF!, MATCH($A26,#REF!, 0))</f>
        <v>#REF!</v>
      </c>
      <c r="N26" s="31" t="e">
        <f>INDEX(#REF!, MATCH($A26,#REF!, 0))</f>
        <v>#REF!</v>
      </c>
      <c r="O26" s="32" t="e">
        <f>INDEX(#REF!, MATCH($A26,#REF!, 0))</f>
        <v>#REF!</v>
      </c>
      <c r="P26" s="32" t="e">
        <f>INDEX(#REF!, MATCH($A26,#REF!, 0))</f>
        <v>#REF!</v>
      </c>
      <c r="Q26" s="31" t="e">
        <f>INDEX(#REF!, MATCH($A26,#REF!, 0))</f>
        <v>#REF!</v>
      </c>
      <c r="R26" s="34"/>
      <c r="S26"/>
      <c r="T26"/>
      <c r="U26"/>
      <c r="V26"/>
      <c r="W26"/>
      <c r="X26"/>
      <c r="Y26"/>
      <c r="Z26"/>
      <c r="AA26"/>
      <c r="AB26"/>
      <c r="AC26"/>
      <c r="AD26"/>
      <c r="AE26"/>
      <c r="AF26"/>
      <c r="AG26"/>
      <c r="AH26"/>
      <c r="AI26"/>
      <c r="AJ26"/>
      <c r="AK26"/>
    </row>
    <row r="27" spans="1:37" s="44" customFormat="1" ht="18.75" customHeight="1" x14ac:dyDescent="0.25">
      <c r="A27" s="57" t="s">
        <v>321</v>
      </c>
      <c r="B27" s="50" t="s">
        <v>322</v>
      </c>
      <c r="C27" s="27" t="e">
        <f>INDEX(#REF!, MATCH($A27,#REF!, 0))</f>
        <v>#REF!</v>
      </c>
      <c r="D27" s="28" t="e">
        <f>INDEX(#REF!, MATCH($A27,#REF!, 0))</f>
        <v>#REF!</v>
      </c>
      <c r="E27" s="29" t="e">
        <f>INDEX(#REF!, MATCH($A27,#REF!, 0))</f>
        <v>#REF!</v>
      </c>
      <c r="F27" s="30" t="e">
        <f>INDEX(#REF!, MATCH($A27,#REF!, 0))</f>
        <v>#REF!</v>
      </c>
      <c r="G27" s="30" t="e">
        <f>INDEX(#REF!, MATCH($A27,#REF!, 0))</f>
        <v>#REF!</v>
      </c>
      <c r="H27" s="31" t="e">
        <f>INDEX(#REF!, MATCH($A27,#REF!, 0))</f>
        <v>#REF!</v>
      </c>
      <c r="I27" s="32" t="e">
        <f>INDEX(#REF!, MATCH($A27,#REF!, 0))</f>
        <v>#REF!</v>
      </c>
      <c r="J27" s="32" t="e">
        <f>INDEX(#REF!, MATCH($A27,#REF!, 0))</f>
        <v>#REF!</v>
      </c>
      <c r="K27" s="31" t="e">
        <f>INDEX(#REF!, MATCH($A27,#REF!, 0))</f>
        <v>#REF!</v>
      </c>
      <c r="L27" s="32" t="e">
        <f>INDEX(#REF!, MATCH($A27,#REF!, 0))</f>
        <v>#REF!</v>
      </c>
      <c r="M27" s="32" t="e">
        <f>INDEX(#REF!, MATCH($A27,#REF!, 0))</f>
        <v>#REF!</v>
      </c>
      <c r="N27" s="31" t="e">
        <f>INDEX(#REF!, MATCH($A27,#REF!, 0))</f>
        <v>#REF!</v>
      </c>
      <c r="O27" s="32" t="e">
        <f>INDEX(#REF!, MATCH($A27,#REF!, 0))</f>
        <v>#REF!</v>
      </c>
      <c r="P27" s="32" t="e">
        <f>INDEX(#REF!, MATCH($A27,#REF!, 0))</f>
        <v>#REF!</v>
      </c>
      <c r="Q27" s="31" t="e">
        <f>INDEX(#REF!, MATCH($A27,#REF!, 0))</f>
        <v>#REF!</v>
      </c>
      <c r="R27" s="34"/>
      <c r="S27"/>
      <c r="T27"/>
      <c r="U27"/>
      <c r="V27"/>
      <c r="W27"/>
      <c r="X27"/>
      <c r="Y27"/>
      <c r="Z27"/>
      <c r="AA27"/>
      <c r="AB27"/>
      <c r="AC27"/>
      <c r="AD27"/>
      <c r="AE27"/>
      <c r="AF27"/>
      <c r="AG27"/>
      <c r="AH27"/>
      <c r="AI27"/>
      <c r="AJ27"/>
      <c r="AK27"/>
    </row>
    <row r="28" spans="1:37" s="44" customFormat="1" ht="18.75" customHeight="1" x14ac:dyDescent="0.25">
      <c r="A28" s="57" t="s">
        <v>323</v>
      </c>
      <c r="B28" s="50" t="s">
        <v>324</v>
      </c>
      <c r="C28" s="27" t="e">
        <f>INDEX(#REF!, MATCH($A28,#REF!, 0))</f>
        <v>#REF!</v>
      </c>
      <c r="D28" s="28" t="e">
        <f>INDEX(#REF!, MATCH($A28,#REF!, 0))</f>
        <v>#REF!</v>
      </c>
      <c r="E28" s="29" t="e">
        <f>INDEX(#REF!, MATCH($A28,#REF!, 0))</f>
        <v>#REF!</v>
      </c>
      <c r="F28" s="30" t="e">
        <f>INDEX(#REF!, MATCH($A28,#REF!, 0))</f>
        <v>#REF!</v>
      </c>
      <c r="G28" s="30" t="e">
        <f>INDEX(#REF!, MATCH($A28,#REF!, 0))</f>
        <v>#REF!</v>
      </c>
      <c r="H28" s="31" t="e">
        <f>INDEX(#REF!, MATCH($A28,#REF!, 0))</f>
        <v>#REF!</v>
      </c>
      <c r="I28" s="32" t="e">
        <f>INDEX(#REF!, MATCH($A28,#REF!, 0))</f>
        <v>#REF!</v>
      </c>
      <c r="J28" s="32" t="e">
        <f>INDEX(#REF!, MATCH($A28,#REF!, 0))</f>
        <v>#REF!</v>
      </c>
      <c r="K28" s="31" t="e">
        <f>INDEX(#REF!, MATCH($A28,#REF!, 0))</f>
        <v>#REF!</v>
      </c>
      <c r="L28" s="32" t="e">
        <f>INDEX(#REF!, MATCH($A28,#REF!, 0))</f>
        <v>#REF!</v>
      </c>
      <c r="M28" s="32" t="e">
        <f>INDEX(#REF!, MATCH($A28,#REF!, 0))</f>
        <v>#REF!</v>
      </c>
      <c r="N28" s="31" t="e">
        <f>INDEX(#REF!, MATCH($A28,#REF!, 0))</f>
        <v>#REF!</v>
      </c>
      <c r="O28" s="32" t="e">
        <f>INDEX(#REF!, MATCH($A28,#REF!, 0))</f>
        <v>#REF!</v>
      </c>
      <c r="P28" s="32" t="e">
        <f>INDEX(#REF!, MATCH($A28,#REF!, 0))</f>
        <v>#REF!</v>
      </c>
      <c r="Q28" s="31" t="e">
        <f>INDEX(#REF!, MATCH($A28,#REF!, 0))</f>
        <v>#REF!</v>
      </c>
      <c r="R28" s="34"/>
      <c r="S28"/>
      <c r="T28"/>
      <c r="U28"/>
      <c r="V28"/>
      <c r="W28"/>
      <c r="X28"/>
      <c r="Y28"/>
      <c r="Z28"/>
      <c r="AA28"/>
      <c r="AB28"/>
      <c r="AC28"/>
      <c r="AD28"/>
      <c r="AE28"/>
      <c r="AF28"/>
      <c r="AG28"/>
      <c r="AH28"/>
      <c r="AI28"/>
      <c r="AJ28"/>
      <c r="AK28"/>
    </row>
    <row r="29" spans="1:37" s="44" customFormat="1" ht="18.75" customHeight="1" x14ac:dyDescent="0.25">
      <c r="A29" s="57" t="s">
        <v>325</v>
      </c>
      <c r="B29" s="50" t="s">
        <v>326</v>
      </c>
      <c r="C29" s="27" t="e">
        <f>INDEX(#REF!, MATCH($A29,#REF!, 0))</f>
        <v>#REF!</v>
      </c>
      <c r="D29" s="28" t="e">
        <f>INDEX(#REF!, MATCH($A29,#REF!, 0))</f>
        <v>#REF!</v>
      </c>
      <c r="E29" s="29" t="e">
        <f>INDEX(#REF!, MATCH($A29,#REF!, 0))</f>
        <v>#REF!</v>
      </c>
      <c r="F29" s="30" t="e">
        <f>INDEX(#REF!, MATCH($A29,#REF!, 0))</f>
        <v>#REF!</v>
      </c>
      <c r="G29" s="30" t="e">
        <f>INDEX(#REF!, MATCH($A29,#REF!, 0))</f>
        <v>#REF!</v>
      </c>
      <c r="H29" s="31" t="e">
        <f>INDEX(#REF!, MATCH($A29,#REF!, 0))</f>
        <v>#REF!</v>
      </c>
      <c r="I29" s="32" t="e">
        <f>INDEX(#REF!, MATCH($A29,#REF!, 0))</f>
        <v>#REF!</v>
      </c>
      <c r="J29" s="32" t="e">
        <f>INDEX(#REF!, MATCH($A29,#REF!, 0))</f>
        <v>#REF!</v>
      </c>
      <c r="K29" s="31" t="e">
        <f>INDEX(#REF!, MATCH($A29,#REF!, 0))</f>
        <v>#REF!</v>
      </c>
      <c r="L29" s="32" t="e">
        <f>INDEX(#REF!, MATCH($A29,#REF!, 0))</f>
        <v>#REF!</v>
      </c>
      <c r="M29" s="32" t="e">
        <f>INDEX(#REF!, MATCH($A29,#REF!, 0))</f>
        <v>#REF!</v>
      </c>
      <c r="N29" s="31" t="e">
        <f>INDEX(#REF!, MATCH($A29,#REF!, 0))</f>
        <v>#REF!</v>
      </c>
      <c r="O29" s="32" t="e">
        <f>INDEX(#REF!, MATCH($A29,#REF!, 0))</f>
        <v>#REF!</v>
      </c>
      <c r="P29" s="32" t="e">
        <f>INDEX(#REF!, MATCH($A29,#REF!, 0))</f>
        <v>#REF!</v>
      </c>
      <c r="Q29" s="31" t="e">
        <f>INDEX(#REF!, MATCH($A29,#REF!, 0))</f>
        <v>#REF!</v>
      </c>
      <c r="R29" s="34"/>
      <c r="S29"/>
      <c r="T29"/>
      <c r="U29"/>
      <c r="V29"/>
      <c r="W29"/>
      <c r="X29"/>
      <c r="Y29"/>
      <c r="Z29"/>
      <c r="AA29"/>
      <c r="AB29"/>
      <c r="AC29"/>
      <c r="AD29"/>
      <c r="AE29"/>
      <c r="AF29"/>
      <c r="AG29"/>
      <c r="AH29"/>
      <c r="AI29"/>
      <c r="AJ29"/>
      <c r="AK29"/>
    </row>
    <row r="30" spans="1:37" s="44" customFormat="1" ht="18.75" customHeight="1" x14ac:dyDescent="0.25">
      <c r="A30" s="57" t="s">
        <v>327</v>
      </c>
      <c r="B30" s="50" t="s">
        <v>328</v>
      </c>
      <c r="C30" s="27" t="e">
        <f>INDEX(#REF!, MATCH($A30,#REF!, 0))</f>
        <v>#REF!</v>
      </c>
      <c r="D30" s="28" t="e">
        <f>INDEX(#REF!, MATCH($A30,#REF!, 0))</f>
        <v>#REF!</v>
      </c>
      <c r="E30" s="29" t="e">
        <f>INDEX(#REF!, MATCH($A30,#REF!, 0))</f>
        <v>#REF!</v>
      </c>
      <c r="F30" s="30" t="e">
        <f>INDEX(#REF!, MATCH($A30,#REF!, 0))</f>
        <v>#REF!</v>
      </c>
      <c r="G30" s="30" t="e">
        <f>INDEX(#REF!, MATCH($A30,#REF!, 0))</f>
        <v>#REF!</v>
      </c>
      <c r="H30" s="31" t="e">
        <f>INDEX(#REF!, MATCH($A30,#REF!, 0))</f>
        <v>#REF!</v>
      </c>
      <c r="I30" s="32" t="e">
        <f>INDEX(#REF!, MATCH($A30,#REF!, 0))</f>
        <v>#REF!</v>
      </c>
      <c r="J30" s="32" t="e">
        <f>INDEX(#REF!, MATCH($A30,#REF!, 0))</f>
        <v>#REF!</v>
      </c>
      <c r="K30" s="31" t="e">
        <f>INDEX(#REF!, MATCH($A30,#REF!, 0))</f>
        <v>#REF!</v>
      </c>
      <c r="L30" s="32" t="e">
        <f>INDEX(#REF!, MATCH($A30,#REF!, 0))</f>
        <v>#REF!</v>
      </c>
      <c r="M30" s="32" t="e">
        <f>INDEX(#REF!, MATCH($A30,#REF!, 0))</f>
        <v>#REF!</v>
      </c>
      <c r="N30" s="31" t="e">
        <f>INDEX(#REF!, MATCH($A30,#REF!, 0))</f>
        <v>#REF!</v>
      </c>
      <c r="O30" s="32" t="e">
        <f>INDEX(#REF!, MATCH($A30,#REF!, 0))</f>
        <v>#REF!</v>
      </c>
      <c r="P30" s="32" t="e">
        <f>INDEX(#REF!, MATCH($A30,#REF!, 0))</f>
        <v>#REF!</v>
      </c>
      <c r="Q30" s="31" t="e">
        <f>INDEX(#REF!, MATCH($A30,#REF!, 0))</f>
        <v>#REF!</v>
      </c>
      <c r="R30" s="34"/>
      <c r="S30"/>
      <c r="T30"/>
      <c r="U30"/>
      <c r="V30"/>
      <c r="W30"/>
      <c r="X30"/>
      <c r="Y30"/>
      <c r="Z30"/>
      <c r="AA30"/>
      <c r="AB30"/>
      <c r="AC30"/>
      <c r="AD30"/>
      <c r="AE30"/>
      <c r="AF30"/>
      <c r="AG30"/>
      <c r="AH30"/>
      <c r="AI30"/>
      <c r="AJ30"/>
      <c r="AK30"/>
    </row>
    <row r="31" spans="1:37" s="44" customFormat="1" ht="18.75" customHeight="1" x14ac:dyDescent="0.25">
      <c r="A31" s="57" t="s">
        <v>329</v>
      </c>
      <c r="B31" s="50" t="s">
        <v>330</v>
      </c>
      <c r="C31" s="27" t="e">
        <f>INDEX(#REF!, MATCH($A31,#REF!, 0))</f>
        <v>#REF!</v>
      </c>
      <c r="D31" s="28" t="e">
        <f>INDEX(#REF!, MATCH($A31,#REF!, 0))</f>
        <v>#REF!</v>
      </c>
      <c r="E31" s="29" t="e">
        <f>INDEX(#REF!, MATCH($A31,#REF!, 0))</f>
        <v>#REF!</v>
      </c>
      <c r="F31" s="30" t="e">
        <f>INDEX(#REF!, MATCH($A31,#REF!, 0))</f>
        <v>#REF!</v>
      </c>
      <c r="G31" s="30" t="e">
        <f>INDEX(#REF!, MATCH($A31,#REF!, 0))</f>
        <v>#REF!</v>
      </c>
      <c r="H31" s="31" t="e">
        <f>INDEX(#REF!, MATCH($A31,#REF!, 0))</f>
        <v>#REF!</v>
      </c>
      <c r="I31" s="32" t="e">
        <f>INDEX(#REF!, MATCH($A31,#REF!, 0))</f>
        <v>#REF!</v>
      </c>
      <c r="J31" s="32" t="e">
        <f>INDEX(#REF!, MATCH($A31,#REF!, 0))</f>
        <v>#REF!</v>
      </c>
      <c r="K31" s="31" t="e">
        <f>INDEX(#REF!, MATCH($A31,#REF!, 0))</f>
        <v>#REF!</v>
      </c>
      <c r="L31" s="32" t="e">
        <f>INDEX(#REF!, MATCH($A31,#REF!, 0))</f>
        <v>#REF!</v>
      </c>
      <c r="M31" s="32" t="e">
        <f>INDEX(#REF!, MATCH($A31,#REF!, 0))</f>
        <v>#REF!</v>
      </c>
      <c r="N31" s="31" t="e">
        <f>INDEX(#REF!, MATCH($A31,#REF!, 0))</f>
        <v>#REF!</v>
      </c>
      <c r="O31" s="32" t="e">
        <f>INDEX(#REF!, MATCH($A31,#REF!, 0))</f>
        <v>#REF!</v>
      </c>
      <c r="P31" s="32" t="e">
        <f>INDEX(#REF!, MATCH($A31,#REF!, 0))</f>
        <v>#REF!</v>
      </c>
      <c r="Q31" s="31" t="e">
        <f>INDEX(#REF!, MATCH($A31,#REF!, 0))</f>
        <v>#REF!</v>
      </c>
      <c r="R31" s="34"/>
      <c r="S31"/>
      <c r="T31"/>
      <c r="U31"/>
      <c r="V31"/>
      <c r="W31"/>
      <c r="X31"/>
      <c r="Y31"/>
      <c r="Z31"/>
      <c r="AA31"/>
      <c r="AB31"/>
      <c r="AC31"/>
      <c r="AD31"/>
      <c r="AE31"/>
      <c r="AF31"/>
      <c r="AG31"/>
      <c r="AH31"/>
      <c r="AI31"/>
      <c r="AJ31"/>
      <c r="AK31"/>
    </row>
    <row r="32" spans="1:37" s="44" customFormat="1" ht="18.75" customHeight="1" thickBot="1" x14ac:dyDescent="0.3">
      <c r="A32" s="57" t="s">
        <v>331</v>
      </c>
      <c r="B32" s="50" t="s">
        <v>332</v>
      </c>
      <c r="C32" s="35" t="e">
        <f>INDEX(#REF!, MATCH($A32,#REF!, 0))</f>
        <v>#REF!</v>
      </c>
      <c r="D32" s="36" t="e">
        <f>INDEX(#REF!, MATCH($A32,#REF!, 0))</f>
        <v>#REF!</v>
      </c>
      <c r="E32" s="37" t="e">
        <f>INDEX(#REF!, MATCH($A32,#REF!, 0))</f>
        <v>#REF!</v>
      </c>
      <c r="F32" s="30" t="e">
        <f>INDEX(#REF!, MATCH($A32,#REF!, 0))</f>
        <v>#REF!</v>
      </c>
      <c r="G32" s="30" t="e">
        <f>INDEX(#REF!, MATCH($A32,#REF!, 0))</f>
        <v>#REF!</v>
      </c>
      <c r="H32" s="31" t="e">
        <f>INDEX(#REF!, MATCH($A32,#REF!, 0))</f>
        <v>#REF!</v>
      </c>
      <c r="I32" s="32" t="e">
        <f>INDEX(#REF!, MATCH($A32,#REF!, 0))</f>
        <v>#REF!</v>
      </c>
      <c r="J32" s="32" t="e">
        <f>INDEX(#REF!, MATCH($A32,#REF!, 0))</f>
        <v>#REF!</v>
      </c>
      <c r="K32" s="31" t="e">
        <f>INDEX(#REF!, MATCH($A32,#REF!, 0))</f>
        <v>#REF!</v>
      </c>
      <c r="L32" s="32" t="e">
        <f>INDEX(#REF!, MATCH($A32,#REF!, 0))</f>
        <v>#REF!</v>
      </c>
      <c r="M32" s="32" t="e">
        <f>INDEX(#REF!, MATCH($A32,#REF!, 0))</f>
        <v>#REF!</v>
      </c>
      <c r="N32" s="31" t="e">
        <f>INDEX(#REF!, MATCH($A32,#REF!, 0))</f>
        <v>#REF!</v>
      </c>
      <c r="O32" s="32" t="e">
        <f>INDEX(#REF!, MATCH($A32,#REF!, 0))</f>
        <v>#REF!</v>
      </c>
      <c r="P32" s="32" t="e">
        <f>INDEX(#REF!, MATCH($A32,#REF!, 0))</f>
        <v>#REF!</v>
      </c>
      <c r="Q32" s="31" t="e">
        <f>INDEX(#REF!, MATCH($A32,#REF!, 0))</f>
        <v>#REF!</v>
      </c>
      <c r="R32" s="34"/>
      <c r="S32"/>
      <c r="T32"/>
      <c r="U32"/>
      <c r="V32"/>
      <c r="W32"/>
      <c r="X32"/>
      <c r="Y32"/>
      <c r="Z32"/>
      <c r="AA32"/>
      <c r="AB32"/>
      <c r="AC32"/>
      <c r="AD32"/>
      <c r="AE32"/>
      <c r="AF32"/>
      <c r="AG32"/>
      <c r="AH32"/>
      <c r="AI32"/>
      <c r="AJ32"/>
      <c r="AK32"/>
    </row>
    <row r="33" spans="1:43" s="38" customFormat="1" ht="18.75" customHeight="1" thickBot="1" x14ac:dyDescent="0.3">
      <c r="B33" s="58" t="s">
        <v>8</v>
      </c>
      <c r="C33" s="59" t="e">
        <f>#REF!</f>
        <v>#REF!</v>
      </c>
      <c r="D33" s="59" t="e">
        <f>#REF!</f>
        <v>#REF!</v>
      </c>
      <c r="E33" s="60" t="e">
        <f>#REF!</f>
        <v>#REF!</v>
      </c>
      <c r="F33" s="61" t="e">
        <f>#REF!</f>
        <v>#REF!</v>
      </c>
      <c r="G33" s="61" t="e">
        <f>#REF!</f>
        <v>#REF!</v>
      </c>
      <c r="H33" s="62" t="e">
        <f>#REF!</f>
        <v>#REF!</v>
      </c>
      <c r="I33" s="61" t="e">
        <f>#REF!</f>
        <v>#REF!</v>
      </c>
      <c r="J33" s="61" t="e">
        <f>#REF!</f>
        <v>#REF!</v>
      </c>
      <c r="K33" s="62" t="e">
        <f>#REF!</f>
        <v>#REF!</v>
      </c>
      <c r="L33" s="61" t="e">
        <f>#REF!</f>
        <v>#REF!</v>
      </c>
      <c r="M33" s="61" t="e">
        <f>#REF!</f>
        <v>#REF!</v>
      </c>
      <c r="N33" s="62" t="e">
        <f>#REF!</f>
        <v>#REF!</v>
      </c>
      <c r="O33" s="61" t="e">
        <f>#REF!</f>
        <v>#REF!</v>
      </c>
      <c r="P33" s="61" t="e">
        <f>#REF!</f>
        <v>#REF!</v>
      </c>
      <c r="Q33" s="62" t="e">
        <f>#REF!</f>
        <v>#REF!</v>
      </c>
      <c r="R33" s="34"/>
      <c r="S33"/>
      <c r="T33"/>
      <c r="U33"/>
      <c r="V33"/>
      <c r="W33"/>
      <c r="X33"/>
      <c r="Y33"/>
      <c r="Z33"/>
      <c r="AA33"/>
      <c r="AB33"/>
      <c r="AC33"/>
      <c r="AD33"/>
      <c r="AE33"/>
      <c r="AF33"/>
      <c r="AG33"/>
      <c r="AH33"/>
      <c r="AI33"/>
      <c r="AJ33"/>
      <c r="AK33"/>
    </row>
    <row r="34" spans="1:43" ht="18.75" customHeight="1" thickBot="1" x14ac:dyDescent="0.3">
      <c r="A34" s="51"/>
      <c r="B34" s="70"/>
      <c r="C34" s="63"/>
      <c r="D34" s="63"/>
      <c r="E34" s="71"/>
      <c r="F34" s="63"/>
      <c r="G34" s="63"/>
      <c r="H34" s="71"/>
      <c r="I34" s="63"/>
      <c r="J34" s="63"/>
      <c r="K34" s="71"/>
      <c r="L34" s="63"/>
      <c r="M34" s="63"/>
      <c r="N34" s="71"/>
      <c r="O34" s="63"/>
      <c r="P34" s="63"/>
      <c r="Q34" s="71"/>
      <c r="R34" s="63"/>
      <c r="S34" s="40"/>
      <c r="T34" s="41"/>
      <c r="U34" s="40"/>
      <c r="V34" s="40"/>
      <c r="W34" s="41"/>
    </row>
    <row r="35" spans="1:43" s="65" customFormat="1" ht="18.75" customHeight="1" thickBot="1" x14ac:dyDescent="0.3">
      <c r="A35" s="51"/>
      <c r="B35" s="431" t="s">
        <v>274</v>
      </c>
      <c r="C35" s="492" t="s">
        <v>337</v>
      </c>
      <c r="D35" s="493"/>
      <c r="E35" s="493"/>
      <c r="F35" s="493"/>
      <c r="G35" s="493"/>
      <c r="H35" s="493"/>
      <c r="I35" s="493"/>
      <c r="J35" s="493"/>
      <c r="K35" s="493"/>
      <c r="L35" s="493"/>
      <c r="M35" s="493"/>
      <c r="N35" s="493"/>
      <c r="O35" s="493"/>
      <c r="P35" s="493"/>
      <c r="Q35" s="494"/>
      <c r="R35" s="8"/>
      <c r="S35" s="45"/>
      <c r="T35" s="45"/>
      <c r="U35" s="45"/>
      <c r="V35" s="45"/>
      <c r="W35" s="45"/>
      <c r="X35"/>
      <c r="Y35"/>
      <c r="Z35"/>
      <c r="AA35"/>
      <c r="AB35"/>
      <c r="AC35"/>
      <c r="AD35"/>
      <c r="AE35"/>
      <c r="AF35"/>
      <c r="AG35"/>
      <c r="AH35"/>
      <c r="AI35"/>
      <c r="AJ35"/>
      <c r="AK35"/>
      <c r="AL35"/>
      <c r="AM35"/>
      <c r="AN35"/>
      <c r="AO35"/>
      <c r="AP35"/>
      <c r="AQ35"/>
    </row>
    <row r="36" spans="1:43" s="65" customFormat="1" ht="18.75" customHeight="1" thickBot="1" x14ac:dyDescent="0.3">
      <c r="A36" s="51"/>
      <c r="B36" s="490"/>
      <c r="C36" s="495" t="s">
        <v>32</v>
      </c>
      <c r="D36" s="496"/>
      <c r="E36" s="497"/>
      <c r="F36" s="498" t="s">
        <v>276</v>
      </c>
      <c r="G36" s="496"/>
      <c r="H36" s="499"/>
      <c r="I36" s="495" t="s">
        <v>277</v>
      </c>
      <c r="J36" s="496"/>
      <c r="K36" s="497"/>
      <c r="L36" s="498" t="s">
        <v>278</v>
      </c>
      <c r="M36" s="496"/>
      <c r="N36" s="499"/>
      <c r="O36" s="495" t="s">
        <v>279</v>
      </c>
      <c r="P36" s="496"/>
      <c r="Q36" s="497"/>
      <c r="R36" s="8"/>
      <c r="S36" s="45"/>
      <c r="T36" s="45"/>
      <c r="U36" s="45"/>
      <c r="V36" s="45"/>
      <c r="W36" s="45"/>
      <c r="X36"/>
      <c r="Y36"/>
      <c r="Z36"/>
      <c r="AA36"/>
      <c r="AB36"/>
      <c r="AC36"/>
      <c r="AD36"/>
      <c r="AE36"/>
      <c r="AF36"/>
      <c r="AG36"/>
      <c r="AH36"/>
      <c r="AI36"/>
      <c r="AJ36"/>
      <c r="AK36"/>
      <c r="AL36"/>
      <c r="AM36"/>
      <c r="AN36"/>
      <c r="AO36"/>
      <c r="AP36"/>
      <c r="AQ36"/>
    </row>
    <row r="37" spans="1:43" s="65" customFormat="1" ht="67.5" customHeight="1" thickBot="1" x14ac:dyDescent="0.3">
      <c r="A37" s="51"/>
      <c r="B37" s="491"/>
      <c r="C37" s="47" t="s">
        <v>6</v>
      </c>
      <c r="D37" s="48" t="s">
        <v>281</v>
      </c>
      <c r="E37" s="54" t="s">
        <v>282</v>
      </c>
      <c r="F37" s="55" t="s">
        <v>10</v>
      </c>
      <c r="G37" s="48" t="s">
        <v>11</v>
      </c>
      <c r="H37" s="56" t="s">
        <v>12</v>
      </c>
      <c r="I37" s="47" t="s">
        <v>10</v>
      </c>
      <c r="J37" s="48" t="s">
        <v>11</v>
      </c>
      <c r="K37" s="54" t="s">
        <v>12</v>
      </c>
      <c r="L37" s="55" t="s">
        <v>10</v>
      </c>
      <c r="M37" s="48" t="s">
        <v>11</v>
      </c>
      <c r="N37" s="56" t="s">
        <v>12</v>
      </c>
      <c r="O37" s="47" t="s">
        <v>10</v>
      </c>
      <c r="P37" s="48" t="s">
        <v>11</v>
      </c>
      <c r="Q37" s="54" t="s">
        <v>12</v>
      </c>
      <c r="R37" s="8"/>
      <c r="S37" s="45"/>
      <c r="T37" s="45"/>
      <c r="U37" s="45"/>
      <c r="V37" s="45"/>
      <c r="W37" s="45"/>
      <c r="X37"/>
      <c r="Y37"/>
      <c r="Z37"/>
      <c r="AA37"/>
      <c r="AB37"/>
      <c r="AC37"/>
      <c r="AD37"/>
      <c r="AE37"/>
      <c r="AF37"/>
      <c r="AG37"/>
      <c r="AH37"/>
      <c r="AI37"/>
      <c r="AJ37"/>
      <c r="AK37"/>
      <c r="AL37"/>
      <c r="AM37"/>
      <c r="AN37"/>
      <c r="AO37"/>
      <c r="AP37"/>
      <c r="AQ37"/>
    </row>
    <row r="38" spans="1:43" s="65" customFormat="1" ht="18.75" customHeight="1" x14ac:dyDescent="0.25">
      <c r="A38" s="57" t="s">
        <v>283</v>
      </c>
      <c r="B38" s="50" t="s">
        <v>284</v>
      </c>
      <c r="C38" s="27" t="e">
        <f>INDEX(#REF!, MATCH($A38,#REF!, 0))</f>
        <v>#REF!</v>
      </c>
      <c r="D38" s="28" t="e">
        <f>INDEX(#REF!, MATCH($A38,#REF!, 0))</f>
        <v>#REF!</v>
      </c>
      <c r="E38" s="29" t="e">
        <f>INDEX(#REF!, MATCH($A38,#REF!, 0))</f>
        <v>#REF!</v>
      </c>
      <c r="F38" s="30" t="e">
        <f>INDEX(#REF!, MATCH($A38,#REF!, 0))</f>
        <v>#REF!</v>
      </c>
      <c r="G38" s="30" t="e">
        <f>INDEX(#REF!, MATCH($A38,#REF!, 0))</f>
        <v>#REF!</v>
      </c>
      <c r="H38" s="31" t="e">
        <f>INDEX(#REF!, MATCH($A38,#REF!, 0))</f>
        <v>#REF!</v>
      </c>
      <c r="I38" s="32" t="e">
        <f>INDEX(#REF!, MATCH($A38,#REF!, 0))</f>
        <v>#REF!</v>
      </c>
      <c r="J38" s="32" t="e">
        <f>INDEX(#REF!, MATCH($A38,#REF!, 0))</f>
        <v>#REF!</v>
      </c>
      <c r="K38" s="31" t="e">
        <f>INDEX(#REF!, MATCH($A38,#REF!, 0))</f>
        <v>#REF!</v>
      </c>
      <c r="L38" s="32" t="e">
        <f>INDEX(#REF!, MATCH($A38,#REF!, 0))</f>
        <v>#REF!</v>
      </c>
      <c r="M38" s="32" t="e">
        <f>INDEX(#REF!, MATCH($A38,#REF!, 0))</f>
        <v>#REF!</v>
      </c>
      <c r="N38" s="31" t="e">
        <f>INDEX(#REF!, MATCH($A38,#REF!, 0))</f>
        <v>#REF!</v>
      </c>
      <c r="O38" s="32" t="e">
        <f>INDEX(#REF!, MATCH($A38,#REF!, 0))</f>
        <v>#REF!</v>
      </c>
      <c r="P38" s="32" t="e">
        <f>INDEX(#REF!, MATCH($A38,#REF!, 0))</f>
        <v>#REF!</v>
      </c>
      <c r="Q38" s="31" t="e">
        <f>INDEX(#REF!, MATCH($A38,#REF!, 0))</f>
        <v>#REF!</v>
      </c>
      <c r="R38" s="8"/>
      <c r="S38" s="45"/>
      <c r="T38" s="45"/>
      <c r="U38" s="45"/>
      <c r="V38" s="45"/>
      <c r="W38" s="45"/>
      <c r="X38"/>
      <c r="Y38"/>
      <c r="Z38"/>
      <c r="AA38"/>
      <c r="AB38"/>
      <c r="AC38"/>
      <c r="AD38"/>
      <c r="AE38"/>
      <c r="AF38"/>
      <c r="AG38"/>
      <c r="AH38"/>
      <c r="AI38"/>
      <c r="AJ38"/>
      <c r="AK38"/>
      <c r="AL38"/>
      <c r="AM38"/>
      <c r="AN38"/>
      <c r="AO38"/>
      <c r="AP38"/>
      <c r="AQ38"/>
    </row>
    <row r="39" spans="1:43" s="65" customFormat="1" ht="18.75" customHeight="1" x14ac:dyDescent="0.25">
      <c r="A39" s="57" t="s">
        <v>285</v>
      </c>
      <c r="B39" s="50" t="s">
        <v>286</v>
      </c>
      <c r="C39" s="27" t="e">
        <f>INDEX(#REF!, MATCH($A39,#REF!, 0))</f>
        <v>#REF!</v>
      </c>
      <c r="D39" s="28" t="e">
        <f>INDEX(#REF!, MATCH($A39,#REF!, 0))</f>
        <v>#REF!</v>
      </c>
      <c r="E39" s="29" t="e">
        <f>INDEX(#REF!, MATCH($A39,#REF!, 0))</f>
        <v>#REF!</v>
      </c>
      <c r="F39" s="30" t="e">
        <f>INDEX(#REF!, MATCH($A39,#REF!, 0))</f>
        <v>#REF!</v>
      </c>
      <c r="G39" s="30" t="e">
        <f>INDEX(#REF!, MATCH($A39,#REF!, 0))</f>
        <v>#REF!</v>
      </c>
      <c r="H39" s="31" t="e">
        <f>INDEX(#REF!, MATCH($A39,#REF!, 0))</f>
        <v>#REF!</v>
      </c>
      <c r="I39" s="32" t="e">
        <f>INDEX(#REF!, MATCH($A39,#REF!, 0))</f>
        <v>#REF!</v>
      </c>
      <c r="J39" s="32" t="e">
        <f>INDEX(#REF!, MATCH($A39,#REF!, 0))</f>
        <v>#REF!</v>
      </c>
      <c r="K39" s="31" t="e">
        <f>INDEX(#REF!, MATCH($A39,#REF!, 0))</f>
        <v>#REF!</v>
      </c>
      <c r="L39" s="32" t="e">
        <f>INDEX(#REF!, MATCH($A39,#REF!, 0))</f>
        <v>#REF!</v>
      </c>
      <c r="M39" s="32" t="e">
        <f>INDEX(#REF!, MATCH($A39,#REF!, 0))</f>
        <v>#REF!</v>
      </c>
      <c r="N39" s="31" t="e">
        <f>INDEX(#REF!, MATCH($A39,#REF!, 0))</f>
        <v>#REF!</v>
      </c>
      <c r="O39" s="32" t="e">
        <f>INDEX(#REF!, MATCH($A39,#REF!, 0))</f>
        <v>#REF!</v>
      </c>
      <c r="P39" s="32" t="e">
        <f>INDEX(#REF!, MATCH($A39,#REF!, 0))</f>
        <v>#REF!</v>
      </c>
      <c r="Q39" s="31" t="e">
        <f>INDEX(#REF!, MATCH($A39,#REF!, 0))</f>
        <v>#REF!</v>
      </c>
      <c r="R39" s="8"/>
      <c r="S39" s="45"/>
      <c r="T39" s="45"/>
      <c r="U39" s="45"/>
      <c r="V39" s="45"/>
      <c r="W39" s="45"/>
      <c r="X39"/>
      <c r="Y39"/>
      <c r="Z39"/>
      <c r="AA39"/>
      <c r="AB39"/>
      <c r="AC39"/>
      <c r="AD39"/>
      <c r="AE39"/>
      <c r="AF39"/>
      <c r="AG39"/>
      <c r="AH39"/>
      <c r="AI39"/>
      <c r="AJ39"/>
      <c r="AK39"/>
      <c r="AL39"/>
      <c r="AM39"/>
      <c r="AN39"/>
      <c r="AO39"/>
      <c r="AP39"/>
      <c r="AQ39"/>
    </row>
    <row r="40" spans="1:43" s="65" customFormat="1" ht="18.75" customHeight="1" x14ac:dyDescent="0.25">
      <c r="A40" s="57" t="s">
        <v>287</v>
      </c>
      <c r="B40" s="50" t="s">
        <v>288</v>
      </c>
      <c r="C40" s="27" t="e">
        <f>INDEX(#REF!, MATCH($A40,#REF!, 0))</f>
        <v>#REF!</v>
      </c>
      <c r="D40" s="28" t="e">
        <f>INDEX(#REF!, MATCH($A40,#REF!, 0))</f>
        <v>#REF!</v>
      </c>
      <c r="E40" s="29" t="e">
        <f>INDEX(#REF!, MATCH($A40,#REF!, 0))</f>
        <v>#REF!</v>
      </c>
      <c r="F40" s="30" t="e">
        <f>INDEX(#REF!, MATCH($A40,#REF!, 0))</f>
        <v>#REF!</v>
      </c>
      <c r="G40" s="30" t="e">
        <f>INDEX(#REF!, MATCH($A40,#REF!, 0))</f>
        <v>#REF!</v>
      </c>
      <c r="H40" s="31" t="e">
        <f>INDEX(#REF!, MATCH($A40,#REF!, 0))</f>
        <v>#REF!</v>
      </c>
      <c r="I40" s="32" t="e">
        <f>INDEX(#REF!, MATCH($A40,#REF!, 0))</f>
        <v>#REF!</v>
      </c>
      <c r="J40" s="32" t="e">
        <f>INDEX(#REF!, MATCH($A40,#REF!, 0))</f>
        <v>#REF!</v>
      </c>
      <c r="K40" s="31" t="e">
        <f>INDEX(#REF!, MATCH($A40,#REF!, 0))</f>
        <v>#REF!</v>
      </c>
      <c r="L40" s="32" t="e">
        <f>INDEX(#REF!, MATCH($A40,#REF!, 0))</f>
        <v>#REF!</v>
      </c>
      <c r="M40" s="32" t="e">
        <f>INDEX(#REF!, MATCH($A40,#REF!, 0))</f>
        <v>#REF!</v>
      </c>
      <c r="N40" s="31" t="e">
        <f>INDEX(#REF!, MATCH($A40,#REF!, 0))</f>
        <v>#REF!</v>
      </c>
      <c r="O40" s="32" t="e">
        <f>INDEX(#REF!, MATCH($A40,#REF!, 0))</f>
        <v>#REF!</v>
      </c>
      <c r="P40" s="32" t="e">
        <f>INDEX(#REF!, MATCH($A40,#REF!, 0))</f>
        <v>#REF!</v>
      </c>
      <c r="Q40" s="31" t="e">
        <f>INDEX(#REF!, MATCH($A40,#REF!, 0))</f>
        <v>#REF!</v>
      </c>
      <c r="R40" s="8"/>
      <c r="S40" s="45"/>
      <c r="T40" s="45"/>
      <c r="U40" s="45"/>
      <c r="V40" s="45"/>
      <c r="W40" s="45"/>
      <c r="X40"/>
      <c r="Y40"/>
      <c r="Z40"/>
      <c r="AA40"/>
      <c r="AB40"/>
      <c r="AC40"/>
      <c r="AD40"/>
      <c r="AE40"/>
      <c r="AF40"/>
      <c r="AG40"/>
      <c r="AH40"/>
      <c r="AI40"/>
      <c r="AJ40"/>
      <c r="AK40"/>
      <c r="AL40"/>
      <c r="AM40"/>
      <c r="AN40"/>
      <c r="AO40"/>
      <c r="AP40"/>
      <c r="AQ40"/>
    </row>
    <row r="41" spans="1:43" s="65" customFormat="1" ht="18.75" customHeight="1" x14ac:dyDescent="0.25">
      <c r="A41" s="57" t="s">
        <v>289</v>
      </c>
      <c r="B41" s="50" t="s">
        <v>290</v>
      </c>
      <c r="C41" s="27" t="e">
        <f>INDEX(#REF!, MATCH($A41,#REF!, 0))</f>
        <v>#REF!</v>
      </c>
      <c r="D41" s="28" t="e">
        <f>INDEX(#REF!, MATCH($A41,#REF!, 0))</f>
        <v>#REF!</v>
      </c>
      <c r="E41" s="29" t="e">
        <f>INDEX(#REF!, MATCH($A41,#REF!, 0))</f>
        <v>#REF!</v>
      </c>
      <c r="F41" s="30" t="e">
        <f>INDEX(#REF!, MATCH($A41,#REF!, 0))</f>
        <v>#REF!</v>
      </c>
      <c r="G41" s="30" t="e">
        <f>INDEX(#REF!, MATCH($A41,#REF!, 0))</f>
        <v>#REF!</v>
      </c>
      <c r="H41" s="31" t="e">
        <f>INDEX(#REF!, MATCH($A41,#REF!, 0))</f>
        <v>#REF!</v>
      </c>
      <c r="I41" s="32" t="e">
        <f>INDEX(#REF!, MATCH($A41,#REF!, 0))</f>
        <v>#REF!</v>
      </c>
      <c r="J41" s="32" t="e">
        <f>INDEX(#REF!, MATCH($A41,#REF!, 0))</f>
        <v>#REF!</v>
      </c>
      <c r="K41" s="31" t="e">
        <f>INDEX(#REF!, MATCH($A41,#REF!, 0))</f>
        <v>#REF!</v>
      </c>
      <c r="L41" s="32" t="e">
        <f>INDEX(#REF!, MATCH($A41,#REF!, 0))</f>
        <v>#REF!</v>
      </c>
      <c r="M41" s="32" t="e">
        <f>INDEX(#REF!, MATCH($A41,#REF!, 0))</f>
        <v>#REF!</v>
      </c>
      <c r="N41" s="31" t="e">
        <f>INDEX(#REF!, MATCH($A41,#REF!, 0))</f>
        <v>#REF!</v>
      </c>
      <c r="O41" s="32" t="e">
        <f>INDEX(#REF!, MATCH($A41,#REF!, 0))</f>
        <v>#REF!</v>
      </c>
      <c r="P41" s="32" t="e">
        <f>INDEX(#REF!, MATCH($A41,#REF!, 0))</f>
        <v>#REF!</v>
      </c>
      <c r="Q41" s="31" t="e">
        <f>INDEX(#REF!, MATCH($A41,#REF!, 0))</f>
        <v>#REF!</v>
      </c>
      <c r="R41" s="8"/>
      <c r="S41" s="45"/>
      <c r="T41" s="45"/>
      <c r="U41" s="45"/>
      <c r="V41" s="45"/>
      <c r="W41" s="45"/>
      <c r="X41"/>
      <c r="Y41"/>
      <c r="Z41"/>
      <c r="AA41"/>
      <c r="AB41"/>
      <c r="AC41"/>
      <c r="AD41"/>
      <c r="AE41"/>
      <c r="AF41"/>
      <c r="AG41"/>
      <c r="AH41"/>
      <c r="AI41"/>
      <c r="AJ41"/>
      <c r="AK41"/>
      <c r="AL41"/>
      <c r="AM41"/>
      <c r="AN41"/>
      <c r="AO41"/>
      <c r="AP41"/>
      <c r="AQ41"/>
    </row>
    <row r="42" spans="1:43" s="42" customFormat="1" ht="18.75" customHeight="1" x14ac:dyDescent="0.25">
      <c r="A42" s="57" t="s">
        <v>291</v>
      </c>
      <c r="B42" s="50" t="s">
        <v>292</v>
      </c>
      <c r="C42" s="27" t="e">
        <f>INDEX(#REF!, MATCH($A42,#REF!, 0))</f>
        <v>#REF!</v>
      </c>
      <c r="D42" s="28" t="e">
        <f>INDEX(#REF!, MATCH($A42,#REF!, 0))</f>
        <v>#REF!</v>
      </c>
      <c r="E42" s="29" t="e">
        <f>INDEX(#REF!, MATCH($A42,#REF!, 0))</f>
        <v>#REF!</v>
      </c>
      <c r="F42" s="30" t="e">
        <f>INDEX(#REF!, MATCH($A42,#REF!, 0))</f>
        <v>#REF!</v>
      </c>
      <c r="G42" s="30" t="e">
        <f>INDEX(#REF!, MATCH($A42,#REF!, 0))</f>
        <v>#REF!</v>
      </c>
      <c r="H42" s="31" t="e">
        <f>INDEX(#REF!, MATCH($A42,#REF!, 0))</f>
        <v>#REF!</v>
      </c>
      <c r="I42" s="32" t="e">
        <f>INDEX(#REF!, MATCH($A42,#REF!, 0))</f>
        <v>#REF!</v>
      </c>
      <c r="J42" s="32" t="e">
        <f>INDEX(#REF!, MATCH($A42,#REF!, 0))</f>
        <v>#REF!</v>
      </c>
      <c r="K42" s="31" t="e">
        <f>INDEX(#REF!, MATCH($A42,#REF!, 0))</f>
        <v>#REF!</v>
      </c>
      <c r="L42" s="32" t="e">
        <f>INDEX(#REF!, MATCH($A42,#REF!, 0))</f>
        <v>#REF!</v>
      </c>
      <c r="M42" s="32" t="e">
        <f>INDEX(#REF!, MATCH($A42,#REF!, 0))</f>
        <v>#REF!</v>
      </c>
      <c r="N42" s="31" t="e">
        <f>INDEX(#REF!, MATCH($A42,#REF!, 0))</f>
        <v>#REF!</v>
      </c>
      <c r="O42" s="32" t="e">
        <f>INDEX(#REF!, MATCH($A42,#REF!, 0))</f>
        <v>#REF!</v>
      </c>
      <c r="P42" s="32" t="e">
        <f>INDEX(#REF!, MATCH($A42,#REF!, 0))</f>
        <v>#REF!</v>
      </c>
      <c r="Q42" s="31" t="e">
        <f>INDEX(#REF!, MATCH($A42,#REF!, 0))</f>
        <v>#REF!</v>
      </c>
      <c r="R42" s="8"/>
      <c r="S42" s="45"/>
      <c r="T42" s="45"/>
      <c r="U42" s="45"/>
      <c r="V42" s="45"/>
      <c r="W42" s="45"/>
      <c r="X42"/>
      <c r="Y42"/>
      <c r="Z42"/>
      <c r="AA42"/>
      <c r="AB42"/>
      <c r="AC42"/>
      <c r="AD42"/>
      <c r="AE42"/>
      <c r="AF42"/>
      <c r="AG42"/>
      <c r="AH42"/>
      <c r="AI42"/>
      <c r="AJ42"/>
      <c r="AK42"/>
      <c r="AL42"/>
      <c r="AM42"/>
      <c r="AN42"/>
      <c r="AO42"/>
      <c r="AP42"/>
      <c r="AQ42"/>
    </row>
    <row r="43" spans="1:43" s="43" customFormat="1" ht="18.75" customHeight="1" x14ac:dyDescent="0.25">
      <c r="A43" s="57" t="s">
        <v>293</v>
      </c>
      <c r="B43" s="50" t="s">
        <v>294</v>
      </c>
      <c r="C43" s="27" t="e">
        <f>INDEX(#REF!, MATCH($A43,#REF!, 0))</f>
        <v>#REF!</v>
      </c>
      <c r="D43" s="28" t="e">
        <f>INDEX(#REF!, MATCH($A43,#REF!, 0))</f>
        <v>#REF!</v>
      </c>
      <c r="E43" s="29" t="e">
        <f>INDEX(#REF!, MATCH($A43,#REF!, 0))</f>
        <v>#REF!</v>
      </c>
      <c r="F43" s="30" t="e">
        <f>INDEX(#REF!, MATCH($A43,#REF!, 0))</f>
        <v>#REF!</v>
      </c>
      <c r="G43" s="30" t="e">
        <f>INDEX(#REF!, MATCH($A43,#REF!, 0))</f>
        <v>#REF!</v>
      </c>
      <c r="H43" s="31" t="e">
        <f>INDEX(#REF!, MATCH($A43,#REF!, 0))</f>
        <v>#REF!</v>
      </c>
      <c r="I43" s="32" t="e">
        <f>INDEX(#REF!, MATCH($A43,#REF!, 0))</f>
        <v>#REF!</v>
      </c>
      <c r="J43" s="32" t="e">
        <f>INDEX(#REF!, MATCH($A43,#REF!, 0))</f>
        <v>#REF!</v>
      </c>
      <c r="K43" s="31" t="e">
        <f>INDEX(#REF!, MATCH($A43,#REF!, 0))</f>
        <v>#REF!</v>
      </c>
      <c r="L43" s="32" t="e">
        <f>INDEX(#REF!, MATCH($A43,#REF!, 0))</f>
        <v>#REF!</v>
      </c>
      <c r="M43" s="32" t="e">
        <f>INDEX(#REF!, MATCH($A43,#REF!, 0))</f>
        <v>#REF!</v>
      </c>
      <c r="N43" s="31" t="e">
        <f>INDEX(#REF!, MATCH($A43,#REF!, 0))</f>
        <v>#REF!</v>
      </c>
      <c r="O43" s="32" t="e">
        <f>INDEX(#REF!, MATCH($A43,#REF!, 0))</f>
        <v>#REF!</v>
      </c>
      <c r="P43" s="32" t="e">
        <f>INDEX(#REF!, MATCH($A43,#REF!, 0))</f>
        <v>#REF!</v>
      </c>
      <c r="Q43" s="31" t="e">
        <f>INDEX(#REF!, MATCH($A43,#REF!, 0))</f>
        <v>#REF!</v>
      </c>
      <c r="R43" s="66"/>
      <c r="S43" s="67"/>
      <c r="T43" s="67"/>
      <c r="U43" s="67"/>
      <c r="V43" s="67"/>
      <c r="W43" s="67"/>
      <c r="X43"/>
      <c r="Y43"/>
      <c r="Z43"/>
      <c r="AA43"/>
      <c r="AB43"/>
      <c r="AC43"/>
      <c r="AD43"/>
      <c r="AE43"/>
      <c r="AF43"/>
      <c r="AG43"/>
      <c r="AH43"/>
      <c r="AI43"/>
      <c r="AJ43"/>
      <c r="AK43"/>
      <c r="AL43"/>
      <c r="AM43"/>
      <c r="AN43"/>
      <c r="AO43"/>
      <c r="AP43"/>
      <c r="AQ43"/>
    </row>
    <row r="44" spans="1:43" s="43" customFormat="1" ht="18.75" customHeight="1" x14ac:dyDescent="0.25">
      <c r="A44" s="57" t="s">
        <v>295</v>
      </c>
      <c r="B44" s="50" t="s">
        <v>296</v>
      </c>
      <c r="C44" s="27" t="e">
        <f>INDEX(#REF!, MATCH($A44,#REF!, 0))</f>
        <v>#REF!</v>
      </c>
      <c r="D44" s="28" t="e">
        <f>INDEX(#REF!, MATCH($A44,#REF!, 0))</f>
        <v>#REF!</v>
      </c>
      <c r="E44" s="29" t="e">
        <f>INDEX(#REF!, MATCH($A44,#REF!, 0))</f>
        <v>#REF!</v>
      </c>
      <c r="F44" s="30" t="e">
        <f>INDEX(#REF!, MATCH($A44,#REF!, 0))</f>
        <v>#REF!</v>
      </c>
      <c r="G44" s="30" t="e">
        <f>INDEX(#REF!, MATCH($A44,#REF!, 0))</f>
        <v>#REF!</v>
      </c>
      <c r="H44" s="31" t="e">
        <f>INDEX(#REF!, MATCH($A44,#REF!, 0))</f>
        <v>#REF!</v>
      </c>
      <c r="I44" s="32" t="e">
        <f>INDEX(#REF!, MATCH($A44,#REF!, 0))</f>
        <v>#REF!</v>
      </c>
      <c r="J44" s="32" t="e">
        <f>INDEX(#REF!, MATCH($A44,#REF!, 0))</f>
        <v>#REF!</v>
      </c>
      <c r="K44" s="31" t="e">
        <f>INDEX(#REF!, MATCH($A44,#REF!, 0))</f>
        <v>#REF!</v>
      </c>
      <c r="L44" s="32" t="e">
        <f>INDEX(#REF!, MATCH($A44,#REF!, 0))</f>
        <v>#REF!</v>
      </c>
      <c r="M44" s="32" t="e">
        <f>INDEX(#REF!, MATCH($A44,#REF!, 0))</f>
        <v>#REF!</v>
      </c>
      <c r="N44" s="31" t="e">
        <f>INDEX(#REF!, MATCH($A44,#REF!, 0))</f>
        <v>#REF!</v>
      </c>
      <c r="O44" s="32" t="e">
        <f>INDEX(#REF!, MATCH($A44,#REF!, 0))</f>
        <v>#REF!</v>
      </c>
      <c r="P44" s="32" t="e">
        <f>INDEX(#REF!, MATCH($A44,#REF!, 0))</f>
        <v>#REF!</v>
      </c>
      <c r="Q44" s="31" t="e">
        <f>INDEX(#REF!, MATCH($A44,#REF!, 0))</f>
        <v>#REF!</v>
      </c>
      <c r="R44" s="66"/>
      <c r="S44" s="67"/>
      <c r="T44" s="67"/>
      <c r="U44" s="67"/>
      <c r="V44" s="67"/>
      <c r="W44" s="67"/>
      <c r="X44"/>
      <c r="Y44"/>
      <c r="Z44"/>
      <c r="AA44"/>
      <c r="AB44"/>
      <c r="AC44"/>
      <c r="AD44"/>
      <c r="AE44"/>
      <c r="AF44"/>
      <c r="AG44"/>
      <c r="AH44"/>
      <c r="AI44"/>
      <c r="AJ44"/>
      <c r="AK44"/>
      <c r="AL44"/>
      <c r="AM44"/>
      <c r="AN44"/>
      <c r="AO44"/>
      <c r="AP44"/>
      <c r="AQ44"/>
    </row>
    <row r="45" spans="1:43" s="43" customFormat="1" ht="18.75" customHeight="1" x14ac:dyDescent="0.25">
      <c r="A45" s="57" t="s">
        <v>297</v>
      </c>
      <c r="B45" s="50" t="s">
        <v>298</v>
      </c>
      <c r="C45" s="27" t="e">
        <f>INDEX(#REF!, MATCH($A45,#REF!, 0))</f>
        <v>#REF!</v>
      </c>
      <c r="D45" s="28" t="e">
        <f>INDEX(#REF!, MATCH($A45,#REF!, 0))</f>
        <v>#REF!</v>
      </c>
      <c r="E45" s="29" t="e">
        <f>INDEX(#REF!, MATCH($A45,#REF!, 0))</f>
        <v>#REF!</v>
      </c>
      <c r="F45" s="30" t="e">
        <f>INDEX(#REF!, MATCH($A45,#REF!, 0))</f>
        <v>#REF!</v>
      </c>
      <c r="G45" s="30" t="e">
        <f>INDEX(#REF!, MATCH($A45,#REF!, 0))</f>
        <v>#REF!</v>
      </c>
      <c r="H45" s="31" t="e">
        <f>INDEX(#REF!, MATCH($A45,#REF!, 0))</f>
        <v>#REF!</v>
      </c>
      <c r="I45" s="32" t="e">
        <f>INDEX(#REF!, MATCH($A45,#REF!, 0))</f>
        <v>#REF!</v>
      </c>
      <c r="J45" s="32" t="e">
        <f>INDEX(#REF!, MATCH($A45,#REF!, 0))</f>
        <v>#REF!</v>
      </c>
      <c r="K45" s="31" t="e">
        <f>INDEX(#REF!, MATCH($A45,#REF!, 0))</f>
        <v>#REF!</v>
      </c>
      <c r="L45" s="32" t="e">
        <f>INDEX(#REF!, MATCH($A45,#REF!, 0))</f>
        <v>#REF!</v>
      </c>
      <c r="M45" s="32" t="e">
        <f>INDEX(#REF!, MATCH($A45,#REF!, 0))</f>
        <v>#REF!</v>
      </c>
      <c r="N45" s="31" t="e">
        <f>INDEX(#REF!, MATCH($A45,#REF!, 0))</f>
        <v>#REF!</v>
      </c>
      <c r="O45" s="32" t="e">
        <f>INDEX(#REF!, MATCH($A45,#REF!, 0))</f>
        <v>#REF!</v>
      </c>
      <c r="P45" s="32" t="e">
        <f>INDEX(#REF!, MATCH($A45,#REF!, 0))</f>
        <v>#REF!</v>
      </c>
      <c r="Q45" s="31" t="e">
        <f>INDEX(#REF!, MATCH($A45,#REF!, 0))</f>
        <v>#REF!</v>
      </c>
      <c r="R45" s="66"/>
      <c r="S45" s="67"/>
      <c r="T45" s="67"/>
      <c r="U45" s="67"/>
      <c r="V45" s="67"/>
      <c r="W45" s="67"/>
      <c r="X45"/>
      <c r="Y45"/>
      <c r="Z45"/>
      <c r="AA45"/>
      <c r="AB45"/>
      <c r="AC45"/>
      <c r="AD45"/>
      <c r="AE45"/>
      <c r="AF45"/>
      <c r="AG45"/>
      <c r="AH45"/>
      <c r="AI45"/>
      <c r="AJ45"/>
      <c r="AK45"/>
      <c r="AL45"/>
      <c r="AM45"/>
      <c r="AN45"/>
      <c r="AO45"/>
      <c r="AP45"/>
      <c r="AQ45"/>
    </row>
    <row r="46" spans="1:43" s="43" customFormat="1" ht="18.75" customHeight="1" x14ac:dyDescent="0.25">
      <c r="A46" s="57" t="s">
        <v>299</v>
      </c>
      <c r="B46" s="50" t="s">
        <v>300</v>
      </c>
      <c r="C46" s="27" t="e">
        <f>INDEX(#REF!, MATCH($A46,#REF!, 0))</f>
        <v>#REF!</v>
      </c>
      <c r="D46" s="28" t="e">
        <f>INDEX(#REF!, MATCH($A46,#REF!, 0))</f>
        <v>#REF!</v>
      </c>
      <c r="E46" s="29" t="e">
        <f>INDEX(#REF!, MATCH($A46,#REF!, 0))</f>
        <v>#REF!</v>
      </c>
      <c r="F46" s="30" t="e">
        <f>INDEX(#REF!, MATCH($A46,#REF!, 0))</f>
        <v>#REF!</v>
      </c>
      <c r="G46" s="30" t="e">
        <f>INDEX(#REF!, MATCH($A46,#REF!, 0))</f>
        <v>#REF!</v>
      </c>
      <c r="H46" s="31" t="e">
        <f>INDEX(#REF!, MATCH($A46,#REF!, 0))</f>
        <v>#REF!</v>
      </c>
      <c r="I46" s="32" t="e">
        <f>INDEX(#REF!, MATCH($A46,#REF!, 0))</f>
        <v>#REF!</v>
      </c>
      <c r="J46" s="32" t="e">
        <f>INDEX(#REF!, MATCH($A46,#REF!, 0))</f>
        <v>#REF!</v>
      </c>
      <c r="K46" s="31" t="e">
        <f>INDEX(#REF!, MATCH($A46,#REF!, 0))</f>
        <v>#REF!</v>
      </c>
      <c r="L46" s="32" t="e">
        <f>INDEX(#REF!, MATCH($A46,#REF!, 0))</f>
        <v>#REF!</v>
      </c>
      <c r="M46" s="32" t="e">
        <f>INDEX(#REF!, MATCH($A46,#REF!, 0))</f>
        <v>#REF!</v>
      </c>
      <c r="N46" s="31" t="e">
        <f>INDEX(#REF!, MATCH($A46,#REF!, 0))</f>
        <v>#REF!</v>
      </c>
      <c r="O46" s="32" t="e">
        <f>INDEX(#REF!, MATCH($A46,#REF!, 0))</f>
        <v>#REF!</v>
      </c>
      <c r="P46" s="32" t="e">
        <f>INDEX(#REF!, MATCH($A46,#REF!, 0))</f>
        <v>#REF!</v>
      </c>
      <c r="Q46" s="31" t="e">
        <f>INDEX(#REF!, MATCH($A46,#REF!, 0))</f>
        <v>#REF!</v>
      </c>
      <c r="R46" s="66"/>
      <c r="S46" s="67"/>
      <c r="T46" s="67"/>
      <c r="U46" s="67"/>
      <c r="V46" s="67"/>
      <c r="W46" s="67"/>
      <c r="X46"/>
      <c r="Y46"/>
      <c r="Z46"/>
      <c r="AA46"/>
      <c r="AB46"/>
      <c r="AC46"/>
      <c r="AD46"/>
      <c r="AE46"/>
      <c r="AF46"/>
      <c r="AG46"/>
      <c r="AH46"/>
      <c r="AI46"/>
      <c r="AJ46"/>
      <c r="AK46"/>
      <c r="AL46"/>
      <c r="AM46"/>
      <c r="AN46"/>
      <c r="AO46"/>
      <c r="AP46"/>
      <c r="AQ46"/>
    </row>
    <row r="47" spans="1:43" s="42" customFormat="1" ht="18.75" customHeight="1" x14ac:dyDescent="0.25">
      <c r="A47" s="57" t="s">
        <v>301</v>
      </c>
      <c r="B47" s="50" t="s">
        <v>302</v>
      </c>
      <c r="C47" s="27" t="e">
        <f>INDEX(#REF!, MATCH($A47,#REF!, 0))</f>
        <v>#REF!</v>
      </c>
      <c r="D47" s="28" t="e">
        <f>INDEX(#REF!, MATCH($A47,#REF!, 0))</f>
        <v>#REF!</v>
      </c>
      <c r="E47" s="29" t="e">
        <f>INDEX(#REF!, MATCH($A47,#REF!, 0))</f>
        <v>#REF!</v>
      </c>
      <c r="F47" s="30" t="e">
        <f>INDEX(#REF!, MATCH($A47,#REF!, 0))</f>
        <v>#REF!</v>
      </c>
      <c r="G47" s="30" t="e">
        <f>INDEX(#REF!, MATCH($A47,#REF!, 0))</f>
        <v>#REF!</v>
      </c>
      <c r="H47" s="31" t="e">
        <f>INDEX(#REF!, MATCH($A47,#REF!, 0))</f>
        <v>#REF!</v>
      </c>
      <c r="I47" s="32" t="e">
        <f>INDEX(#REF!, MATCH($A47,#REF!, 0))</f>
        <v>#REF!</v>
      </c>
      <c r="J47" s="32" t="e">
        <f>INDEX(#REF!, MATCH($A47,#REF!, 0))</f>
        <v>#REF!</v>
      </c>
      <c r="K47" s="31" t="e">
        <f>INDEX(#REF!, MATCH($A47,#REF!, 0))</f>
        <v>#REF!</v>
      </c>
      <c r="L47" s="32" t="e">
        <f>INDEX(#REF!, MATCH($A47,#REF!, 0))</f>
        <v>#REF!</v>
      </c>
      <c r="M47" s="32" t="e">
        <f>INDEX(#REF!, MATCH($A47,#REF!, 0))</f>
        <v>#REF!</v>
      </c>
      <c r="N47" s="31" t="e">
        <f>INDEX(#REF!, MATCH($A47,#REF!, 0))</f>
        <v>#REF!</v>
      </c>
      <c r="O47" s="32" t="e">
        <f>INDEX(#REF!, MATCH($A47,#REF!, 0))</f>
        <v>#REF!</v>
      </c>
      <c r="P47" s="32" t="e">
        <f>INDEX(#REF!, MATCH($A47,#REF!, 0))</f>
        <v>#REF!</v>
      </c>
      <c r="Q47" s="31" t="e">
        <f>INDEX(#REF!, MATCH($A47,#REF!, 0))</f>
        <v>#REF!</v>
      </c>
      <c r="R47" s="8"/>
      <c r="S47" s="45"/>
      <c r="T47" s="45"/>
      <c r="U47" s="45"/>
      <c r="V47" s="45"/>
      <c r="W47" s="45"/>
      <c r="X47"/>
      <c r="Y47"/>
      <c r="Z47"/>
      <c r="AA47"/>
      <c r="AB47"/>
      <c r="AC47"/>
      <c r="AD47"/>
      <c r="AE47"/>
      <c r="AF47"/>
      <c r="AG47"/>
      <c r="AH47"/>
      <c r="AI47"/>
      <c r="AJ47"/>
      <c r="AK47"/>
      <c r="AL47"/>
      <c r="AM47"/>
      <c r="AN47"/>
      <c r="AO47"/>
      <c r="AP47"/>
      <c r="AQ47"/>
    </row>
    <row r="48" spans="1:43" s="42" customFormat="1" ht="18.75" customHeight="1" x14ac:dyDescent="0.25">
      <c r="A48" s="57" t="s">
        <v>303</v>
      </c>
      <c r="B48" s="50" t="s">
        <v>304</v>
      </c>
      <c r="C48" s="27" t="e">
        <f>INDEX(#REF!, MATCH($A48,#REF!, 0))</f>
        <v>#REF!</v>
      </c>
      <c r="D48" s="28" t="e">
        <f>INDEX(#REF!, MATCH($A48,#REF!, 0))</f>
        <v>#REF!</v>
      </c>
      <c r="E48" s="29" t="e">
        <f>INDEX(#REF!, MATCH($A48,#REF!, 0))</f>
        <v>#REF!</v>
      </c>
      <c r="F48" s="30" t="e">
        <f>INDEX(#REF!, MATCH($A48,#REF!, 0))</f>
        <v>#REF!</v>
      </c>
      <c r="G48" s="30" t="e">
        <f>INDEX(#REF!, MATCH($A48,#REF!, 0))</f>
        <v>#REF!</v>
      </c>
      <c r="H48" s="31" t="e">
        <f>INDEX(#REF!, MATCH($A48,#REF!, 0))</f>
        <v>#REF!</v>
      </c>
      <c r="I48" s="32" t="e">
        <f>INDEX(#REF!, MATCH($A48,#REF!, 0))</f>
        <v>#REF!</v>
      </c>
      <c r="J48" s="32" t="e">
        <f>INDEX(#REF!, MATCH($A48,#REF!, 0))</f>
        <v>#REF!</v>
      </c>
      <c r="K48" s="31" t="e">
        <f>INDEX(#REF!, MATCH($A48,#REF!, 0))</f>
        <v>#REF!</v>
      </c>
      <c r="L48" s="32" t="e">
        <f>INDEX(#REF!, MATCH($A48,#REF!, 0))</f>
        <v>#REF!</v>
      </c>
      <c r="M48" s="32" t="e">
        <f>INDEX(#REF!, MATCH($A48,#REF!, 0))</f>
        <v>#REF!</v>
      </c>
      <c r="N48" s="31" t="e">
        <f>INDEX(#REF!, MATCH($A48,#REF!, 0))</f>
        <v>#REF!</v>
      </c>
      <c r="O48" s="32" t="e">
        <f>INDEX(#REF!, MATCH($A48,#REF!, 0))</f>
        <v>#REF!</v>
      </c>
      <c r="P48" s="32" t="e">
        <f>INDEX(#REF!, MATCH($A48,#REF!, 0))</f>
        <v>#REF!</v>
      </c>
      <c r="Q48" s="31" t="e">
        <f>INDEX(#REF!, MATCH($A48,#REF!, 0))</f>
        <v>#REF!</v>
      </c>
      <c r="R48" s="8"/>
      <c r="S48" s="45"/>
      <c r="T48" s="45"/>
      <c r="U48" s="45"/>
      <c r="V48" s="45"/>
      <c r="W48" s="45"/>
      <c r="X48"/>
      <c r="Y48"/>
      <c r="Z48"/>
      <c r="AA48"/>
      <c r="AB48"/>
      <c r="AC48"/>
      <c r="AD48"/>
      <c r="AE48"/>
      <c r="AF48"/>
      <c r="AG48"/>
      <c r="AH48"/>
      <c r="AI48"/>
      <c r="AJ48"/>
      <c r="AK48"/>
      <c r="AL48"/>
      <c r="AM48"/>
      <c r="AN48"/>
      <c r="AO48"/>
      <c r="AP48"/>
      <c r="AQ48"/>
    </row>
    <row r="49" spans="1:43" s="42" customFormat="1" ht="18.75" customHeight="1" x14ac:dyDescent="0.25">
      <c r="A49" s="57" t="s">
        <v>305</v>
      </c>
      <c r="B49" s="50" t="s">
        <v>306</v>
      </c>
      <c r="C49" s="27" t="e">
        <f>INDEX(#REF!, MATCH($A49,#REF!, 0))</f>
        <v>#REF!</v>
      </c>
      <c r="D49" s="28" t="e">
        <f>INDEX(#REF!, MATCH($A49,#REF!, 0))</f>
        <v>#REF!</v>
      </c>
      <c r="E49" s="29" t="e">
        <f>INDEX(#REF!, MATCH($A49,#REF!, 0))</f>
        <v>#REF!</v>
      </c>
      <c r="F49" s="30" t="e">
        <f>INDEX(#REF!, MATCH($A49,#REF!, 0))</f>
        <v>#REF!</v>
      </c>
      <c r="G49" s="30" t="e">
        <f>INDEX(#REF!, MATCH($A49,#REF!, 0))</f>
        <v>#REF!</v>
      </c>
      <c r="H49" s="31" t="e">
        <f>INDEX(#REF!, MATCH($A49,#REF!, 0))</f>
        <v>#REF!</v>
      </c>
      <c r="I49" s="32" t="e">
        <f>INDEX(#REF!, MATCH($A49,#REF!, 0))</f>
        <v>#REF!</v>
      </c>
      <c r="J49" s="32" t="e">
        <f>INDEX(#REF!, MATCH($A49,#REF!, 0))</f>
        <v>#REF!</v>
      </c>
      <c r="K49" s="31" t="e">
        <f>INDEX(#REF!, MATCH($A49,#REF!, 0))</f>
        <v>#REF!</v>
      </c>
      <c r="L49" s="32" t="e">
        <f>INDEX(#REF!, MATCH($A49,#REF!, 0))</f>
        <v>#REF!</v>
      </c>
      <c r="M49" s="32" t="e">
        <f>INDEX(#REF!, MATCH($A49,#REF!, 0))</f>
        <v>#REF!</v>
      </c>
      <c r="N49" s="31" t="e">
        <f>INDEX(#REF!, MATCH($A49,#REF!, 0))</f>
        <v>#REF!</v>
      </c>
      <c r="O49" s="32" t="e">
        <f>INDEX(#REF!, MATCH($A49,#REF!, 0))</f>
        <v>#REF!</v>
      </c>
      <c r="P49" s="32" t="e">
        <f>INDEX(#REF!, MATCH($A49,#REF!, 0))</f>
        <v>#REF!</v>
      </c>
      <c r="Q49" s="31" t="e">
        <f>INDEX(#REF!, MATCH($A49,#REF!, 0))</f>
        <v>#REF!</v>
      </c>
      <c r="R49" s="8"/>
      <c r="S49" s="45"/>
      <c r="T49" s="45"/>
      <c r="U49" s="45"/>
      <c r="V49" s="45"/>
      <c r="W49" s="45"/>
      <c r="X49"/>
      <c r="Y49"/>
      <c r="Z49"/>
      <c r="AA49"/>
      <c r="AB49"/>
      <c r="AC49"/>
      <c r="AD49"/>
      <c r="AE49"/>
      <c r="AF49"/>
      <c r="AG49"/>
      <c r="AH49"/>
      <c r="AI49"/>
      <c r="AJ49"/>
      <c r="AK49"/>
      <c r="AL49"/>
      <c r="AM49"/>
      <c r="AN49"/>
      <c r="AO49"/>
      <c r="AP49"/>
      <c r="AQ49"/>
    </row>
    <row r="50" spans="1:43" s="44" customFormat="1" ht="18.75" customHeight="1" x14ac:dyDescent="0.25">
      <c r="A50" s="57" t="s">
        <v>307</v>
      </c>
      <c r="B50" s="50" t="s">
        <v>308</v>
      </c>
      <c r="C50" s="27" t="e">
        <f>INDEX(#REF!, MATCH($A50,#REF!, 0))</f>
        <v>#REF!</v>
      </c>
      <c r="D50" s="28" t="e">
        <f>INDEX(#REF!, MATCH($A50,#REF!, 0))</f>
        <v>#REF!</v>
      </c>
      <c r="E50" s="29" t="e">
        <f>INDEX(#REF!, MATCH($A50,#REF!, 0))</f>
        <v>#REF!</v>
      </c>
      <c r="F50" s="30" t="e">
        <f>INDEX(#REF!, MATCH($A50,#REF!, 0))</f>
        <v>#REF!</v>
      </c>
      <c r="G50" s="30" t="e">
        <f>INDEX(#REF!, MATCH($A50,#REF!, 0))</f>
        <v>#REF!</v>
      </c>
      <c r="H50" s="31" t="e">
        <f>INDEX(#REF!, MATCH($A50,#REF!, 0))</f>
        <v>#REF!</v>
      </c>
      <c r="I50" s="32" t="e">
        <f>INDEX(#REF!, MATCH($A50,#REF!, 0))</f>
        <v>#REF!</v>
      </c>
      <c r="J50" s="32" t="e">
        <f>INDEX(#REF!, MATCH($A50,#REF!, 0))</f>
        <v>#REF!</v>
      </c>
      <c r="K50" s="31" t="e">
        <f>INDEX(#REF!, MATCH($A50,#REF!, 0))</f>
        <v>#REF!</v>
      </c>
      <c r="L50" s="32" t="e">
        <f>INDEX(#REF!, MATCH($A50,#REF!, 0))</f>
        <v>#REF!</v>
      </c>
      <c r="M50" s="32" t="e">
        <f>INDEX(#REF!, MATCH($A50,#REF!, 0))</f>
        <v>#REF!</v>
      </c>
      <c r="N50" s="31" t="e">
        <f>INDEX(#REF!, MATCH($A50,#REF!, 0))</f>
        <v>#REF!</v>
      </c>
      <c r="O50" s="32" t="e">
        <f>INDEX(#REF!, MATCH($A50,#REF!, 0))</f>
        <v>#REF!</v>
      </c>
      <c r="P50" s="32" t="e">
        <f>INDEX(#REF!, MATCH($A50,#REF!, 0))</f>
        <v>#REF!</v>
      </c>
      <c r="Q50" s="31" t="e">
        <f>INDEX(#REF!, MATCH($A50,#REF!, 0))</f>
        <v>#REF!</v>
      </c>
      <c r="R50" s="8"/>
      <c r="S50" s="45"/>
      <c r="T50" s="45"/>
      <c r="U50" s="45"/>
      <c r="V50" s="45"/>
      <c r="W50" s="45"/>
      <c r="X50"/>
      <c r="Y50"/>
      <c r="Z50"/>
      <c r="AA50"/>
      <c r="AB50"/>
      <c r="AC50"/>
      <c r="AD50"/>
      <c r="AE50"/>
      <c r="AF50"/>
      <c r="AG50"/>
      <c r="AH50"/>
      <c r="AI50"/>
      <c r="AJ50"/>
      <c r="AK50"/>
      <c r="AL50"/>
      <c r="AM50"/>
      <c r="AN50"/>
      <c r="AO50"/>
      <c r="AP50"/>
      <c r="AQ50"/>
    </row>
    <row r="51" spans="1:43" s="44" customFormat="1" ht="18.75" customHeight="1" x14ac:dyDescent="0.25">
      <c r="A51" s="57" t="s">
        <v>309</v>
      </c>
      <c r="B51" s="50" t="s">
        <v>310</v>
      </c>
      <c r="C51" s="27" t="e">
        <f>INDEX(#REF!, MATCH($A51,#REF!, 0))</f>
        <v>#REF!</v>
      </c>
      <c r="D51" s="28" t="e">
        <f>INDEX(#REF!, MATCH($A51,#REF!, 0))</f>
        <v>#REF!</v>
      </c>
      <c r="E51" s="29" t="e">
        <f>INDEX(#REF!, MATCH($A51,#REF!, 0))</f>
        <v>#REF!</v>
      </c>
      <c r="F51" s="30" t="e">
        <f>INDEX(#REF!, MATCH($A51,#REF!, 0))</f>
        <v>#REF!</v>
      </c>
      <c r="G51" s="30" t="e">
        <f>INDEX(#REF!, MATCH($A51,#REF!, 0))</f>
        <v>#REF!</v>
      </c>
      <c r="H51" s="31" t="e">
        <f>INDEX(#REF!, MATCH($A51,#REF!, 0))</f>
        <v>#REF!</v>
      </c>
      <c r="I51" s="32" t="e">
        <f>INDEX(#REF!, MATCH($A51,#REF!, 0))</f>
        <v>#REF!</v>
      </c>
      <c r="J51" s="32" t="e">
        <f>INDEX(#REF!, MATCH($A51,#REF!, 0))</f>
        <v>#REF!</v>
      </c>
      <c r="K51" s="31" t="e">
        <f>INDEX(#REF!, MATCH($A51,#REF!, 0))</f>
        <v>#REF!</v>
      </c>
      <c r="L51" s="32" t="e">
        <f>INDEX(#REF!, MATCH($A51,#REF!, 0))</f>
        <v>#REF!</v>
      </c>
      <c r="M51" s="32" t="e">
        <f>INDEX(#REF!, MATCH($A51,#REF!, 0))</f>
        <v>#REF!</v>
      </c>
      <c r="N51" s="31" t="e">
        <f>INDEX(#REF!, MATCH($A51,#REF!, 0))</f>
        <v>#REF!</v>
      </c>
      <c r="O51" s="32" t="e">
        <f>INDEX(#REF!, MATCH($A51,#REF!, 0))</f>
        <v>#REF!</v>
      </c>
      <c r="P51" s="32" t="e">
        <f>INDEX(#REF!, MATCH($A51,#REF!, 0))</f>
        <v>#REF!</v>
      </c>
      <c r="Q51" s="31" t="e">
        <f>INDEX(#REF!, MATCH($A51,#REF!, 0))</f>
        <v>#REF!</v>
      </c>
      <c r="R51" s="8"/>
      <c r="S51" s="45"/>
      <c r="T51" s="45"/>
      <c r="U51" s="45"/>
      <c r="V51" s="45"/>
      <c r="W51" s="45"/>
      <c r="X51"/>
      <c r="Y51"/>
      <c r="Z51"/>
      <c r="AA51"/>
      <c r="AB51"/>
      <c r="AC51"/>
      <c r="AD51"/>
      <c r="AE51"/>
      <c r="AF51"/>
      <c r="AG51"/>
      <c r="AH51"/>
      <c r="AI51"/>
      <c r="AJ51"/>
      <c r="AK51"/>
      <c r="AL51"/>
      <c r="AM51"/>
      <c r="AN51"/>
      <c r="AO51"/>
      <c r="AP51"/>
      <c r="AQ51"/>
    </row>
    <row r="52" spans="1:43" s="44" customFormat="1" ht="18.75" customHeight="1" x14ac:dyDescent="0.25">
      <c r="A52" s="57" t="s">
        <v>311</v>
      </c>
      <c r="B52" s="50" t="s">
        <v>312</v>
      </c>
      <c r="C52" s="27" t="e">
        <f>INDEX(#REF!, MATCH($A52,#REF!, 0))</f>
        <v>#REF!</v>
      </c>
      <c r="D52" s="28" t="e">
        <f>INDEX(#REF!, MATCH($A52,#REF!, 0))</f>
        <v>#REF!</v>
      </c>
      <c r="E52" s="29" t="e">
        <f>INDEX(#REF!, MATCH($A52,#REF!, 0))</f>
        <v>#REF!</v>
      </c>
      <c r="F52" s="30" t="e">
        <f>INDEX(#REF!, MATCH($A52,#REF!, 0))</f>
        <v>#REF!</v>
      </c>
      <c r="G52" s="30" t="e">
        <f>INDEX(#REF!, MATCH($A52,#REF!, 0))</f>
        <v>#REF!</v>
      </c>
      <c r="H52" s="31" t="e">
        <f>INDEX(#REF!, MATCH($A52,#REF!, 0))</f>
        <v>#REF!</v>
      </c>
      <c r="I52" s="32" t="e">
        <f>INDEX(#REF!, MATCH($A52,#REF!, 0))</f>
        <v>#REF!</v>
      </c>
      <c r="J52" s="32" t="e">
        <f>INDEX(#REF!, MATCH($A52,#REF!, 0))</f>
        <v>#REF!</v>
      </c>
      <c r="K52" s="31" t="e">
        <f>INDEX(#REF!, MATCH($A52,#REF!, 0))</f>
        <v>#REF!</v>
      </c>
      <c r="L52" s="32" t="e">
        <f>INDEX(#REF!, MATCH($A52,#REF!, 0))</f>
        <v>#REF!</v>
      </c>
      <c r="M52" s="32" t="e">
        <f>INDEX(#REF!, MATCH($A52,#REF!, 0))</f>
        <v>#REF!</v>
      </c>
      <c r="N52" s="31" t="e">
        <f>INDEX(#REF!, MATCH($A52,#REF!, 0))</f>
        <v>#REF!</v>
      </c>
      <c r="O52" s="32" t="e">
        <f>INDEX(#REF!, MATCH($A52,#REF!, 0))</f>
        <v>#REF!</v>
      </c>
      <c r="P52" s="32" t="e">
        <f>INDEX(#REF!, MATCH($A52,#REF!, 0))</f>
        <v>#REF!</v>
      </c>
      <c r="Q52" s="31" t="e">
        <f>INDEX(#REF!, MATCH($A52,#REF!, 0))</f>
        <v>#REF!</v>
      </c>
      <c r="R52" s="33"/>
      <c r="X52"/>
      <c r="Y52"/>
      <c r="Z52"/>
      <c r="AA52"/>
      <c r="AB52"/>
      <c r="AC52"/>
      <c r="AD52"/>
      <c r="AE52"/>
      <c r="AF52"/>
      <c r="AG52"/>
      <c r="AH52"/>
      <c r="AI52"/>
      <c r="AJ52"/>
      <c r="AK52"/>
      <c r="AL52"/>
      <c r="AM52"/>
      <c r="AN52"/>
      <c r="AO52"/>
      <c r="AP52"/>
      <c r="AQ52"/>
    </row>
    <row r="53" spans="1:43" s="44" customFormat="1" ht="18.75" customHeight="1" x14ac:dyDescent="0.25">
      <c r="A53" s="57" t="s">
        <v>313</v>
      </c>
      <c r="B53" s="50" t="s">
        <v>314</v>
      </c>
      <c r="C53" s="27" t="e">
        <f>INDEX(#REF!, MATCH($A53,#REF!, 0))</f>
        <v>#REF!</v>
      </c>
      <c r="D53" s="28" t="e">
        <f>INDEX(#REF!, MATCH($A53,#REF!, 0))</f>
        <v>#REF!</v>
      </c>
      <c r="E53" s="29" t="e">
        <f>INDEX(#REF!, MATCH($A53,#REF!, 0))</f>
        <v>#REF!</v>
      </c>
      <c r="F53" s="30" t="e">
        <f>INDEX(#REF!, MATCH($A53,#REF!, 0))</f>
        <v>#REF!</v>
      </c>
      <c r="G53" s="30" t="e">
        <f>INDEX(#REF!, MATCH($A53,#REF!, 0))</f>
        <v>#REF!</v>
      </c>
      <c r="H53" s="31" t="e">
        <f>INDEX(#REF!, MATCH($A53,#REF!, 0))</f>
        <v>#REF!</v>
      </c>
      <c r="I53" s="32" t="e">
        <f>INDEX(#REF!, MATCH($A53,#REF!, 0))</f>
        <v>#REF!</v>
      </c>
      <c r="J53" s="32" t="e">
        <f>INDEX(#REF!, MATCH($A53,#REF!, 0))</f>
        <v>#REF!</v>
      </c>
      <c r="K53" s="31" t="e">
        <f>INDEX(#REF!, MATCH($A53,#REF!, 0))</f>
        <v>#REF!</v>
      </c>
      <c r="L53" s="32" t="e">
        <f>INDEX(#REF!, MATCH($A53,#REF!, 0))</f>
        <v>#REF!</v>
      </c>
      <c r="M53" s="32" t="e">
        <f>INDEX(#REF!, MATCH($A53,#REF!, 0))</f>
        <v>#REF!</v>
      </c>
      <c r="N53" s="31" t="e">
        <f>INDEX(#REF!, MATCH($A53,#REF!, 0))</f>
        <v>#REF!</v>
      </c>
      <c r="O53" s="32" t="e">
        <f>INDEX(#REF!, MATCH($A53,#REF!, 0))</f>
        <v>#REF!</v>
      </c>
      <c r="P53" s="32" t="e">
        <f>INDEX(#REF!, MATCH($A53,#REF!, 0))</f>
        <v>#REF!</v>
      </c>
      <c r="Q53" s="31" t="e">
        <f>INDEX(#REF!, MATCH($A53,#REF!, 0))</f>
        <v>#REF!</v>
      </c>
      <c r="X53"/>
      <c r="Y53"/>
      <c r="Z53"/>
      <c r="AA53"/>
      <c r="AB53"/>
      <c r="AC53"/>
      <c r="AD53"/>
      <c r="AE53"/>
      <c r="AF53"/>
      <c r="AG53"/>
      <c r="AH53"/>
      <c r="AI53"/>
      <c r="AJ53"/>
      <c r="AK53"/>
      <c r="AL53"/>
      <c r="AM53"/>
      <c r="AN53"/>
      <c r="AO53"/>
      <c r="AP53"/>
      <c r="AQ53"/>
    </row>
    <row r="54" spans="1:43" ht="18.75" customHeight="1" x14ac:dyDescent="0.25">
      <c r="A54" s="57" t="s">
        <v>315</v>
      </c>
      <c r="B54" s="50" t="s">
        <v>316</v>
      </c>
      <c r="C54" s="27" t="e">
        <f>INDEX(#REF!, MATCH($A54,#REF!, 0))</f>
        <v>#REF!</v>
      </c>
      <c r="D54" s="28" t="e">
        <f>INDEX(#REF!, MATCH($A54,#REF!, 0))</f>
        <v>#REF!</v>
      </c>
      <c r="E54" s="29" t="e">
        <f>INDEX(#REF!, MATCH($A54,#REF!, 0))</f>
        <v>#REF!</v>
      </c>
      <c r="F54" s="30" t="e">
        <f>INDEX(#REF!, MATCH($A54,#REF!, 0))</f>
        <v>#REF!</v>
      </c>
      <c r="G54" s="30" t="e">
        <f>INDEX(#REF!, MATCH($A54,#REF!, 0))</f>
        <v>#REF!</v>
      </c>
      <c r="H54" s="31" t="e">
        <f>INDEX(#REF!, MATCH($A54,#REF!, 0))</f>
        <v>#REF!</v>
      </c>
      <c r="I54" s="32" t="e">
        <f>INDEX(#REF!, MATCH($A54,#REF!, 0))</f>
        <v>#REF!</v>
      </c>
      <c r="J54" s="32" t="e">
        <f>INDEX(#REF!, MATCH($A54,#REF!, 0))</f>
        <v>#REF!</v>
      </c>
      <c r="K54" s="31" t="e">
        <f>INDEX(#REF!, MATCH($A54,#REF!, 0))</f>
        <v>#REF!</v>
      </c>
      <c r="L54" s="32" t="e">
        <f>INDEX(#REF!, MATCH($A54,#REF!, 0))</f>
        <v>#REF!</v>
      </c>
      <c r="M54" s="32" t="e">
        <f>INDEX(#REF!, MATCH($A54,#REF!, 0))</f>
        <v>#REF!</v>
      </c>
      <c r="N54" s="31" t="e">
        <f>INDEX(#REF!, MATCH($A54,#REF!, 0))</f>
        <v>#REF!</v>
      </c>
      <c r="O54" s="32" t="e">
        <f>INDEX(#REF!, MATCH($A54,#REF!, 0))</f>
        <v>#REF!</v>
      </c>
      <c r="P54" s="32" t="e">
        <f>INDEX(#REF!, MATCH($A54,#REF!, 0))</f>
        <v>#REF!</v>
      </c>
      <c r="Q54" s="31" t="e">
        <f>INDEX(#REF!, MATCH($A54,#REF!, 0))</f>
        <v>#REF!</v>
      </c>
    </row>
    <row r="55" spans="1:43" ht="18.75" customHeight="1" x14ac:dyDescent="0.25">
      <c r="A55" s="57" t="s">
        <v>317</v>
      </c>
      <c r="B55" s="50" t="s">
        <v>318</v>
      </c>
      <c r="C55" s="27" t="e">
        <f>INDEX(#REF!, MATCH($A55,#REF!, 0))</f>
        <v>#REF!</v>
      </c>
      <c r="D55" s="28" t="e">
        <f>INDEX(#REF!, MATCH($A55,#REF!, 0))</f>
        <v>#REF!</v>
      </c>
      <c r="E55" s="29" t="e">
        <f>INDEX(#REF!, MATCH($A55,#REF!, 0))</f>
        <v>#REF!</v>
      </c>
      <c r="F55" s="30" t="e">
        <f>INDEX(#REF!, MATCH($A55,#REF!, 0))</f>
        <v>#REF!</v>
      </c>
      <c r="G55" s="30" t="e">
        <f>INDEX(#REF!, MATCH($A55,#REF!, 0))</f>
        <v>#REF!</v>
      </c>
      <c r="H55" s="31" t="e">
        <f>INDEX(#REF!, MATCH($A55,#REF!, 0))</f>
        <v>#REF!</v>
      </c>
      <c r="I55" s="32" t="e">
        <f>INDEX(#REF!, MATCH($A55,#REF!, 0))</f>
        <v>#REF!</v>
      </c>
      <c r="J55" s="32" t="e">
        <f>INDEX(#REF!, MATCH($A55,#REF!, 0))</f>
        <v>#REF!</v>
      </c>
      <c r="K55" s="31" t="e">
        <f>INDEX(#REF!, MATCH($A55,#REF!, 0))</f>
        <v>#REF!</v>
      </c>
      <c r="L55" s="32" t="e">
        <f>INDEX(#REF!, MATCH($A55,#REF!, 0))</f>
        <v>#REF!</v>
      </c>
      <c r="M55" s="32" t="e">
        <f>INDEX(#REF!, MATCH($A55,#REF!, 0))</f>
        <v>#REF!</v>
      </c>
      <c r="N55" s="31" t="e">
        <f>INDEX(#REF!, MATCH($A55,#REF!, 0))</f>
        <v>#REF!</v>
      </c>
      <c r="O55" s="32" t="e">
        <f>INDEX(#REF!, MATCH($A55,#REF!, 0))</f>
        <v>#REF!</v>
      </c>
      <c r="P55" s="32" t="e">
        <f>INDEX(#REF!, MATCH($A55,#REF!, 0))</f>
        <v>#REF!</v>
      </c>
      <c r="Q55" s="31" t="e">
        <f>INDEX(#REF!, MATCH($A55,#REF!, 0))</f>
        <v>#REF!</v>
      </c>
    </row>
    <row r="56" spans="1:43" ht="18.75" customHeight="1" x14ac:dyDescent="0.25">
      <c r="A56" s="57" t="s">
        <v>319</v>
      </c>
      <c r="B56" s="50" t="s">
        <v>320</v>
      </c>
      <c r="C56" s="27" t="e">
        <f>INDEX(#REF!, MATCH($A56,#REF!, 0))</f>
        <v>#REF!</v>
      </c>
      <c r="D56" s="28" t="e">
        <f>INDEX(#REF!, MATCH($A56,#REF!, 0))</f>
        <v>#REF!</v>
      </c>
      <c r="E56" s="29" t="e">
        <f>INDEX(#REF!, MATCH($A56,#REF!, 0))</f>
        <v>#REF!</v>
      </c>
      <c r="F56" s="30" t="e">
        <f>INDEX(#REF!, MATCH($A56,#REF!, 0))</f>
        <v>#REF!</v>
      </c>
      <c r="G56" s="30" t="e">
        <f>INDEX(#REF!, MATCH($A56,#REF!, 0))</f>
        <v>#REF!</v>
      </c>
      <c r="H56" s="31" t="e">
        <f>INDEX(#REF!, MATCH($A56,#REF!, 0))</f>
        <v>#REF!</v>
      </c>
      <c r="I56" s="32" t="e">
        <f>INDEX(#REF!, MATCH($A56,#REF!, 0))</f>
        <v>#REF!</v>
      </c>
      <c r="J56" s="32" t="e">
        <f>INDEX(#REF!, MATCH($A56,#REF!, 0))</f>
        <v>#REF!</v>
      </c>
      <c r="K56" s="31" t="e">
        <f>INDEX(#REF!, MATCH($A56,#REF!, 0))</f>
        <v>#REF!</v>
      </c>
      <c r="L56" s="32" t="e">
        <f>INDEX(#REF!, MATCH($A56,#REF!, 0))</f>
        <v>#REF!</v>
      </c>
      <c r="M56" s="32" t="e">
        <f>INDEX(#REF!, MATCH($A56,#REF!, 0))</f>
        <v>#REF!</v>
      </c>
      <c r="N56" s="31" t="e">
        <f>INDEX(#REF!, MATCH($A56,#REF!, 0))</f>
        <v>#REF!</v>
      </c>
      <c r="O56" s="32" t="e">
        <f>INDEX(#REF!, MATCH($A56,#REF!, 0))</f>
        <v>#REF!</v>
      </c>
      <c r="P56" s="32" t="e">
        <f>INDEX(#REF!, MATCH($A56,#REF!, 0))</f>
        <v>#REF!</v>
      </c>
      <c r="Q56" s="31" t="e">
        <f>INDEX(#REF!, MATCH($A56,#REF!, 0))</f>
        <v>#REF!</v>
      </c>
    </row>
    <row r="57" spans="1:43" ht="18.75" customHeight="1" x14ac:dyDescent="0.25">
      <c r="A57" s="57" t="s">
        <v>321</v>
      </c>
      <c r="B57" s="50" t="s">
        <v>322</v>
      </c>
      <c r="C57" s="27" t="e">
        <f>INDEX(#REF!, MATCH($A57,#REF!, 0))</f>
        <v>#REF!</v>
      </c>
      <c r="D57" s="28" t="e">
        <f>INDEX(#REF!, MATCH($A57,#REF!, 0))</f>
        <v>#REF!</v>
      </c>
      <c r="E57" s="29" t="e">
        <f>INDEX(#REF!, MATCH($A57,#REF!, 0))</f>
        <v>#REF!</v>
      </c>
      <c r="F57" s="30" t="e">
        <f>INDEX(#REF!, MATCH($A57,#REF!, 0))</f>
        <v>#REF!</v>
      </c>
      <c r="G57" s="30" t="e">
        <f>INDEX(#REF!, MATCH($A57,#REF!, 0))</f>
        <v>#REF!</v>
      </c>
      <c r="H57" s="31" t="e">
        <f>INDEX(#REF!, MATCH($A57,#REF!, 0))</f>
        <v>#REF!</v>
      </c>
      <c r="I57" s="32" t="e">
        <f>INDEX(#REF!, MATCH($A57,#REF!, 0))</f>
        <v>#REF!</v>
      </c>
      <c r="J57" s="32" t="e">
        <f>INDEX(#REF!, MATCH($A57,#REF!, 0))</f>
        <v>#REF!</v>
      </c>
      <c r="K57" s="31" t="e">
        <f>INDEX(#REF!, MATCH($A57,#REF!, 0))</f>
        <v>#REF!</v>
      </c>
      <c r="L57" s="32" t="e">
        <f>INDEX(#REF!, MATCH($A57,#REF!, 0))</f>
        <v>#REF!</v>
      </c>
      <c r="M57" s="32" t="e">
        <f>INDEX(#REF!, MATCH($A57,#REF!, 0))</f>
        <v>#REF!</v>
      </c>
      <c r="N57" s="31" t="e">
        <f>INDEX(#REF!, MATCH($A57,#REF!, 0))</f>
        <v>#REF!</v>
      </c>
      <c r="O57" s="32" t="e">
        <f>INDEX(#REF!, MATCH($A57,#REF!, 0))</f>
        <v>#REF!</v>
      </c>
      <c r="P57" s="32" t="e">
        <f>INDEX(#REF!, MATCH($A57,#REF!, 0))</f>
        <v>#REF!</v>
      </c>
      <c r="Q57" s="31" t="e">
        <f>INDEX(#REF!, MATCH($A57,#REF!, 0))</f>
        <v>#REF!</v>
      </c>
    </row>
    <row r="58" spans="1:43" ht="18.75" customHeight="1" x14ac:dyDescent="0.25">
      <c r="A58" s="57" t="s">
        <v>323</v>
      </c>
      <c r="B58" s="50" t="s">
        <v>324</v>
      </c>
      <c r="C58" s="27" t="e">
        <f>INDEX(#REF!, MATCH($A58,#REF!, 0))</f>
        <v>#REF!</v>
      </c>
      <c r="D58" s="28" t="e">
        <f>INDEX(#REF!, MATCH($A58,#REF!, 0))</f>
        <v>#REF!</v>
      </c>
      <c r="E58" s="29" t="e">
        <f>INDEX(#REF!, MATCH($A58,#REF!, 0))</f>
        <v>#REF!</v>
      </c>
      <c r="F58" s="30" t="e">
        <f>INDEX(#REF!, MATCH($A58,#REF!, 0))</f>
        <v>#REF!</v>
      </c>
      <c r="G58" s="30" t="e">
        <f>INDEX(#REF!, MATCH($A58,#REF!, 0))</f>
        <v>#REF!</v>
      </c>
      <c r="H58" s="31" t="e">
        <f>INDEX(#REF!, MATCH($A58,#REF!, 0))</f>
        <v>#REF!</v>
      </c>
      <c r="I58" s="32" t="e">
        <f>INDEX(#REF!, MATCH($A58,#REF!, 0))</f>
        <v>#REF!</v>
      </c>
      <c r="J58" s="32" t="e">
        <f>INDEX(#REF!, MATCH($A58,#REF!, 0))</f>
        <v>#REF!</v>
      </c>
      <c r="K58" s="31" t="e">
        <f>INDEX(#REF!, MATCH($A58,#REF!, 0))</f>
        <v>#REF!</v>
      </c>
      <c r="L58" s="32" t="e">
        <f>INDEX(#REF!, MATCH($A58,#REF!, 0))</f>
        <v>#REF!</v>
      </c>
      <c r="M58" s="32" t="e">
        <f>INDEX(#REF!, MATCH($A58,#REF!, 0))</f>
        <v>#REF!</v>
      </c>
      <c r="N58" s="31" t="e">
        <f>INDEX(#REF!, MATCH($A58,#REF!, 0))</f>
        <v>#REF!</v>
      </c>
      <c r="O58" s="32" t="e">
        <f>INDEX(#REF!, MATCH($A58,#REF!, 0))</f>
        <v>#REF!</v>
      </c>
      <c r="P58" s="32" t="e">
        <f>INDEX(#REF!, MATCH($A58,#REF!, 0))</f>
        <v>#REF!</v>
      </c>
      <c r="Q58" s="31" t="e">
        <f>INDEX(#REF!, MATCH($A58,#REF!, 0))</f>
        <v>#REF!</v>
      </c>
    </row>
    <row r="59" spans="1:43" ht="18.75" customHeight="1" x14ac:dyDescent="0.25">
      <c r="A59" s="57" t="s">
        <v>325</v>
      </c>
      <c r="B59" s="50" t="s">
        <v>326</v>
      </c>
      <c r="C59" s="27" t="e">
        <f>INDEX(#REF!, MATCH($A59,#REF!, 0))</f>
        <v>#REF!</v>
      </c>
      <c r="D59" s="28" t="e">
        <f>INDEX(#REF!, MATCH($A59,#REF!, 0))</f>
        <v>#REF!</v>
      </c>
      <c r="E59" s="29" t="e">
        <f>INDEX(#REF!, MATCH($A59,#REF!, 0))</f>
        <v>#REF!</v>
      </c>
      <c r="F59" s="30" t="e">
        <f>INDEX(#REF!, MATCH($A59,#REF!, 0))</f>
        <v>#REF!</v>
      </c>
      <c r="G59" s="30" t="e">
        <f>INDEX(#REF!, MATCH($A59,#REF!, 0))</f>
        <v>#REF!</v>
      </c>
      <c r="H59" s="31" t="e">
        <f>INDEX(#REF!, MATCH($A59,#REF!, 0))</f>
        <v>#REF!</v>
      </c>
      <c r="I59" s="32" t="e">
        <f>INDEX(#REF!, MATCH($A59,#REF!, 0))</f>
        <v>#REF!</v>
      </c>
      <c r="J59" s="32" t="e">
        <f>INDEX(#REF!, MATCH($A59,#REF!, 0))</f>
        <v>#REF!</v>
      </c>
      <c r="K59" s="31" t="e">
        <f>INDEX(#REF!, MATCH($A59,#REF!, 0))</f>
        <v>#REF!</v>
      </c>
      <c r="L59" s="32" t="e">
        <f>INDEX(#REF!, MATCH($A59,#REF!, 0))</f>
        <v>#REF!</v>
      </c>
      <c r="M59" s="32" t="e">
        <f>INDEX(#REF!, MATCH($A59,#REF!, 0))</f>
        <v>#REF!</v>
      </c>
      <c r="N59" s="31" t="e">
        <f>INDEX(#REF!, MATCH($A59,#REF!, 0))</f>
        <v>#REF!</v>
      </c>
      <c r="O59" s="32" t="e">
        <f>INDEX(#REF!, MATCH($A59,#REF!, 0))</f>
        <v>#REF!</v>
      </c>
      <c r="P59" s="32" t="e">
        <f>INDEX(#REF!, MATCH($A59,#REF!, 0))</f>
        <v>#REF!</v>
      </c>
      <c r="Q59" s="31" t="e">
        <f>INDEX(#REF!, MATCH($A59,#REF!, 0))</f>
        <v>#REF!</v>
      </c>
    </row>
    <row r="60" spans="1:43" ht="18.75" customHeight="1" x14ac:dyDescent="0.25">
      <c r="A60" s="57" t="s">
        <v>327</v>
      </c>
      <c r="B60" s="50" t="s">
        <v>328</v>
      </c>
      <c r="C60" s="27" t="e">
        <f>INDEX(#REF!, MATCH($A60,#REF!, 0))</f>
        <v>#REF!</v>
      </c>
      <c r="D60" s="28" t="e">
        <f>INDEX(#REF!, MATCH($A60,#REF!, 0))</f>
        <v>#REF!</v>
      </c>
      <c r="E60" s="29" t="e">
        <f>INDEX(#REF!, MATCH($A60,#REF!, 0))</f>
        <v>#REF!</v>
      </c>
      <c r="F60" s="30" t="e">
        <f>INDEX(#REF!, MATCH($A60,#REF!, 0))</f>
        <v>#REF!</v>
      </c>
      <c r="G60" s="30" t="e">
        <f>INDEX(#REF!, MATCH($A60,#REF!, 0))</f>
        <v>#REF!</v>
      </c>
      <c r="H60" s="31" t="e">
        <f>INDEX(#REF!, MATCH($A60,#REF!, 0))</f>
        <v>#REF!</v>
      </c>
      <c r="I60" s="32" t="e">
        <f>INDEX(#REF!, MATCH($A60,#REF!, 0))</f>
        <v>#REF!</v>
      </c>
      <c r="J60" s="32" t="e">
        <f>INDEX(#REF!, MATCH($A60,#REF!, 0))</f>
        <v>#REF!</v>
      </c>
      <c r="K60" s="31" t="e">
        <f>INDEX(#REF!, MATCH($A60,#REF!, 0))</f>
        <v>#REF!</v>
      </c>
      <c r="L60" s="32" t="e">
        <f>INDEX(#REF!, MATCH($A60,#REF!, 0))</f>
        <v>#REF!</v>
      </c>
      <c r="M60" s="32" t="e">
        <f>INDEX(#REF!, MATCH($A60,#REF!, 0))</f>
        <v>#REF!</v>
      </c>
      <c r="N60" s="31" t="e">
        <f>INDEX(#REF!, MATCH($A60,#REF!, 0))</f>
        <v>#REF!</v>
      </c>
      <c r="O60" s="32" t="e">
        <f>INDEX(#REF!, MATCH($A60,#REF!, 0))</f>
        <v>#REF!</v>
      </c>
      <c r="P60" s="32" t="e">
        <f>INDEX(#REF!, MATCH($A60,#REF!, 0))</f>
        <v>#REF!</v>
      </c>
      <c r="Q60" s="31" t="e">
        <f>INDEX(#REF!, MATCH($A60,#REF!, 0))</f>
        <v>#REF!</v>
      </c>
    </row>
    <row r="61" spans="1:43" ht="18.75" customHeight="1" x14ac:dyDescent="0.25">
      <c r="A61" s="57" t="s">
        <v>329</v>
      </c>
      <c r="B61" s="50" t="s">
        <v>330</v>
      </c>
      <c r="C61" s="27" t="e">
        <f>INDEX(#REF!, MATCH($A61,#REF!, 0))</f>
        <v>#REF!</v>
      </c>
      <c r="D61" s="28" t="e">
        <f>INDEX(#REF!, MATCH($A61,#REF!, 0))</f>
        <v>#REF!</v>
      </c>
      <c r="E61" s="29" t="e">
        <f>INDEX(#REF!, MATCH($A61,#REF!, 0))</f>
        <v>#REF!</v>
      </c>
      <c r="F61" s="30" t="e">
        <f>INDEX(#REF!, MATCH($A61,#REF!, 0))</f>
        <v>#REF!</v>
      </c>
      <c r="G61" s="30" t="e">
        <f>INDEX(#REF!, MATCH($A61,#REF!, 0))</f>
        <v>#REF!</v>
      </c>
      <c r="H61" s="31" t="e">
        <f>INDEX(#REF!, MATCH($A61,#REF!, 0))</f>
        <v>#REF!</v>
      </c>
      <c r="I61" s="32" t="e">
        <f>INDEX(#REF!, MATCH($A61,#REF!, 0))</f>
        <v>#REF!</v>
      </c>
      <c r="J61" s="32" t="e">
        <f>INDEX(#REF!, MATCH($A61,#REF!, 0))</f>
        <v>#REF!</v>
      </c>
      <c r="K61" s="31" t="e">
        <f>INDEX(#REF!, MATCH($A61,#REF!, 0))</f>
        <v>#REF!</v>
      </c>
      <c r="L61" s="32" t="e">
        <f>INDEX(#REF!, MATCH($A61,#REF!, 0))</f>
        <v>#REF!</v>
      </c>
      <c r="M61" s="32" t="e">
        <f>INDEX(#REF!, MATCH($A61,#REF!, 0))</f>
        <v>#REF!</v>
      </c>
      <c r="N61" s="31" t="e">
        <f>INDEX(#REF!, MATCH($A61,#REF!, 0))</f>
        <v>#REF!</v>
      </c>
      <c r="O61" s="32" t="e">
        <f>INDEX(#REF!, MATCH($A61,#REF!, 0))</f>
        <v>#REF!</v>
      </c>
      <c r="P61" s="32" t="e">
        <f>INDEX(#REF!, MATCH($A61,#REF!, 0))</f>
        <v>#REF!</v>
      </c>
      <c r="Q61" s="31" t="e">
        <f>INDEX(#REF!, MATCH($A61,#REF!, 0))</f>
        <v>#REF!</v>
      </c>
    </row>
    <row r="62" spans="1:43" ht="18.75" customHeight="1" thickBot="1" x14ac:dyDescent="0.3">
      <c r="A62" s="57" t="s">
        <v>331</v>
      </c>
      <c r="B62" s="50" t="s">
        <v>332</v>
      </c>
      <c r="C62" s="35" t="e">
        <f>INDEX(#REF!, MATCH($A62,#REF!, 0))</f>
        <v>#REF!</v>
      </c>
      <c r="D62" s="36" t="e">
        <f>INDEX(#REF!, MATCH($A62,#REF!, 0))</f>
        <v>#REF!</v>
      </c>
      <c r="E62" s="37" t="e">
        <f>INDEX(#REF!, MATCH($A62,#REF!, 0))</f>
        <v>#REF!</v>
      </c>
      <c r="F62" s="30" t="e">
        <f>INDEX(#REF!, MATCH($A62,#REF!, 0))</f>
        <v>#REF!</v>
      </c>
      <c r="G62" s="30" t="e">
        <f>INDEX(#REF!, MATCH($A62,#REF!, 0))</f>
        <v>#REF!</v>
      </c>
      <c r="H62" s="31" t="e">
        <f>INDEX(#REF!, MATCH($A62,#REF!, 0))</f>
        <v>#REF!</v>
      </c>
      <c r="I62" s="32" t="e">
        <f>INDEX(#REF!, MATCH($A62,#REF!, 0))</f>
        <v>#REF!</v>
      </c>
      <c r="J62" s="32" t="e">
        <f>INDEX(#REF!, MATCH($A62,#REF!, 0))</f>
        <v>#REF!</v>
      </c>
      <c r="K62" s="31" t="e">
        <f>INDEX(#REF!, MATCH($A62,#REF!, 0))</f>
        <v>#REF!</v>
      </c>
      <c r="L62" s="32" t="e">
        <f>INDEX(#REF!, MATCH($A62,#REF!, 0))</f>
        <v>#REF!</v>
      </c>
      <c r="M62" s="32" t="e">
        <f>INDEX(#REF!, MATCH($A62,#REF!, 0))</f>
        <v>#REF!</v>
      </c>
      <c r="N62" s="31" t="e">
        <f>INDEX(#REF!, MATCH($A62,#REF!, 0))</f>
        <v>#REF!</v>
      </c>
      <c r="O62" s="32" t="e">
        <f>INDEX(#REF!, MATCH($A62,#REF!, 0))</f>
        <v>#REF!</v>
      </c>
      <c r="P62" s="32" t="e">
        <f>INDEX(#REF!, MATCH($A62,#REF!, 0))</f>
        <v>#REF!</v>
      </c>
      <c r="Q62" s="31" t="e">
        <f>INDEX(#REF!, MATCH($A62,#REF!, 0))</f>
        <v>#REF!</v>
      </c>
    </row>
    <row r="63" spans="1:43" ht="18.75" customHeight="1" thickBot="1" x14ac:dyDescent="0.3">
      <c r="A63" s="38"/>
      <c r="B63" s="58" t="s">
        <v>8</v>
      </c>
      <c r="C63" s="59" t="e">
        <f>#REF!</f>
        <v>#REF!</v>
      </c>
      <c r="D63" s="59" t="e">
        <f>#REF!</f>
        <v>#REF!</v>
      </c>
      <c r="E63" s="60" t="e">
        <f>#REF!</f>
        <v>#REF!</v>
      </c>
      <c r="F63" s="61" t="e">
        <f>#REF!</f>
        <v>#REF!</v>
      </c>
      <c r="G63" s="61" t="e">
        <f>#REF!</f>
        <v>#REF!</v>
      </c>
      <c r="H63" s="62" t="e">
        <f>#REF!</f>
        <v>#REF!</v>
      </c>
      <c r="I63" s="61" t="e">
        <f>#REF!</f>
        <v>#REF!</v>
      </c>
      <c r="J63" s="61" t="e">
        <f>#REF!</f>
        <v>#REF!</v>
      </c>
      <c r="K63" s="62" t="e">
        <f>#REF!</f>
        <v>#REF!</v>
      </c>
      <c r="L63" s="61" t="e">
        <f>#REF!</f>
        <v>#REF!</v>
      </c>
      <c r="M63" s="61" t="e">
        <f>#REF!</f>
        <v>#REF!</v>
      </c>
      <c r="N63" s="62" t="e">
        <f>#REF!</f>
        <v>#REF!</v>
      </c>
      <c r="O63" s="61" t="e">
        <f>#REF!</f>
        <v>#REF!</v>
      </c>
      <c r="P63" s="61" t="e">
        <f>#REF!</f>
        <v>#REF!</v>
      </c>
      <c r="Q63" s="62" t="e">
        <f>#REF!</f>
        <v>#REF!</v>
      </c>
    </row>
    <row r="64" spans="1:43" customFormat="1" ht="18.75" customHeight="1" x14ac:dyDescent="0.25"/>
    <row r="65" spans="1:43" ht="18.75" customHeight="1" x14ac:dyDescent="0.25">
      <c r="A65" s="64"/>
      <c r="B65" s="18" t="s">
        <v>19</v>
      </c>
      <c r="C65" s="8"/>
      <c r="D65" s="8"/>
      <c r="E65" s="8"/>
      <c r="F65" s="9"/>
      <c r="G65" s="9"/>
      <c r="H65" s="9"/>
      <c r="I65" s="9"/>
      <c r="J65" s="9"/>
      <c r="K65" s="9"/>
      <c r="L65" s="9"/>
      <c r="M65" s="9"/>
      <c r="N65" s="9"/>
      <c r="O65" s="8"/>
      <c r="P65" s="8"/>
      <c r="Q65" s="8"/>
      <c r="X65" s="26"/>
      <c r="Y65" s="26"/>
      <c r="Z65" s="26"/>
      <c r="AA65" s="26"/>
      <c r="AB65" s="26"/>
      <c r="AC65" s="26"/>
      <c r="AD65" s="26"/>
      <c r="AE65" s="26"/>
      <c r="AF65" s="26"/>
      <c r="AG65" s="26"/>
      <c r="AH65" s="26"/>
      <c r="AI65" s="26"/>
      <c r="AJ65" s="26"/>
      <c r="AK65" s="26"/>
      <c r="AL65" s="26"/>
      <c r="AM65" s="26"/>
      <c r="AN65" s="26"/>
      <c r="AO65" s="26"/>
      <c r="AP65" s="26"/>
      <c r="AQ65" s="26"/>
    </row>
    <row r="66" spans="1:43" ht="18.75" customHeight="1" x14ac:dyDescent="0.25">
      <c r="A66" s="64"/>
      <c r="B66" s="19" t="s">
        <v>20</v>
      </c>
      <c r="C66" s="8"/>
      <c r="D66" s="8"/>
      <c r="E66" s="8"/>
      <c r="F66" s="9"/>
      <c r="G66" s="9"/>
      <c r="H66" s="9"/>
      <c r="I66" s="9"/>
      <c r="J66" s="9"/>
      <c r="K66" s="9"/>
      <c r="L66" s="9"/>
      <c r="M66" s="9"/>
      <c r="N66" s="9"/>
      <c r="O66" s="8"/>
      <c r="P66" s="8"/>
      <c r="Q66" s="8"/>
      <c r="X66" s="26"/>
      <c r="Y66" s="26"/>
      <c r="Z66" s="26"/>
      <c r="AA66" s="26"/>
      <c r="AB66" s="26"/>
      <c r="AC66" s="26"/>
      <c r="AD66" s="26"/>
      <c r="AE66" s="26"/>
      <c r="AF66" s="26"/>
      <c r="AG66" s="26"/>
      <c r="AH66" s="26"/>
      <c r="AI66" s="26"/>
      <c r="AJ66" s="26"/>
      <c r="AK66" s="26"/>
      <c r="AL66" s="26"/>
      <c r="AM66" s="26"/>
      <c r="AN66" s="26"/>
      <c r="AO66" s="26"/>
      <c r="AP66" s="26"/>
      <c r="AQ66" s="26"/>
    </row>
    <row r="67" spans="1:43" ht="8.25" customHeight="1" x14ac:dyDescent="0.25">
      <c r="A67" s="64"/>
      <c r="B67" s="19"/>
      <c r="C67" s="8"/>
      <c r="D67" s="8"/>
      <c r="E67" s="8"/>
      <c r="F67" s="9"/>
      <c r="G67" s="9"/>
      <c r="H67" s="9"/>
      <c r="I67" s="9"/>
      <c r="J67" s="9"/>
      <c r="K67" s="9"/>
      <c r="L67" s="9"/>
      <c r="M67" s="9"/>
      <c r="N67" s="9"/>
      <c r="O67" s="8"/>
      <c r="P67" s="8"/>
      <c r="Q67" s="8"/>
      <c r="X67" s="26"/>
      <c r="Y67" s="26"/>
      <c r="Z67" s="26"/>
      <c r="AA67" s="26"/>
      <c r="AB67" s="26"/>
      <c r="AC67" s="26"/>
      <c r="AD67" s="26"/>
      <c r="AE67" s="26"/>
      <c r="AF67" s="26"/>
      <c r="AG67" s="26"/>
      <c r="AH67" s="26"/>
      <c r="AI67" s="26"/>
      <c r="AJ67" s="26"/>
      <c r="AK67" s="26"/>
      <c r="AL67" s="26"/>
      <c r="AM67" s="26"/>
      <c r="AN67" s="26"/>
      <c r="AO67" s="26"/>
      <c r="AP67" s="26"/>
      <c r="AQ67" s="26"/>
    </row>
    <row r="68" spans="1:43" ht="18.75" customHeight="1" x14ac:dyDescent="0.25">
      <c r="A68" s="64"/>
      <c r="B68" s="10" t="str">
        <f>National!B33</f>
        <v>1. Data is provisional and represents 99.8% of all GP practices in England responding to the January 2018 Main GP survey (purple) compared with 98.1% of practices in the same survey month in 2016/17.</v>
      </c>
      <c r="C68" s="8"/>
      <c r="D68" s="8"/>
      <c r="E68" s="8"/>
      <c r="F68" s="9"/>
      <c r="G68" s="9"/>
      <c r="H68" s="9"/>
      <c r="I68" s="9"/>
      <c r="J68" s="9"/>
      <c r="K68" s="9"/>
      <c r="L68" s="9"/>
      <c r="M68" s="9"/>
      <c r="N68" s="9"/>
      <c r="O68" s="8"/>
      <c r="P68" s="8"/>
      <c r="Q68" s="8"/>
      <c r="X68" s="26"/>
      <c r="Y68" s="26"/>
      <c r="Z68" s="26"/>
      <c r="AA68" s="26"/>
      <c r="AB68" s="26"/>
      <c r="AC68" s="26"/>
      <c r="AD68" s="26"/>
      <c r="AE68" s="26"/>
      <c r="AF68" s="26"/>
      <c r="AG68" s="26"/>
      <c r="AH68" s="26"/>
      <c r="AI68" s="26"/>
      <c r="AJ68" s="26"/>
      <c r="AK68" s="26"/>
      <c r="AL68" s="26"/>
      <c r="AM68" s="26"/>
      <c r="AN68" s="26"/>
      <c r="AO68" s="26"/>
      <c r="AP68" s="26"/>
      <c r="AQ68" s="26"/>
    </row>
    <row r="69" spans="1:43" ht="18.75" customHeight="1" x14ac:dyDescent="0.25">
      <c r="A69" s="64"/>
      <c r="B69" s="10" t="str">
        <f>National!B34</f>
        <v>2. Data is provisional and represents 99.6% of all GP practices in England responding to the January 2018 Child GP Flu  Survey (green) compared with 97.4% of practices in the same survey month in 2016/17.</v>
      </c>
      <c r="C69" s="8"/>
      <c r="D69" s="8"/>
      <c r="E69" s="8"/>
      <c r="F69" s="9"/>
      <c r="G69" s="9"/>
      <c r="H69" s="9"/>
      <c r="I69" s="9"/>
      <c r="J69" s="9"/>
      <c r="K69" s="9"/>
      <c r="L69" s="9"/>
      <c r="M69" s="9"/>
      <c r="N69" s="9"/>
      <c r="O69" s="8"/>
      <c r="P69" s="8"/>
      <c r="Q69" s="8"/>
      <c r="X69" s="26"/>
      <c r="Y69" s="26"/>
      <c r="Z69" s="26"/>
      <c r="AA69" s="26"/>
      <c r="AB69" s="26"/>
      <c r="AC69" s="26"/>
      <c r="AD69" s="26"/>
      <c r="AE69" s="26"/>
      <c r="AF69" s="26"/>
      <c r="AG69" s="26"/>
      <c r="AH69" s="26"/>
      <c r="AI69" s="26"/>
      <c r="AJ69" s="26"/>
      <c r="AK69" s="26"/>
      <c r="AL69" s="26"/>
      <c r="AM69" s="26"/>
      <c r="AN69" s="26"/>
      <c r="AO69" s="26"/>
      <c r="AP69" s="26"/>
      <c r="AQ69" s="26"/>
    </row>
    <row r="70" spans="1:43" ht="18.75" customHeight="1" x14ac:dyDescent="0.25">
      <c r="A70" s="64"/>
      <c r="B70" s="10" t="str">
        <f>National!B35</f>
        <v>3. Where a total for England is quoted (e.g. sum of number of patients registered and number vaccinated) this is taken from the 99.8% GP practice sample for the main survey and 99.6% for the Child GP Flu Survey and is therefore NOT an extrapolated figure for all of England.</v>
      </c>
      <c r="C70" s="72"/>
      <c r="D70" s="72"/>
      <c r="E70" s="72"/>
      <c r="F70" s="72"/>
      <c r="G70" s="72"/>
      <c r="H70" s="72"/>
      <c r="I70" s="72"/>
      <c r="J70" s="72"/>
      <c r="K70" s="72"/>
      <c r="L70" s="72"/>
      <c r="M70" s="72"/>
      <c r="N70" s="72"/>
      <c r="O70" s="8"/>
      <c r="P70" s="8"/>
      <c r="Q70" s="8"/>
      <c r="X70" s="26"/>
      <c r="Y70" s="26"/>
      <c r="Z70" s="26"/>
      <c r="AA70" s="26"/>
      <c r="AB70" s="26"/>
      <c r="AC70" s="26"/>
      <c r="AD70" s="26"/>
      <c r="AE70" s="26"/>
      <c r="AF70" s="26"/>
      <c r="AG70" s="26"/>
      <c r="AH70" s="26"/>
      <c r="AI70" s="26"/>
      <c r="AJ70" s="26"/>
      <c r="AK70" s="26"/>
      <c r="AL70" s="26"/>
      <c r="AM70" s="26"/>
      <c r="AN70" s="26"/>
      <c r="AO70" s="26"/>
      <c r="AP70" s="26"/>
      <c r="AQ70" s="26"/>
    </row>
    <row r="71" spans="1:43" ht="18.75" customHeight="1" x14ac:dyDescent="0.25">
      <c r="A71" s="64"/>
      <c r="B71" s="10" t="s">
        <v>21</v>
      </c>
      <c r="C71" s="8"/>
      <c r="D71" s="8"/>
      <c r="E71" s="8"/>
      <c r="F71" s="9"/>
      <c r="G71" s="9"/>
      <c r="H71" s="9"/>
      <c r="I71" s="9"/>
      <c r="J71" s="9"/>
      <c r="K71" s="9"/>
      <c r="L71" s="9"/>
      <c r="M71" s="9"/>
      <c r="N71" s="9"/>
      <c r="O71" s="8"/>
      <c r="P71" s="8"/>
      <c r="Q71" s="8"/>
      <c r="X71" s="26"/>
      <c r="Y71" s="26"/>
      <c r="Z71" s="26"/>
      <c r="AA71" s="26"/>
      <c r="AB71" s="26"/>
      <c r="AC71" s="26"/>
      <c r="AD71" s="26"/>
      <c r="AE71" s="26"/>
      <c r="AF71" s="26"/>
      <c r="AG71" s="26"/>
      <c r="AH71" s="26"/>
      <c r="AI71" s="26"/>
      <c r="AJ71" s="26"/>
      <c r="AK71" s="26"/>
      <c r="AL71" s="26"/>
      <c r="AM71" s="26"/>
      <c r="AN71" s="26"/>
      <c r="AO71" s="26"/>
      <c r="AP71" s="26"/>
      <c r="AQ71" s="26"/>
    </row>
    <row r="72" spans="1:43" ht="18.75" customHeight="1" x14ac:dyDescent="0.25">
      <c r="A72" s="9"/>
      <c r="B72" s="21" t="s">
        <v>22</v>
      </c>
      <c r="C72" s="8"/>
      <c r="D72" s="8"/>
      <c r="E72" s="8"/>
      <c r="F72" s="9"/>
      <c r="G72" s="9"/>
      <c r="H72" s="9"/>
      <c r="I72" s="9"/>
      <c r="J72" s="9"/>
      <c r="K72" s="9"/>
      <c r="L72" s="9"/>
      <c r="M72" s="9"/>
      <c r="N72" s="9"/>
      <c r="O72" s="8"/>
      <c r="P72" s="8"/>
      <c r="Q72" s="8"/>
      <c r="X72" s="26"/>
      <c r="Y72" s="26"/>
      <c r="Z72" s="26"/>
      <c r="AA72" s="26"/>
      <c r="AB72" s="26"/>
      <c r="AC72" s="26"/>
      <c r="AD72" s="26"/>
      <c r="AE72" s="26"/>
      <c r="AF72" s="26"/>
      <c r="AG72" s="26"/>
      <c r="AH72" s="26"/>
      <c r="AI72" s="26"/>
      <c r="AJ72" s="26"/>
      <c r="AK72" s="26"/>
      <c r="AL72" s="26"/>
      <c r="AM72" s="26"/>
      <c r="AN72" s="26"/>
      <c r="AO72" s="26"/>
      <c r="AP72" s="26"/>
      <c r="AQ72" s="26"/>
    </row>
    <row r="73" spans="1:43" ht="18.75" customHeight="1" x14ac:dyDescent="0.25">
      <c r="A73" s="17"/>
      <c r="B73" s="10" t="s">
        <v>23</v>
      </c>
      <c r="C73" s="66"/>
      <c r="D73" s="66"/>
      <c r="E73" s="66"/>
      <c r="F73" s="17"/>
      <c r="G73" s="17"/>
      <c r="H73" s="17"/>
      <c r="I73" s="17"/>
      <c r="J73" s="17"/>
      <c r="K73" s="17"/>
      <c r="L73" s="17"/>
      <c r="M73" s="17"/>
      <c r="N73" s="17"/>
      <c r="O73" s="66"/>
      <c r="P73" s="66"/>
      <c r="Q73" s="66"/>
      <c r="X73" s="26"/>
      <c r="Y73" s="26"/>
      <c r="Z73" s="26"/>
      <c r="AA73" s="26"/>
      <c r="AB73" s="26"/>
      <c r="AC73" s="26"/>
      <c r="AD73" s="26"/>
      <c r="AE73" s="26"/>
      <c r="AF73" s="26"/>
      <c r="AG73" s="26"/>
      <c r="AH73" s="26"/>
      <c r="AI73" s="26"/>
      <c r="AJ73" s="26"/>
      <c r="AK73" s="26"/>
      <c r="AL73" s="26"/>
      <c r="AM73" s="26"/>
      <c r="AN73" s="26"/>
      <c r="AO73" s="26"/>
      <c r="AP73" s="26"/>
      <c r="AQ73" s="26"/>
    </row>
    <row r="74" spans="1:43" ht="34.5" customHeight="1" x14ac:dyDescent="0.25">
      <c r="A74" s="9"/>
      <c r="B74" s="430" t="s">
        <v>24</v>
      </c>
      <c r="C74" s="430"/>
      <c r="D74" s="430"/>
      <c r="E74" s="430"/>
      <c r="F74" s="430"/>
      <c r="G74" s="430"/>
      <c r="H74" s="430"/>
      <c r="I74" s="430"/>
      <c r="J74" s="430"/>
      <c r="K74" s="430"/>
      <c r="L74" s="430"/>
      <c r="M74" s="430"/>
      <c r="N74" s="430"/>
      <c r="O74" s="8"/>
      <c r="P74" s="8"/>
      <c r="Q74" s="8"/>
      <c r="X74" s="26"/>
      <c r="Y74" s="26"/>
      <c r="Z74" s="26"/>
      <c r="AA74" s="26"/>
      <c r="AB74" s="26"/>
      <c r="AC74" s="26"/>
      <c r="AD74" s="26"/>
      <c r="AE74" s="26"/>
      <c r="AF74" s="26"/>
      <c r="AG74" s="26"/>
      <c r="AH74" s="26"/>
      <c r="AI74" s="26"/>
      <c r="AJ74" s="26"/>
      <c r="AK74" s="26"/>
      <c r="AL74" s="26"/>
      <c r="AM74" s="26"/>
      <c r="AN74" s="26"/>
      <c r="AO74" s="26"/>
      <c r="AP74" s="26"/>
      <c r="AQ74" s="26"/>
    </row>
    <row r="75" spans="1:43" ht="18.75" customHeight="1" x14ac:dyDescent="0.25">
      <c r="A75" s="33"/>
      <c r="B75" s="24" t="s">
        <v>25</v>
      </c>
      <c r="C75" s="8"/>
      <c r="D75" s="8"/>
      <c r="E75" s="8"/>
      <c r="F75" s="9"/>
      <c r="G75" s="9"/>
      <c r="H75" s="9"/>
      <c r="I75" s="9"/>
      <c r="J75" s="9"/>
      <c r="K75" s="9"/>
      <c r="L75" s="9"/>
      <c r="M75" s="9"/>
      <c r="N75" s="9"/>
      <c r="O75" s="8"/>
      <c r="P75" s="8"/>
      <c r="Q75" s="8"/>
      <c r="X75" s="26"/>
      <c r="Y75" s="26"/>
      <c r="Z75" s="26"/>
      <c r="AA75" s="26"/>
      <c r="AB75" s="26"/>
      <c r="AC75" s="26"/>
      <c r="AD75" s="26"/>
      <c r="AE75" s="26"/>
      <c r="AF75" s="26"/>
      <c r="AG75" s="26"/>
      <c r="AH75" s="26"/>
      <c r="AI75" s="26"/>
      <c r="AJ75" s="26"/>
      <c r="AK75" s="26"/>
      <c r="AL75" s="26"/>
      <c r="AM75" s="26"/>
      <c r="AN75" s="26"/>
      <c r="AO75" s="26"/>
      <c r="AP75" s="26"/>
      <c r="AQ75" s="26"/>
    </row>
    <row r="76" spans="1:43" x14ac:dyDescent="0.25">
      <c r="A76" s="33"/>
      <c r="B76" s="25" t="s">
        <v>26</v>
      </c>
      <c r="C76" s="8"/>
      <c r="D76" s="8"/>
      <c r="E76" s="8"/>
      <c r="F76" s="9"/>
      <c r="G76" s="9"/>
      <c r="H76" s="9"/>
      <c r="I76" s="9"/>
      <c r="J76" s="9"/>
      <c r="K76" s="9"/>
      <c r="L76" s="9"/>
      <c r="M76" s="9"/>
      <c r="N76" s="9"/>
      <c r="O76" s="33"/>
      <c r="P76" s="33"/>
      <c r="Q76" s="33"/>
      <c r="X76" s="26"/>
      <c r="Y76" s="26"/>
      <c r="Z76" s="26"/>
      <c r="AA76" s="26"/>
      <c r="AB76" s="26"/>
      <c r="AC76" s="26"/>
      <c r="AD76" s="26"/>
      <c r="AE76" s="26"/>
      <c r="AF76" s="26"/>
      <c r="AG76" s="26"/>
      <c r="AH76" s="26"/>
      <c r="AI76" s="26"/>
      <c r="AJ76" s="26"/>
      <c r="AK76" s="26"/>
      <c r="AL76" s="26"/>
      <c r="AM76" s="26"/>
      <c r="AN76" s="26"/>
      <c r="AO76" s="26"/>
      <c r="AP76" s="26"/>
      <c r="AQ76" s="26"/>
    </row>
    <row r="77" spans="1:43" x14ac:dyDescent="0.25">
      <c r="A77" s="44"/>
      <c r="B77" s="25" t="s">
        <v>27</v>
      </c>
      <c r="C77" s="8"/>
      <c r="D77" s="8"/>
      <c r="E77" s="8"/>
      <c r="F77" s="9"/>
      <c r="G77" s="9"/>
      <c r="H77" s="9"/>
      <c r="I77" s="9"/>
      <c r="J77" s="9"/>
      <c r="K77" s="9"/>
      <c r="L77" s="9"/>
      <c r="M77" s="9"/>
      <c r="N77" s="9"/>
      <c r="O77" s="44"/>
      <c r="P77" s="44"/>
      <c r="Q77" s="44"/>
      <c r="X77" s="26"/>
      <c r="Y77" s="26"/>
      <c r="Z77" s="26"/>
      <c r="AA77" s="26"/>
      <c r="AB77" s="26"/>
      <c r="AC77" s="26"/>
      <c r="AD77" s="26"/>
      <c r="AE77" s="26"/>
      <c r="AF77" s="26"/>
      <c r="AG77" s="26"/>
      <c r="AH77" s="26"/>
      <c r="AI77" s="26"/>
      <c r="AJ77" s="26"/>
      <c r="AK77" s="26"/>
      <c r="AL77" s="26"/>
      <c r="AM77" s="26"/>
      <c r="AN77" s="26"/>
      <c r="AO77" s="26"/>
      <c r="AP77" s="26"/>
      <c r="AQ77" s="26"/>
    </row>
    <row r="78" spans="1:43" x14ac:dyDescent="0.25">
      <c r="B78" s="25" t="s">
        <v>28</v>
      </c>
      <c r="C78" s="8"/>
      <c r="D78" s="8"/>
      <c r="E78" s="8"/>
      <c r="F78" s="9"/>
      <c r="G78" s="9"/>
      <c r="H78" s="9"/>
      <c r="I78" s="9"/>
      <c r="J78" s="9"/>
      <c r="K78" s="9"/>
      <c r="L78" s="9"/>
      <c r="M78" s="9"/>
      <c r="N78" s="9"/>
    </row>
  </sheetData>
  <mergeCells count="15">
    <mergeCell ref="B5:B7"/>
    <mergeCell ref="C5:Q5"/>
    <mergeCell ref="C6:E6"/>
    <mergeCell ref="F6:H6"/>
    <mergeCell ref="I6:K6"/>
    <mergeCell ref="L6:N6"/>
    <mergeCell ref="O6:Q6"/>
    <mergeCell ref="B74:N74"/>
    <mergeCell ref="B35:B37"/>
    <mergeCell ref="C35:Q35"/>
    <mergeCell ref="C36:E36"/>
    <mergeCell ref="F36:H36"/>
    <mergeCell ref="I36:K36"/>
    <mergeCell ref="L36:N36"/>
    <mergeCell ref="O36:Q36"/>
  </mergeCells>
  <conditionalFormatting sqref="C38:Q63">
    <cfRule type="cellIs" dxfId="11" priority="5" operator="lessThan">
      <formula>5</formula>
    </cfRule>
  </conditionalFormatting>
  <conditionalFormatting sqref="C9:Q33 D8:Q8">
    <cfRule type="cellIs" dxfId="10" priority="4" operator="lessThan">
      <formula>5</formula>
    </cfRule>
  </conditionalFormatting>
  <conditionalFormatting sqref="B9:Q32 B38:Q62 B8 D8:Q8">
    <cfRule type="expression" dxfId="9" priority="3">
      <formula>MOD(ROW(),2)=0</formula>
    </cfRule>
  </conditionalFormatting>
  <conditionalFormatting sqref="C8">
    <cfRule type="cellIs" dxfId="8" priority="2" operator="lessThan">
      <formula>5</formula>
    </cfRule>
  </conditionalFormatting>
  <conditionalFormatting sqref="C8">
    <cfRule type="expression" dxfId="7" priority="1">
      <formula>MOD(ROW(),2)=0</formula>
    </cfRule>
  </conditionalFormatting>
  <hyperlinks>
    <hyperlink ref="B72"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9"/>
  <sheetViews>
    <sheetView topLeftCell="F50" workbookViewId="0">
      <selection activeCell="O68" sqref="O68"/>
    </sheetView>
  </sheetViews>
  <sheetFormatPr defaultColWidth="12.7109375" defaultRowHeight="15" x14ac:dyDescent="0.25"/>
  <cols>
    <col min="1" max="1" width="3.7109375" style="26" customWidth="1"/>
    <col min="2" max="2" width="87.85546875" style="26" customWidth="1"/>
    <col min="3" max="3" width="14.85546875" style="26" customWidth="1"/>
    <col min="4" max="5" width="25.7109375" style="26" customWidth="1"/>
    <col min="6" max="7" width="15.85546875" style="26" customWidth="1"/>
    <col min="8" max="8" width="14.42578125" style="26" customWidth="1"/>
    <col min="9" max="10" width="15.85546875" style="26" customWidth="1"/>
    <col min="11" max="11" width="14.42578125" style="26" customWidth="1"/>
    <col min="12" max="13" width="15.85546875" style="26" customWidth="1"/>
    <col min="14" max="14" width="14.42578125" style="26" customWidth="1"/>
    <col min="15" max="16" width="15.85546875" style="26" customWidth="1"/>
    <col min="17" max="17" width="14.42578125" style="26" customWidth="1"/>
    <col min="18" max="18" width="3.42578125" style="26" customWidth="1"/>
    <col min="19" max="19" width="13.5703125" style="26" bestFit="1" customWidth="1"/>
    <col min="20" max="20" width="10.28515625" style="26" bestFit="1" customWidth="1"/>
    <col min="21" max="21" width="12.7109375" style="26" bestFit="1" customWidth="1"/>
    <col min="22" max="22" width="13.5703125" style="26" bestFit="1" customWidth="1"/>
    <col min="23" max="23" width="10.28515625" style="26" bestFit="1" customWidth="1"/>
    <col min="24" max="24" width="9.85546875" bestFit="1" customWidth="1"/>
    <col min="25" max="25" width="10.140625" bestFit="1" customWidth="1"/>
    <col min="26" max="26" width="8.5703125" bestFit="1" customWidth="1"/>
    <col min="27" max="27" width="9.85546875" bestFit="1" customWidth="1"/>
    <col min="28" max="28" width="10.140625" bestFit="1" customWidth="1"/>
    <col min="29" max="29" width="8.5703125" bestFit="1" customWidth="1"/>
    <col min="30" max="30" width="9.85546875" bestFit="1" customWidth="1"/>
    <col min="31" max="31" width="10.140625" bestFit="1" customWidth="1"/>
    <col min="32" max="32" width="8.5703125" bestFit="1" customWidth="1"/>
    <col min="33" max="33" width="9.85546875" bestFit="1" customWidth="1"/>
    <col min="34" max="34" width="10.140625" bestFit="1" customWidth="1"/>
    <col min="35" max="35" width="8.5703125" bestFit="1" customWidth="1"/>
    <col min="36" max="36" width="9.85546875" bestFit="1" customWidth="1"/>
    <col min="37" max="37" width="10.140625" bestFit="1" customWidth="1"/>
    <col min="38" max="38" width="8.28515625" customWidth="1"/>
    <col min="39" max="39" width="9.85546875" bestFit="1" customWidth="1"/>
    <col min="40" max="40" width="10.5703125" customWidth="1"/>
    <col min="41" max="41" width="8.7109375" customWidth="1"/>
    <col min="44" max="16384" width="12.7109375" style="26"/>
  </cols>
  <sheetData>
    <row r="1" spans="1:43" ht="18.75" customHeight="1" x14ac:dyDescent="0.25">
      <c r="A1" s="51"/>
      <c r="B1" s="5" t="s">
        <v>29</v>
      </c>
      <c r="C1" s="52"/>
      <c r="D1" s="52"/>
      <c r="E1" s="52"/>
      <c r="F1" s="52"/>
      <c r="G1" s="52"/>
      <c r="H1" s="52"/>
      <c r="I1" s="52"/>
      <c r="J1" s="52"/>
      <c r="K1" s="52"/>
      <c r="L1" s="51"/>
      <c r="M1" s="51"/>
      <c r="N1" s="51"/>
      <c r="O1" s="51"/>
      <c r="P1" s="51"/>
      <c r="Q1" s="51"/>
      <c r="R1" s="51"/>
    </row>
    <row r="2" spans="1:43" ht="18.75" customHeight="1" x14ac:dyDescent="0.25">
      <c r="A2" s="51"/>
      <c r="B2" s="51"/>
      <c r="C2" s="51"/>
      <c r="D2" s="51"/>
      <c r="E2" s="51"/>
      <c r="F2" s="51"/>
      <c r="G2" s="51"/>
      <c r="H2" s="51"/>
      <c r="I2" s="51"/>
      <c r="J2" s="51"/>
      <c r="K2" s="51"/>
      <c r="L2" s="51"/>
      <c r="M2" s="51"/>
      <c r="N2" s="51"/>
      <c r="O2" s="51"/>
      <c r="P2" s="51"/>
      <c r="Q2" s="51"/>
      <c r="R2" s="51"/>
    </row>
    <row r="3" spans="1:43" ht="18.75" customHeight="1" x14ac:dyDescent="0.25">
      <c r="A3" s="51"/>
      <c r="B3" s="7" t="str">
        <f>National!B3</f>
        <v>Final end of January 2018 cumulative uptake data for England on influenza vaccinations given from 1 September 2017 to 31 January 2018</v>
      </c>
      <c r="C3" s="51"/>
      <c r="D3" s="51"/>
      <c r="E3" s="51"/>
      <c r="F3" s="51"/>
      <c r="G3" s="51"/>
      <c r="H3" s="51"/>
      <c r="I3" s="51"/>
      <c r="J3" s="51"/>
      <c r="K3" s="51"/>
      <c r="L3" s="51"/>
      <c r="M3" s="51"/>
      <c r="N3" s="51"/>
      <c r="O3" s="51"/>
      <c r="P3" s="51"/>
      <c r="Q3" s="51"/>
      <c r="R3" s="51"/>
    </row>
    <row r="4" spans="1:43" ht="18.75" customHeight="1" thickBot="1" x14ac:dyDescent="0.3">
      <c r="A4" s="51"/>
      <c r="B4" s="53"/>
      <c r="C4" s="51"/>
      <c r="D4" s="51"/>
      <c r="E4" s="51"/>
      <c r="F4" s="51"/>
      <c r="G4" s="51"/>
      <c r="H4" s="51"/>
      <c r="I4" s="51"/>
      <c r="J4" s="51"/>
      <c r="K4" s="51"/>
      <c r="L4" s="51"/>
      <c r="M4" s="51"/>
      <c r="N4" s="51"/>
      <c r="O4" s="51"/>
      <c r="P4" s="51"/>
      <c r="Q4" s="51"/>
      <c r="R4" s="51"/>
    </row>
    <row r="5" spans="1:43" ht="18.75" customHeight="1" thickBot="1" x14ac:dyDescent="0.3">
      <c r="A5" s="51"/>
      <c r="B5" s="431" t="s">
        <v>274</v>
      </c>
      <c r="C5" s="492" t="s">
        <v>338</v>
      </c>
      <c r="D5" s="493"/>
      <c r="E5" s="493"/>
      <c r="F5" s="493"/>
      <c r="G5" s="493"/>
      <c r="H5" s="493"/>
      <c r="I5" s="493"/>
      <c r="J5" s="493"/>
      <c r="K5" s="493"/>
      <c r="L5" s="493"/>
      <c r="M5" s="493"/>
      <c r="N5" s="493"/>
      <c r="O5" s="493"/>
      <c r="P5" s="493"/>
      <c r="Q5" s="494"/>
      <c r="R5" s="51"/>
    </row>
    <row r="6" spans="1:43" ht="16.5" thickBot="1" x14ac:dyDescent="0.3">
      <c r="A6" s="51"/>
      <c r="B6" s="490"/>
      <c r="C6" s="495" t="s">
        <v>32</v>
      </c>
      <c r="D6" s="496"/>
      <c r="E6" s="497"/>
      <c r="F6" s="498" t="s">
        <v>276</v>
      </c>
      <c r="G6" s="496"/>
      <c r="H6" s="499"/>
      <c r="I6" s="495" t="s">
        <v>277</v>
      </c>
      <c r="J6" s="496"/>
      <c r="K6" s="497"/>
      <c r="L6" s="498" t="s">
        <v>278</v>
      </c>
      <c r="M6" s="496"/>
      <c r="N6" s="499"/>
      <c r="O6" s="495" t="s">
        <v>279</v>
      </c>
      <c r="P6" s="496"/>
      <c r="Q6" s="497"/>
      <c r="R6" s="34"/>
      <c r="S6"/>
      <c r="T6"/>
      <c r="U6"/>
      <c r="V6"/>
      <c r="W6"/>
      <c r="AL6" s="26"/>
      <c r="AM6" s="26"/>
      <c r="AN6" s="26"/>
      <c r="AO6" s="26"/>
      <c r="AP6" s="26"/>
      <c r="AQ6" s="26"/>
    </row>
    <row r="7" spans="1:43" ht="67.5" customHeight="1" thickBot="1" x14ac:dyDescent="0.3">
      <c r="A7" s="51"/>
      <c r="B7" s="491"/>
      <c r="C7" s="47" t="s">
        <v>6</v>
      </c>
      <c r="D7" s="48" t="s">
        <v>281</v>
      </c>
      <c r="E7" s="54" t="s">
        <v>282</v>
      </c>
      <c r="F7" s="55" t="s">
        <v>10</v>
      </c>
      <c r="G7" s="48" t="s">
        <v>11</v>
      </c>
      <c r="H7" s="56" t="s">
        <v>12</v>
      </c>
      <c r="I7" s="47" t="s">
        <v>10</v>
      </c>
      <c r="J7" s="48" t="s">
        <v>11</v>
      </c>
      <c r="K7" s="54" t="s">
        <v>12</v>
      </c>
      <c r="L7" s="55" t="s">
        <v>10</v>
      </c>
      <c r="M7" s="48" t="s">
        <v>11</v>
      </c>
      <c r="N7" s="56" t="s">
        <v>12</v>
      </c>
      <c r="O7" s="47" t="s">
        <v>10</v>
      </c>
      <c r="P7" s="48" t="s">
        <v>11</v>
      </c>
      <c r="Q7" s="54" t="s">
        <v>12</v>
      </c>
      <c r="R7" s="34"/>
      <c r="S7"/>
      <c r="T7"/>
      <c r="U7"/>
      <c r="V7"/>
      <c r="W7"/>
      <c r="AL7" s="26"/>
      <c r="AM7" s="26"/>
      <c r="AN7" s="26"/>
      <c r="AO7" s="26"/>
      <c r="AP7" s="26"/>
      <c r="AQ7" s="26"/>
    </row>
    <row r="8" spans="1:43" s="44" customFormat="1" ht="18.75" customHeight="1" x14ac:dyDescent="0.25">
      <c r="A8" s="57" t="s">
        <v>283</v>
      </c>
      <c r="B8" s="50" t="s">
        <v>284</v>
      </c>
      <c r="C8" s="27" t="e">
        <f>INDEX(#REF!, MATCH($A8,#REF!, 0))</f>
        <v>#REF!</v>
      </c>
      <c r="D8" s="28" t="e">
        <f>INDEX(#REF!, MATCH($A8,#REF!, 0))</f>
        <v>#REF!</v>
      </c>
      <c r="E8" s="29" t="e">
        <f>INDEX(#REF!, MATCH($A8,#REF!, 0))</f>
        <v>#REF!</v>
      </c>
      <c r="F8" s="30" t="e">
        <f>INDEX(#REF!, MATCH($A8,#REF!, 0))</f>
        <v>#REF!</v>
      </c>
      <c r="G8" s="30" t="e">
        <f>INDEX(#REF!, MATCH($A8,#REF!, 0))</f>
        <v>#REF!</v>
      </c>
      <c r="H8" s="31" t="e">
        <f>INDEX(#REF!, MATCH($A8,#REF!, 0))</f>
        <v>#REF!</v>
      </c>
      <c r="I8" s="32" t="e">
        <f>INDEX(#REF!, MATCH($A8,#REF!, 0))</f>
        <v>#REF!</v>
      </c>
      <c r="J8" s="32" t="e">
        <f>INDEX(#REF!, MATCH($A8,#REF!, 0))</f>
        <v>#REF!</v>
      </c>
      <c r="K8" s="31" t="e">
        <f>INDEX(#REF!, MATCH($A8,#REF!, 0))</f>
        <v>#REF!</v>
      </c>
      <c r="L8" s="32" t="e">
        <f>INDEX(#REF!, MATCH($A8,#REF!, 0))</f>
        <v>#REF!</v>
      </c>
      <c r="M8" s="32" t="e">
        <f>INDEX(#REF!, MATCH($A8,#REF!, 0))</f>
        <v>#REF!</v>
      </c>
      <c r="N8" s="31" t="e">
        <f>INDEX(#REF!, MATCH($A8,#REF!, 0))</f>
        <v>#REF!</v>
      </c>
      <c r="O8" s="32" t="e">
        <f>INDEX(#REF!, MATCH($A8,#REF!, 0))</f>
        <v>#REF!</v>
      </c>
      <c r="P8" s="32" t="e">
        <f>INDEX(#REF!, MATCH($A8,#REF!, 0))</f>
        <v>#REF!</v>
      </c>
      <c r="Q8" s="31" t="e">
        <f>INDEX(#REF!, MATCH($A8,#REF!, 0))</f>
        <v>#REF!</v>
      </c>
      <c r="R8" s="34"/>
      <c r="S8"/>
      <c r="T8"/>
      <c r="U8"/>
      <c r="V8"/>
      <c r="W8"/>
      <c r="X8"/>
      <c r="Y8"/>
      <c r="Z8"/>
      <c r="AA8"/>
      <c r="AB8"/>
      <c r="AC8"/>
      <c r="AD8"/>
      <c r="AE8"/>
      <c r="AF8"/>
      <c r="AG8"/>
      <c r="AH8"/>
      <c r="AI8"/>
      <c r="AJ8"/>
      <c r="AK8"/>
    </row>
    <row r="9" spans="1:43" s="44" customFormat="1" ht="18.75" customHeight="1" x14ac:dyDescent="0.25">
      <c r="A9" s="57" t="s">
        <v>285</v>
      </c>
      <c r="B9" s="50" t="s">
        <v>286</v>
      </c>
      <c r="C9" s="27" t="e">
        <f>INDEX(#REF!, MATCH($A9,#REF!, 0))</f>
        <v>#REF!</v>
      </c>
      <c r="D9" s="28" t="e">
        <f>INDEX(#REF!, MATCH($A9,#REF!, 0))</f>
        <v>#REF!</v>
      </c>
      <c r="E9" s="29" t="e">
        <f>INDEX(#REF!, MATCH($A9,#REF!, 0))</f>
        <v>#REF!</v>
      </c>
      <c r="F9" s="30" t="e">
        <f>INDEX(#REF!, MATCH($A9,#REF!, 0))</f>
        <v>#REF!</v>
      </c>
      <c r="G9" s="30" t="e">
        <f>INDEX(#REF!, MATCH($A9,#REF!, 0))</f>
        <v>#REF!</v>
      </c>
      <c r="H9" s="31" t="e">
        <f>INDEX(#REF!, MATCH($A9,#REF!, 0))</f>
        <v>#REF!</v>
      </c>
      <c r="I9" s="32" t="e">
        <f>INDEX(#REF!, MATCH($A9,#REF!, 0))</f>
        <v>#REF!</v>
      </c>
      <c r="J9" s="32" t="e">
        <f>INDEX(#REF!, MATCH($A9,#REF!, 0))</f>
        <v>#REF!</v>
      </c>
      <c r="K9" s="31" t="e">
        <f>INDEX(#REF!, MATCH($A9,#REF!, 0))</f>
        <v>#REF!</v>
      </c>
      <c r="L9" s="32" t="e">
        <f>INDEX(#REF!, MATCH($A9,#REF!, 0))</f>
        <v>#REF!</v>
      </c>
      <c r="M9" s="32" t="e">
        <f>INDEX(#REF!, MATCH($A9,#REF!, 0))</f>
        <v>#REF!</v>
      </c>
      <c r="N9" s="31" t="e">
        <f>INDEX(#REF!, MATCH($A9,#REF!, 0))</f>
        <v>#REF!</v>
      </c>
      <c r="O9" s="32" t="e">
        <f>INDEX(#REF!, MATCH($A9,#REF!, 0))</f>
        <v>#REF!</v>
      </c>
      <c r="P9" s="32" t="e">
        <f>INDEX(#REF!, MATCH($A9,#REF!, 0))</f>
        <v>#REF!</v>
      </c>
      <c r="Q9" s="31" t="e">
        <f>INDEX(#REF!, MATCH($A9,#REF!, 0))</f>
        <v>#REF!</v>
      </c>
      <c r="R9" s="34"/>
      <c r="S9"/>
      <c r="T9"/>
      <c r="U9"/>
      <c r="V9"/>
      <c r="W9"/>
      <c r="X9"/>
      <c r="Y9"/>
      <c r="Z9"/>
      <c r="AA9"/>
      <c r="AB9"/>
      <c r="AC9"/>
      <c r="AD9"/>
      <c r="AE9"/>
      <c r="AF9"/>
      <c r="AG9"/>
      <c r="AH9"/>
      <c r="AI9"/>
      <c r="AJ9"/>
      <c r="AK9"/>
    </row>
    <row r="10" spans="1:43" s="44" customFormat="1" ht="18.75" customHeight="1" x14ac:dyDescent="0.25">
      <c r="A10" s="57" t="s">
        <v>287</v>
      </c>
      <c r="B10" s="50" t="s">
        <v>288</v>
      </c>
      <c r="C10" s="27" t="e">
        <f>INDEX(#REF!, MATCH($A10,#REF!, 0))</f>
        <v>#REF!</v>
      </c>
      <c r="D10" s="28" t="e">
        <f>INDEX(#REF!, MATCH($A10,#REF!, 0))</f>
        <v>#REF!</v>
      </c>
      <c r="E10" s="29" t="e">
        <f>INDEX(#REF!, MATCH($A10,#REF!, 0))</f>
        <v>#REF!</v>
      </c>
      <c r="F10" s="30" t="e">
        <f>INDEX(#REF!, MATCH($A10,#REF!, 0))</f>
        <v>#REF!</v>
      </c>
      <c r="G10" s="30" t="e">
        <f>INDEX(#REF!, MATCH($A10,#REF!, 0))</f>
        <v>#REF!</v>
      </c>
      <c r="H10" s="31" t="e">
        <f>INDEX(#REF!, MATCH($A10,#REF!, 0))</f>
        <v>#REF!</v>
      </c>
      <c r="I10" s="32" t="e">
        <f>INDEX(#REF!, MATCH($A10,#REF!, 0))</f>
        <v>#REF!</v>
      </c>
      <c r="J10" s="32" t="e">
        <f>INDEX(#REF!, MATCH($A10,#REF!, 0))</f>
        <v>#REF!</v>
      </c>
      <c r="K10" s="31" t="e">
        <f>INDEX(#REF!, MATCH($A10,#REF!, 0))</f>
        <v>#REF!</v>
      </c>
      <c r="L10" s="32" t="e">
        <f>INDEX(#REF!, MATCH($A10,#REF!, 0))</f>
        <v>#REF!</v>
      </c>
      <c r="M10" s="32" t="e">
        <f>INDEX(#REF!, MATCH($A10,#REF!, 0))</f>
        <v>#REF!</v>
      </c>
      <c r="N10" s="31" t="e">
        <f>INDEX(#REF!, MATCH($A10,#REF!, 0))</f>
        <v>#REF!</v>
      </c>
      <c r="O10" s="32" t="e">
        <f>INDEX(#REF!, MATCH($A10,#REF!, 0))</f>
        <v>#REF!</v>
      </c>
      <c r="P10" s="32" t="e">
        <f>INDEX(#REF!, MATCH($A10,#REF!, 0))</f>
        <v>#REF!</v>
      </c>
      <c r="Q10" s="31" t="e">
        <f>INDEX(#REF!, MATCH($A10,#REF!, 0))</f>
        <v>#REF!</v>
      </c>
      <c r="R10" s="34"/>
      <c r="S10"/>
      <c r="T10"/>
      <c r="U10"/>
      <c r="V10"/>
      <c r="W10"/>
      <c r="X10"/>
      <c r="Y10"/>
      <c r="Z10"/>
      <c r="AA10"/>
      <c r="AB10"/>
      <c r="AC10"/>
      <c r="AD10"/>
      <c r="AE10"/>
      <c r="AF10"/>
      <c r="AG10"/>
      <c r="AH10"/>
      <c r="AI10"/>
      <c r="AJ10"/>
      <c r="AK10"/>
    </row>
    <row r="11" spans="1:43" s="44" customFormat="1" ht="18.75" customHeight="1" x14ac:dyDescent="0.25">
      <c r="A11" s="57" t="s">
        <v>289</v>
      </c>
      <c r="B11" s="50" t="s">
        <v>290</v>
      </c>
      <c r="C11" s="27" t="e">
        <f>INDEX(#REF!, MATCH($A11,#REF!, 0))</f>
        <v>#REF!</v>
      </c>
      <c r="D11" s="28" t="e">
        <f>INDEX(#REF!, MATCH($A11,#REF!, 0))</f>
        <v>#REF!</v>
      </c>
      <c r="E11" s="29" t="e">
        <f>INDEX(#REF!, MATCH($A11,#REF!, 0))</f>
        <v>#REF!</v>
      </c>
      <c r="F11" s="30" t="e">
        <f>INDEX(#REF!, MATCH($A11,#REF!, 0))</f>
        <v>#REF!</v>
      </c>
      <c r="G11" s="30" t="e">
        <f>INDEX(#REF!, MATCH($A11,#REF!, 0))</f>
        <v>#REF!</v>
      </c>
      <c r="H11" s="31" t="e">
        <f>INDEX(#REF!, MATCH($A11,#REF!, 0))</f>
        <v>#REF!</v>
      </c>
      <c r="I11" s="32" t="e">
        <f>INDEX(#REF!, MATCH($A11,#REF!, 0))</f>
        <v>#REF!</v>
      </c>
      <c r="J11" s="32" t="e">
        <f>INDEX(#REF!, MATCH($A11,#REF!, 0))</f>
        <v>#REF!</v>
      </c>
      <c r="K11" s="31" t="e">
        <f>INDEX(#REF!, MATCH($A11,#REF!, 0))</f>
        <v>#REF!</v>
      </c>
      <c r="L11" s="32" t="e">
        <f>INDEX(#REF!, MATCH($A11,#REF!, 0))</f>
        <v>#REF!</v>
      </c>
      <c r="M11" s="32" t="e">
        <f>INDEX(#REF!, MATCH($A11,#REF!, 0))</f>
        <v>#REF!</v>
      </c>
      <c r="N11" s="31" t="e">
        <f>INDEX(#REF!, MATCH($A11,#REF!, 0))</f>
        <v>#REF!</v>
      </c>
      <c r="O11" s="32" t="e">
        <f>INDEX(#REF!, MATCH($A11,#REF!, 0))</f>
        <v>#REF!</v>
      </c>
      <c r="P11" s="32" t="e">
        <f>INDEX(#REF!, MATCH($A11,#REF!, 0))</f>
        <v>#REF!</v>
      </c>
      <c r="Q11" s="31" t="e">
        <f>INDEX(#REF!, MATCH($A11,#REF!, 0))</f>
        <v>#REF!</v>
      </c>
      <c r="R11" s="34"/>
      <c r="S11"/>
      <c r="T11"/>
      <c r="U11"/>
      <c r="V11"/>
      <c r="W11"/>
      <c r="X11"/>
      <c r="Y11"/>
      <c r="Z11"/>
      <c r="AA11"/>
      <c r="AB11"/>
      <c r="AC11"/>
      <c r="AD11"/>
      <c r="AE11"/>
      <c r="AF11"/>
      <c r="AG11"/>
      <c r="AH11"/>
      <c r="AI11"/>
      <c r="AJ11"/>
      <c r="AK11"/>
    </row>
    <row r="12" spans="1:43" s="44" customFormat="1" ht="18.75" customHeight="1" x14ac:dyDescent="0.25">
      <c r="A12" s="57" t="s">
        <v>291</v>
      </c>
      <c r="B12" s="50" t="s">
        <v>292</v>
      </c>
      <c r="C12" s="27" t="e">
        <f>INDEX(#REF!, MATCH($A12,#REF!, 0))</f>
        <v>#REF!</v>
      </c>
      <c r="D12" s="28" t="e">
        <f>INDEX(#REF!, MATCH($A12,#REF!, 0))</f>
        <v>#REF!</v>
      </c>
      <c r="E12" s="29" t="e">
        <f>INDEX(#REF!, MATCH($A12,#REF!, 0))</f>
        <v>#REF!</v>
      </c>
      <c r="F12" s="30" t="e">
        <f>INDEX(#REF!, MATCH($A12,#REF!, 0))</f>
        <v>#REF!</v>
      </c>
      <c r="G12" s="30" t="e">
        <f>INDEX(#REF!, MATCH($A12,#REF!, 0))</f>
        <v>#REF!</v>
      </c>
      <c r="H12" s="31" t="e">
        <f>INDEX(#REF!, MATCH($A12,#REF!, 0))</f>
        <v>#REF!</v>
      </c>
      <c r="I12" s="32" t="e">
        <f>INDEX(#REF!, MATCH($A12,#REF!, 0))</f>
        <v>#REF!</v>
      </c>
      <c r="J12" s="32" t="e">
        <f>INDEX(#REF!, MATCH($A12,#REF!, 0))</f>
        <v>#REF!</v>
      </c>
      <c r="K12" s="31" t="e">
        <f>INDEX(#REF!, MATCH($A12,#REF!, 0))</f>
        <v>#REF!</v>
      </c>
      <c r="L12" s="32" t="e">
        <f>INDEX(#REF!, MATCH($A12,#REF!, 0))</f>
        <v>#REF!</v>
      </c>
      <c r="M12" s="32" t="e">
        <f>INDEX(#REF!, MATCH($A12,#REF!, 0))</f>
        <v>#REF!</v>
      </c>
      <c r="N12" s="31" t="e">
        <f>INDEX(#REF!, MATCH($A12,#REF!, 0))</f>
        <v>#REF!</v>
      </c>
      <c r="O12" s="32" t="e">
        <f>INDEX(#REF!, MATCH($A12,#REF!, 0))</f>
        <v>#REF!</v>
      </c>
      <c r="P12" s="32" t="e">
        <f>INDEX(#REF!, MATCH($A12,#REF!, 0))</f>
        <v>#REF!</v>
      </c>
      <c r="Q12" s="31" t="e">
        <f>INDEX(#REF!, MATCH($A12,#REF!, 0))</f>
        <v>#REF!</v>
      </c>
      <c r="R12" s="34"/>
      <c r="S12"/>
      <c r="T12"/>
      <c r="U12"/>
      <c r="V12"/>
      <c r="W12"/>
      <c r="X12"/>
      <c r="Y12"/>
      <c r="Z12"/>
      <c r="AA12"/>
      <c r="AB12"/>
      <c r="AC12"/>
      <c r="AD12"/>
      <c r="AE12"/>
      <c r="AF12"/>
      <c r="AG12"/>
      <c r="AH12"/>
      <c r="AI12"/>
      <c r="AJ12"/>
      <c r="AK12"/>
    </row>
    <row r="13" spans="1:43" s="44" customFormat="1" ht="18.75" customHeight="1" x14ac:dyDescent="0.25">
      <c r="A13" s="57" t="s">
        <v>293</v>
      </c>
      <c r="B13" s="50" t="s">
        <v>294</v>
      </c>
      <c r="C13" s="27" t="e">
        <f>INDEX(#REF!, MATCH($A13,#REF!, 0))</f>
        <v>#REF!</v>
      </c>
      <c r="D13" s="28" t="e">
        <f>INDEX(#REF!, MATCH($A13,#REF!, 0))</f>
        <v>#REF!</v>
      </c>
      <c r="E13" s="29" t="e">
        <f>INDEX(#REF!, MATCH($A13,#REF!, 0))</f>
        <v>#REF!</v>
      </c>
      <c r="F13" s="30" t="e">
        <f>INDEX(#REF!, MATCH($A13,#REF!, 0))</f>
        <v>#REF!</v>
      </c>
      <c r="G13" s="30" t="e">
        <f>INDEX(#REF!, MATCH($A13,#REF!, 0))</f>
        <v>#REF!</v>
      </c>
      <c r="H13" s="31" t="e">
        <f>INDEX(#REF!, MATCH($A13,#REF!, 0))</f>
        <v>#REF!</v>
      </c>
      <c r="I13" s="32" t="e">
        <f>INDEX(#REF!, MATCH($A13,#REF!, 0))</f>
        <v>#REF!</v>
      </c>
      <c r="J13" s="32" t="e">
        <f>INDEX(#REF!, MATCH($A13,#REF!, 0))</f>
        <v>#REF!</v>
      </c>
      <c r="K13" s="31" t="e">
        <f>INDEX(#REF!, MATCH($A13,#REF!, 0))</f>
        <v>#REF!</v>
      </c>
      <c r="L13" s="32" t="e">
        <f>INDEX(#REF!, MATCH($A13,#REF!, 0))</f>
        <v>#REF!</v>
      </c>
      <c r="M13" s="32" t="e">
        <f>INDEX(#REF!, MATCH($A13,#REF!, 0))</f>
        <v>#REF!</v>
      </c>
      <c r="N13" s="31" t="e">
        <f>INDEX(#REF!, MATCH($A13,#REF!, 0))</f>
        <v>#REF!</v>
      </c>
      <c r="O13" s="32" t="e">
        <f>INDEX(#REF!, MATCH($A13,#REF!, 0))</f>
        <v>#REF!</v>
      </c>
      <c r="P13" s="32" t="e">
        <f>INDEX(#REF!, MATCH($A13,#REF!, 0))</f>
        <v>#REF!</v>
      </c>
      <c r="Q13" s="31" t="e">
        <f>INDEX(#REF!, MATCH($A13,#REF!, 0))</f>
        <v>#REF!</v>
      </c>
      <c r="R13" s="34"/>
      <c r="S13"/>
      <c r="T13"/>
      <c r="U13"/>
      <c r="V13"/>
      <c r="W13"/>
      <c r="X13"/>
      <c r="Y13"/>
      <c r="Z13"/>
      <c r="AA13"/>
      <c r="AB13"/>
      <c r="AC13"/>
      <c r="AD13"/>
      <c r="AE13"/>
      <c r="AF13"/>
      <c r="AG13"/>
      <c r="AH13"/>
      <c r="AI13"/>
      <c r="AJ13"/>
      <c r="AK13"/>
    </row>
    <row r="14" spans="1:43" s="44" customFormat="1" ht="18.75" customHeight="1" x14ac:dyDescent="0.25">
      <c r="A14" s="57" t="s">
        <v>295</v>
      </c>
      <c r="B14" s="50" t="s">
        <v>296</v>
      </c>
      <c r="C14" s="27" t="e">
        <f>INDEX(#REF!, MATCH($A14,#REF!, 0))</f>
        <v>#REF!</v>
      </c>
      <c r="D14" s="28" t="e">
        <f>INDEX(#REF!, MATCH($A14,#REF!, 0))</f>
        <v>#REF!</v>
      </c>
      <c r="E14" s="29" t="e">
        <f>INDEX(#REF!, MATCH($A14,#REF!, 0))</f>
        <v>#REF!</v>
      </c>
      <c r="F14" s="30" t="e">
        <f>INDEX(#REF!, MATCH($A14,#REF!, 0))</f>
        <v>#REF!</v>
      </c>
      <c r="G14" s="30" t="e">
        <f>INDEX(#REF!, MATCH($A14,#REF!, 0))</f>
        <v>#REF!</v>
      </c>
      <c r="H14" s="31" t="e">
        <f>INDEX(#REF!, MATCH($A14,#REF!, 0))</f>
        <v>#REF!</v>
      </c>
      <c r="I14" s="32" t="e">
        <f>INDEX(#REF!, MATCH($A14,#REF!, 0))</f>
        <v>#REF!</v>
      </c>
      <c r="J14" s="32" t="e">
        <f>INDEX(#REF!, MATCH($A14,#REF!, 0))</f>
        <v>#REF!</v>
      </c>
      <c r="K14" s="31" t="e">
        <f>INDEX(#REF!, MATCH($A14,#REF!, 0))</f>
        <v>#REF!</v>
      </c>
      <c r="L14" s="32" t="e">
        <f>INDEX(#REF!, MATCH($A14,#REF!, 0))</f>
        <v>#REF!</v>
      </c>
      <c r="M14" s="32" t="e">
        <f>INDEX(#REF!, MATCH($A14,#REF!, 0))</f>
        <v>#REF!</v>
      </c>
      <c r="N14" s="31" t="e">
        <f>INDEX(#REF!, MATCH($A14,#REF!, 0))</f>
        <v>#REF!</v>
      </c>
      <c r="O14" s="32" t="e">
        <f>INDEX(#REF!, MATCH($A14,#REF!, 0))</f>
        <v>#REF!</v>
      </c>
      <c r="P14" s="32" t="e">
        <f>INDEX(#REF!, MATCH($A14,#REF!, 0))</f>
        <v>#REF!</v>
      </c>
      <c r="Q14" s="31" t="e">
        <f>INDEX(#REF!, MATCH($A14,#REF!, 0))</f>
        <v>#REF!</v>
      </c>
      <c r="R14" s="34"/>
      <c r="S14"/>
      <c r="T14"/>
      <c r="U14"/>
      <c r="V14"/>
      <c r="W14"/>
      <c r="X14"/>
      <c r="Y14"/>
      <c r="Z14"/>
      <c r="AA14"/>
      <c r="AB14"/>
      <c r="AC14"/>
      <c r="AD14"/>
      <c r="AE14"/>
      <c r="AF14"/>
      <c r="AG14"/>
      <c r="AH14"/>
      <c r="AI14"/>
      <c r="AJ14"/>
      <c r="AK14"/>
    </row>
    <row r="15" spans="1:43" s="44" customFormat="1" ht="18.75" customHeight="1" x14ac:dyDescent="0.25">
      <c r="A15" s="57" t="s">
        <v>297</v>
      </c>
      <c r="B15" s="50" t="s">
        <v>298</v>
      </c>
      <c r="C15" s="27" t="e">
        <f>INDEX(#REF!, MATCH($A15,#REF!, 0))</f>
        <v>#REF!</v>
      </c>
      <c r="D15" s="28" t="e">
        <f>INDEX(#REF!, MATCH($A15,#REF!, 0))</f>
        <v>#REF!</v>
      </c>
      <c r="E15" s="29" t="e">
        <f>INDEX(#REF!, MATCH($A15,#REF!, 0))</f>
        <v>#REF!</v>
      </c>
      <c r="F15" s="30" t="e">
        <f>INDEX(#REF!, MATCH($A15,#REF!, 0))</f>
        <v>#REF!</v>
      </c>
      <c r="G15" s="30" t="e">
        <f>INDEX(#REF!, MATCH($A15,#REF!, 0))</f>
        <v>#REF!</v>
      </c>
      <c r="H15" s="31" t="e">
        <f>INDEX(#REF!, MATCH($A15,#REF!, 0))</f>
        <v>#REF!</v>
      </c>
      <c r="I15" s="32" t="e">
        <f>INDEX(#REF!, MATCH($A15,#REF!, 0))</f>
        <v>#REF!</v>
      </c>
      <c r="J15" s="32" t="e">
        <f>INDEX(#REF!, MATCH($A15,#REF!, 0))</f>
        <v>#REF!</v>
      </c>
      <c r="K15" s="31" t="e">
        <f>INDEX(#REF!, MATCH($A15,#REF!, 0))</f>
        <v>#REF!</v>
      </c>
      <c r="L15" s="32" t="e">
        <f>INDEX(#REF!, MATCH($A15,#REF!, 0))</f>
        <v>#REF!</v>
      </c>
      <c r="M15" s="32" t="e">
        <f>INDEX(#REF!, MATCH($A15,#REF!, 0))</f>
        <v>#REF!</v>
      </c>
      <c r="N15" s="31" t="e">
        <f>INDEX(#REF!, MATCH($A15,#REF!, 0))</f>
        <v>#REF!</v>
      </c>
      <c r="O15" s="32" t="e">
        <f>INDEX(#REF!, MATCH($A15,#REF!, 0))</f>
        <v>#REF!</v>
      </c>
      <c r="P15" s="32" t="e">
        <f>INDEX(#REF!, MATCH($A15,#REF!, 0))</f>
        <v>#REF!</v>
      </c>
      <c r="Q15" s="31" t="e">
        <f>INDEX(#REF!, MATCH($A15,#REF!, 0))</f>
        <v>#REF!</v>
      </c>
      <c r="R15" s="34"/>
      <c r="S15"/>
      <c r="T15"/>
      <c r="U15"/>
      <c r="V15"/>
      <c r="W15"/>
      <c r="X15"/>
      <c r="Y15"/>
      <c r="Z15"/>
      <c r="AA15"/>
      <c r="AB15"/>
      <c r="AC15"/>
      <c r="AD15"/>
      <c r="AE15"/>
      <c r="AF15"/>
      <c r="AG15"/>
      <c r="AH15"/>
      <c r="AI15"/>
      <c r="AJ15"/>
      <c r="AK15"/>
    </row>
    <row r="16" spans="1:43" s="44" customFormat="1" ht="18.75" customHeight="1" x14ac:dyDescent="0.25">
      <c r="A16" s="57" t="s">
        <v>299</v>
      </c>
      <c r="B16" s="50" t="s">
        <v>300</v>
      </c>
      <c r="C16" s="27" t="e">
        <f>INDEX(#REF!, MATCH($A16,#REF!, 0))</f>
        <v>#REF!</v>
      </c>
      <c r="D16" s="28" t="e">
        <f>INDEX(#REF!, MATCH($A16,#REF!, 0))</f>
        <v>#REF!</v>
      </c>
      <c r="E16" s="29" t="e">
        <f>INDEX(#REF!, MATCH($A16,#REF!, 0))</f>
        <v>#REF!</v>
      </c>
      <c r="F16" s="30" t="e">
        <f>INDEX(#REF!, MATCH($A16,#REF!, 0))</f>
        <v>#REF!</v>
      </c>
      <c r="G16" s="30" t="e">
        <f>INDEX(#REF!, MATCH($A16,#REF!, 0))</f>
        <v>#REF!</v>
      </c>
      <c r="H16" s="31" t="e">
        <f>INDEX(#REF!, MATCH($A16,#REF!, 0))</f>
        <v>#REF!</v>
      </c>
      <c r="I16" s="32" t="e">
        <f>INDEX(#REF!, MATCH($A16,#REF!, 0))</f>
        <v>#REF!</v>
      </c>
      <c r="J16" s="32" t="e">
        <f>INDEX(#REF!, MATCH($A16,#REF!, 0))</f>
        <v>#REF!</v>
      </c>
      <c r="K16" s="31" t="e">
        <f>INDEX(#REF!, MATCH($A16,#REF!, 0))</f>
        <v>#REF!</v>
      </c>
      <c r="L16" s="32" t="e">
        <f>INDEX(#REF!, MATCH($A16,#REF!, 0))</f>
        <v>#REF!</v>
      </c>
      <c r="M16" s="32" t="e">
        <f>INDEX(#REF!, MATCH($A16,#REF!, 0))</f>
        <v>#REF!</v>
      </c>
      <c r="N16" s="31" t="e">
        <f>INDEX(#REF!, MATCH($A16,#REF!, 0))</f>
        <v>#REF!</v>
      </c>
      <c r="O16" s="32" t="e">
        <f>INDEX(#REF!, MATCH($A16,#REF!, 0))</f>
        <v>#REF!</v>
      </c>
      <c r="P16" s="32" t="e">
        <f>INDEX(#REF!, MATCH($A16,#REF!, 0))</f>
        <v>#REF!</v>
      </c>
      <c r="Q16" s="31" t="e">
        <f>INDEX(#REF!, MATCH($A16,#REF!, 0))</f>
        <v>#REF!</v>
      </c>
      <c r="R16" s="34"/>
      <c r="S16"/>
      <c r="T16"/>
      <c r="U16"/>
      <c r="V16"/>
      <c r="W16"/>
      <c r="X16"/>
      <c r="Y16"/>
      <c r="Z16"/>
      <c r="AA16"/>
      <c r="AB16"/>
      <c r="AC16"/>
      <c r="AD16"/>
      <c r="AE16"/>
      <c r="AF16"/>
      <c r="AG16"/>
      <c r="AH16"/>
      <c r="AI16"/>
      <c r="AJ16"/>
      <c r="AK16"/>
    </row>
    <row r="17" spans="1:37" s="44" customFormat="1" ht="18.75" customHeight="1" x14ac:dyDescent="0.25">
      <c r="A17" s="57" t="s">
        <v>301</v>
      </c>
      <c r="B17" s="50" t="s">
        <v>302</v>
      </c>
      <c r="C17" s="27" t="e">
        <f>INDEX(#REF!, MATCH($A17,#REF!, 0))</f>
        <v>#REF!</v>
      </c>
      <c r="D17" s="28" t="e">
        <f>INDEX(#REF!, MATCH($A17,#REF!, 0))</f>
        <v>#REF!</v>
      </c>
      <c r="E17" s="29" t="e">
        <f>INDEX(#REF!, MATCH($A17,#REF!, 0))</f>
        <v>#REF!</v>
      </c>
      <c r="F17" s="30" t="e">
        <f>INDEX(#REF!, MATCH($A17,#REF!, 0))</f>
        <v>#REF!</v>
      </c>
      <c r="G17" s="30" t="e">
        <f>INDEX(#REF!, MATCH($A17,#REF!, 0))</f>
        <v>#REF!</v>
      </c>
      <c r="H17" s="31" t="e">
        <f>INDEX(#REF!, MATCH($A17,#REF!, 0))</f>
        <v>#REF!</v>
      </c>
      <c r="I17" s="32" t="e">
        <f>INDEX(#REF!, MATCH($A17,#REF!, 0))</f>
        <v>#REF!</v>
      </c>
      <c r="J17" s="32" t="e">
        <f>INDEX(#REF!, MATCH($A17,#REF!, 0))</f>
        <v>#REF!</v>
      </c>
      <c r="K17" s="31" t="e">
        <f>INDEX(#REF!, MATCH($A17,#REF!, 0))</f>
        <v>#REF!</v>
      </c>
      <c r="L17" s="32" t="e">
        <f>INDEX(#REF!, MATCH($A17,#REF!, 0))</f>
        <v>#REF!</v>
      </c>
      <c r="M17" s="32" t="e">
        <f>INDEX(#REF!, MATCH($A17,#REF!, 0))</f>
        <v>#REF!</v>
      </c>
      <c r="N17" s="31" t="e">
        <f>INDEX(#REF!, MATCH($A17,#REF!, 0))</f>
        <v>#REF!</v>
      </c>
      <c r="O17" s="32" t="e">
        <f>INDEX(#REF!, MATCH($A17,#REF!, 0))</f>
        <v>#REF!</v>
      </c>
      <c r="P17" s="32" t="e">
        <f>INDEX(#REF!, MATCH($A17,#REF!, 0))</f>
        <v>#REF!</v>
      </c>
      <c r="Q17" s="31" t="e">
        <f>INDEX(#REF!, MATCH($A17,#REF!, 0))</f>
        <v>#REF!</v>
      </c>
      <c r="R17" s="34"/>
      <c r="S17"/>
      <c r="T17"/>
      <c r="U17"/>
      <c r="V17"/>
      <c r="W17"/>
      <c r="X17"/>
      <c r="Y17"/>
      <c r="Z17"/>
      <c r="AA17"/>
      <c r="AB17"/>
      <c r="AC17"/>
      <c r="AD17"/>
      <c r="AE17"/>
      <c r="AF17"/>
      <c r="AG17"/>
      <c r="AH17"/>
      <c r="AI17"/>
      <c r="AJ17"/>
      <c r="AK17"/>
    </row>
    <row r="18" spans="1:37" s="44" customFormat="1" ht="18.75" customHeight="1" x14ac:dyDescent="0.25">
      <c r="A18" s="57" t="s">
        <v>303</v>
      </c>
      <c r="B18" s="50" t="s">
        <v>304</v>
      </c>
      <c r="C18" s="27" t="e">
        <f>INDEX(#REF!, MATCH($A18,#REF!, 0))</f>
        <v>#REF!</v>
      </c>
      <c r="D18" s="28" t="e">
        <f>INDEX(#REF!, MATCH($A18,#REF!, 0))</f>
        <v>#REF!</v>
      </c>
      <c r="E18" s="29" t="e">
        <f>INDEX(#REF!, MATCH($A18,#REF!, 0))</f>
        <v>#REF!</v>
      </c>
      <c r="F18" s="30" t="e">
        <f>INDEX(#REF!, MATCH($A18,#REF!, 0))</f>
        <v>#REF!</v>
      </c>
      <c r="G18" s="30" t="e">
        <f>INDEX(#REF!, MATCH($A18,#REF!, 0))</f>
        <v>#REF!</v>
      </c>
      <c r="H18" s="31" t="e">
        <f>INDEX(#REF!, MATCH($A18,#REF!, 0))</f>
        <v>#REF!</v>
      </c>
      <c r="I18" s="32" t="e">
        <f>INDEX(#REF!, MATCH($A18,#REF!, 0))</f>
        <v>#REF!</v>
      </c>
      <c r="J18" s="32" t="e">
        <f>INDEX(#REF!, MATCH($A18,#REF!, 0))</f>
        <v>#REF!</v>
      </c>
      <c r="K18" s="31" t="e">
        <f>INDEX(#REF!, MATCH($A18,#REF!, 0))</f>
        <v>#REF!</v>
      </c>
      <c r="L18" s="32" t="e">
        <f>INDEX(#REF!, MATCH($A18,#REF!, 0))</f>
        <v>#REF!</v>
      </c>
      <c r="M18" s="32" t="e">
        <f>INDEX(#REF!, MATCH($A18,#REF!, 0))</f>
        <v>#REF!</v>
      </c>
      <c r="N18" s="31" t="e">
        <f>INDEX(#REF!, MATCH($A18,#REF!, 0))</f>
        <v>#REF!</v>
      </c>
      <c r="O18" s="32" t="e">
        <f>INDEX(#REF!, MATCH($A18,#REF!, 0))</f>
        <v>#REF!</v>
      </c>
      <c r="P18" s="32" t="e">
        <f>INDEX(#REF!, MATCH($A18,#REF!, 0))</f>
        <v>#REF!</v>
      </c>
      <c r="Q18" s="31" t="e">
        <f>INDEX(#REF!, MATCH($A18,#REF!, 0))</f>
        <v>#REF!</v>
      </c>
      <c r="R18" s="34"/>
      <c r="S18"/>
      <c r="T18"/>
      <c r="U18"/>
      <c r="V18"/>
      <c r="W18"/>
      <c r="X18"/>
      <c r="Y18"/>
      <c r="Z18"/>
      <c r="AA18"/>
      <c r="AB18"/>
      <c r="AC18"/>
      <c r="AD18"/>
      <c r="AE18"/>
      <c r="AF18"/>
      <c r="AG18"/>
      <c r="AH18"/>
      <c r="AI18"/>
      <c r="AJ18"/>
      <c r="AK18"/>
    </row>
    <row r="19" spans="1:37" s="44" customFormat="1" ht="18.75" customHeight="1" x14ac:dyDescent="0.25">
      <c r="A19" s="57" t="s">
        <v>305</v>
      </c>
      <c r="B19" s="50" t="s">
        <v>306</v>
      </c>
      <c r="C19" s="27" t="e">
        <f>INDEX(#REF!, MATCH($A19,#REF!, 0))</f>
        <v>#REF!</v>
      </c>
      <c r="D19" s="28" t="e">
        <f>INDEX(#REF!, MATCH($A19,#REF!, 0))</f>
        <v>#REF!</v>
      </c>
      <c r="E19" s="29" t="e">
        <f>INDEX(#REF!, MATCH($A19,#REF!, 0))</f>
        <v>#REF!</v>
      </c>
      <c r="F19" s="30" t="e">
        <f>INDEX(#REF!, MATCH($A19,#REF!, 0))</f>
        <v>#REF!</v>
      </c>
      <c r="G19" s="30" t="e">
        <f>INDEX(#REF!, MATCH($A19,#REF!, 0))</f>
        <v>#REF!</v>
      </c>
      <c r="H19" s="31" t="e">
        <f>INDEX(#REF!, MATCH($A19,#REF!, 0))</f>
        <v>#REF!</v>
      </c>
      <c r="I19" s="32" t="e">
        <f>INDEX(#REF!, MATCH($A19,#REF!, 0))</f>
        <v>#REF!</v>
      </c>
      <c r="J19" s="32" t="e">
        <f>INDEX(#REF!, MATCH($A19,#REF!, 0))</f>
        <v>#REF!</v>
      </c>
      <c r="K19" s="31" t="e">
        <f>INDEX(#REF!, MATCH($A19,#REF!, 0))</f>
        <v>#REF!</v>
      </c>
      <c r="L19" s="32" t="e">
        <f>INDEX(#REF!, MATCH($A19,#REF!, 0))</f>
        <v>#REF!</v>
      </c>
      <c r="M19" s="32" t="e">
        <f>INDEX(#REF!, MATCH($A19,#REF!, 0))</f>
        <v>#REF!</v>
      </c>
      <c r="N19" s="31" t="e">
        <f>INDEX(#REF!, MATCH($A19,#REF!, 0))</f>
        <v>#REF!</v>
      </c>
      <c r="O19" s="32" t="e">
        <f>INDEX(#REF!, MATCH($A19,#REF!, 0))</f>
        <v>#REF!</v>
      </c>
      <c r="P19" s="32" t="e">
        <f>INDEX(#REF!, MATCH($A19,#REF!, 0))</f>
        <v>#REF!</v>
      </c>
      <c r="Q19" s="31" t="e">
        <f>INDEX(#REF!, MATCH($A19,#REF!, 0))</f>
        <v>#REF!</v>
      </c>
      <c r="R19" s="34"/>
      <c r="S19"/>
      <c r="T19"/>
      <c r="U19"/>
      <c r="V19"/>
      <c r="W19"/>
      <c r="X19"/>
      <c r="Y19"/>
      <c r="Z19"/>
      <c r="AA19"/>
      <c r="AB19"/>
      <c r="AC19"/>
      <c r="AD19"/>
      <c r="AE19"/>
      <c r="AF19"/>
      <c r="AG19"/>
      <c r="AH19"/>
      <c r="AI19"/>
      <c r="AJ19"/>
      <c r="AK19"/>
    </row>
    <row r="20" spans="1:37" s="44" customFormat="1" ht="18.75" customHeight="1" x14ac:dyDescent="0.25">
      <c r="A20" s="57" t="s">
        <v>307</v>
      </c>
      <c r="B20" s="50" t="s">
        <v>308</v>
      </c>
      <c r="C20" s="27" t="e">
        <f>INDEX(#REF!, MATCH($A20,#REF!, 0))</f>
        <v>#REF!</v>
      </c>
      <c r="D20" s="28" t="e">
        <f>INDEX(#REF!, MATCH($A20,#REF!, 0))</f>
        <v>#REF!</v>
      </c>
      <c r="E20" s="29" t="e">
        <f>INDEX(#REF!, MATCH($A20,#REF!, 0))</f>
        <v>#REF!</v>
      </c>
      <c r="F20" s="30" t="e">
        <f>INDEX(#REF!, MATCH($A20,#REF!, 0))</f>
        <v>#REF!</v>
      </c>
      <c r="G20" s="30" t="e">
        <f>INDEX(#REF!, MATCH($A20,#REF!, 0))</f>
        <v>#REF!</v>
      </c>
      <c r="H20" s="31" t="e">
        <f>INDEX(#REF!, MATCH($A20,#REF!, 0))</f>
        <v>#REF!</v>
      </c>
      <c r="I20" s="32" t="e">
        <f>INDEX(#REF!, MATCH($A20,#REF!, 0))</f>
        <v>#REF!</v>
      </c>
      <c r="J20" s="32" t="e">
        <f>INDEX(#REF!, MATCH($A20,#REF!, 0))</f>
        <v>#REF!</v>
      </c>
      <c r="K20" s="31" t="e">
        <f>INDEX(#REF!, MATCH($A20,#REF!, 0))</f>
        <v>#REF!</v>
      </c>
      <c r="L20" s="32" t="e">
        <f>INDEX(#REF!, MATCH($A20,#REF!, 0))</f>
        <v>#REF!</v>
      </c>
      <c r="M20" s="32" t="e">
        <f>INDEX(#REF!, MATCH($A20,#REF!, 0))</f>
        <v>#REF!</v>
      </c>
      <c r="N20" s="31" t="e">
        <f>INDEX(#REF!, MATCH($A20,#REF!, 0))</f>
        <v>#REF!</v>
      </c>
      <c r="O20" s="32" t="e">
        <f>INDEX(#REF!, MATCH($A20,#REF!, 0))</f>
        <v>#REF!</v>
      </c>
      <c r="P20" s="32" t="e">
        <f>INDEX(#REF!, MATCH($A20,#REF!, 0))</f>
        <v>#REF!</v>
      </c>
      <c r="Q20" s="31" t="e">
        <f>INDEX(#REF!, MATCH($A20,#REF!, 0))</f>
        <v>#REF!</v>
      </c>
      <c r="R20" s="34"/>
      <c r="S20"/>
      <c r="T20"/>
      <c r="U20"/>
      <c r="V20"/>
      <c r="W20"/>
      <c r="X20"/>
      <c r="Y20"/>
      <c r="Z20"/>
      <c r="AA20"/>
      <c r="AB20"/>
      <c r="AC20"/>
      <c r="AD20"/>
      <c r="AE20"/>
      <c r="AF20"/>
      <c r="AG20"/>
      <c r="AH20"/>
      <c r="AI20"/>
      <c r="AJ20"/>
      <c r="AK20"/>
    </row>
    <row r="21" spans="1:37" s="44" customFormat="1" ht="18.75" customHeight="1" x14ac:dyDescent="0.25">
      <c r="A21" s="57" t="s">
        <v>309</v>
      </c>
      <c r="B21" s="50" t="s">
        <v>310</v>
      </c>
      <c r="C21" s="27" t="e">
        <f>INDEX(#REF!, MATCH($A21,#REF!, 0))</f>
        <v>#REF!</v>
      </c>
      <c r="D21" s="28" t="e">
        <f>INDEX(#REF!, MATCH($A21,#REF!, 0))</f>
        <v>#REF!</v>
      </c>
      <c r="E21" s="29" t="e">
        <f>INDEX(#REF!, MATCH($A21,#REF!, 0))</f>
        <v>#REF!</v>
      </c>
      <c r="F21" s="30" t="e">
        <f>INDEX(#REF!, MATCH($A21,#REF!, 0))</f>
        <v>#REF!</v>
      </c>
      <c r="G21" s="30" t="e">
        <f>INDEX(#REF!, MATCH($A21,#REF!, 0))</f>
        <v>#REF!</v>
      </c>
      <c r="H21" s="31" t="e">
        <f>INDEX(#REF!, MATCH($A21,#REF!, 0))</f>
        <v>#REF!</v>
      </c>
      <c r="I21" s="32" t="e">
        <f>INDEX(#REF!, MATCH($A21,#REF!, 0))</f>
        <v>#REF!</v>
      </c>
      <c r="J21" s="32" t="e">
        <f>INDEX(#REF!, MATCH($A21,#REF!, 0))</f>
        <v>#REF!</v>
      </c>
      <c r="K21" s="31" t="e">
        <f>INDEX(#REF!, MATCH($A21,#REF!, 0))</f>
        <v>#REF!</v>
      </c>
      <c r="L21" s="32" t="e">
        <f>INDEX(#REF!, MATCH($A21,#REF!, 0))</f>
        <v>#REF!</v>
      </c>
      <c r="M21" s="32" t="e">
        <f>INDEX(#REF!, MATCH($A21,#REF!, 0))</f>
        <v>#REF!</v>
      </c>
      <c r="N21" s="31" t="e">
        <f>INDEX(#REF!, MATCH($A21,#REF!, 0))</f>
        <v>#REF!</v>
      </c>
      <c r="O21" s="32" t="e">
        <f>INDEX(#REF!, MATCH($A21,#REF!, 0))</f>
        <v>#REF!</v>
      </c>
      <c r="P21" s="32" t="e">
        <f>INDEX(#REF!, MATCH($A21,#REF!, 0))</f>
        <v>#REF!</v>
      </c>
      <c r="Q21" s="31" t="e">
        <f>INDEX(#REF!, MATCH($A21,#REF!, 0))</f>
        <v>#REF!</v>
      </c>
      <c r="R21" s="34"/>
      <c r="S21"/>
      <c r="T21"/>
      <c r="U21"/>
      <c r="V21"/>
      <c r="W21"/>
      <c r="X21"/>
      <c r="Y21"/>
      <c r="Z21"/>
      <c r="AA21"/>
      <c r="AB21"/>
      <c r="AC21"/>
      <c r="AD21"/>
      <c r="AE21"/>
      <c r="AF21"/>
      <c r="AG21"/>
      <c r="AH21"/>
      <c r="AI21"/>
      <c r="AJ21"/>
      <c r="AK21"/>
    </row>
    <row r="22" spans="1:37" s="44" customFormat="1" ht="18.75" customHeight="1" x14ac:dyDescent="0.25">
      <c r="A22" s="57" t="s">
        <v>311</v>
      </c>
      <c r="B22" s="50" t="s">
        <v>312</v>
      </c>
      <c r="C22" s="27" t="e">
        <f>INDEX(#REF!, MATCH($A22,#REF!, 0))</f>
        <v>#REF!</v>
      </c>
      <c r="D22" s="28" t="e">
        <f>INDEX(#REF!, MATCH($A22,#REF!, 0))</f>
        <v>#REF!</v>
      </c>
      <c r="E22" s="29" t="e">
        <f>INDEX(#REF!, MATCH($A22,#REF!, 0))</f>
        <v>#REF!</v>
      </c>
      <c r="F22" s="30" t="e">
        <f>INDEX(#REF!, MATCH($A22,#REF!, 0))</f>
        <v>#REF!</v>
      </c>
      <c r="G22" s="30" t="e">
        <f>INDEX(#REF!, MATCH($A22,#REF!, 0))</f>
        <v>#REF!</v>
      </c>
      <c r="H22" s="31" t="e">
        <f>INDEX(#REF!, MATCH($A22,#REF!, 0))</f>
        <v>#REF!</v>
      </c>
      <c r="I22" s="32" t="e">
        <f>INDEX(#REF!, MATCH($A22,#REF!, 0))</f>
        <v>#REF!</v>
      </c>
      <c r="J22" s="32" t="e">
        <f>INDEX(#REF!, MATCH($A22,#REF!, 0))</f>
        <v>#REF!</v>
      </c>
      <c r="K22" s="31" t="e">
        <f>INDEX(#REF!, MATCH($A22,#REF!, 0))</f>
        <v>#REF!</v>
      </c>
      <c r="L22" s="32" t="e">
        <f>INDEX(#REF!, MATCH($A22,#REF!, 0))</f>
        <v>#REF!</v>
      </c>
      <c r="M22" s="32" t="e">
        <f>INDEX(#REF!, MATCH($A22,#REF!, 0))</f>
        <v>#REF!</v>
      </c>
      <c r="N22" s="31" t="e">
        <f>INDEX(#REF!, MATCH($A22,#REF!, 0))</f>
        <v>#REF!</v>
      </c>
      <c r="O22" s="32" t="e">
        <f>INDEX(#REF!, MATCH($A22,#REF!, 0))</f>
        <v>#REF!</v>
      </c>
      <c r="P22" s="32" t="e">
        <f>INDEX(#REF!, MATCH($A22,#REF!, 0))</f>
        <v>#REF!</v>
      </c>
      <c r="Q22" s="31" t="e">
        <f>INDEX(#REF!, MATCH($A22,#REF!, 0))</f>
        <v>#REF!</v>
      </c>
      <c r="R22" s="34"/>
      <c r="S22"/>
      <c r="T22"/>
      <c r="U22"/>
      <c r="V22"/>
      <c r="W22"/>
      <c r="X22"/>
      <c r="Y22"/>
      <c r="Z22"/>
      <c r="AA22"/>
      <c r="AB22"/>
      <c r="AC22"/>
      <c r="AD22"/>
      <c r="AE22"/>
      <c r="AF22"/>
      <c r="AG22"/>
      <c r="AH22"/>
      <c r="AI22"/>
      <c r="AJ22"/>
      <c r="AK22"/>
    </row>
    <row r="23" spans="1:37" s="44" customFormat="1" ht="18.75" customHeight="1" x14ac:dyDescent="0.25">
      <c r="A23" s="57" t="s">
        <v>313</v>
      </c>
      <c r="B23" s="50" t="s">
        <v>314</v>
      </c>
      <c r="C23" s="27" t="e">
        <f>INDEX(#REF!, MATCH($A23,#REF!, 0))</f>
        <v>#REF!</v>
      </c>
      <c r="D23" s="28" t="e">
        <f>INDEX(#REF!, MATCH($A23,#REF!, 0))</f>
        <v>#REF!</v>
      </c>
      <c r="E23" s="29" t="e">
        <f>INDEX(#REF!, MATCH($A23,#REF!, 0))</f>
        <v>#REF!</v>
      </c>
      <c r="F23" s="30" t="e">
        <f>INDEX(#REF!, MATCH($A23,#REF!, 0))</f>
        <v>#REF!</v>
      </c>
      <c r="G23" s="30" t="e">
        <f>INDEX(#REF!, MATCH($A23,#REF!, 0))</f>
        <v>#REF!</v>
      </c>
      <c r="H23" s="31" t="e">
        <f>INDEX(#REF!, MATCH($A23,#REF!, 0))</f>
        <v>#REF!</v>
      </c>
      <c r="I23" s="32" t="e">
        <f>INDEX(#REF!, MATCH($A23,#REF!, 0))</f>
        <v>#REF!</v>
      </c>
      <c r="J23" s="32" t="e">
        <f>INDEX(#REF!, MATCH($A23,#REF!, 0))</f>
        <v>#REF!</v>
      </c>
      <c r="K23" s="31" t="e">
        <f>INDEX(#REF!, MATCH($A23,#REF!, 0))</f>
        <v>#REF!</v>
      </c>
      <c r="L23" s="32" t="e">
        <f>INDEX(#REF!, MATCH($A23,#REF!, 0))</f>
        <v>#REF!</v>
      </c>
      <c r="M23" s="32" t="e">
        <f>INDEX(#REF!, MATCH($A23,#REF!, 0))</f>
        <v>#REF!</v>
      </c>
      <c r="N23" s="31" t="e">
        <f>INDEX(#REF!, MATCH($A23,#REF!, 0))</f>
        <v>#REF!</v>
      </c>
      <c r="O23" s="32" t="e">
        <f>INDEX(#REF!, MATCH($A23,#REF!, 0))</f>
        <v>#REF!</v>
      </c>
      <c r="P23" s="32" t="e">
        <f>INDEX(#REF!, MATCH($A23,#REF!, 0))</f>
        <v>#REF!</v>
      </c>
      <c r="Q23" s="31" t="e">
        <f>INDEX(#REF!, MATCH($A23,#REF!, 0))</f>
        <v>#REF!</v>
      </c>
      <c r="R23" s="34"/>
      <c r="S23"/>
      <c r="T23"/>
      <c r="U23"/>
      <c r="V23"/>
      <c r="W23"/>
      <c r="X23"/>
      <c r="Y23"/>
      <c r="Z23"/>
      <c r="AA23"/>
      <c r="AB23"/>
      <c r="AC23"/>
      <c r="AD23"/>
      <c r="AE23"/>
      <c r="AF23"/>
      <c r="AG23"/>
      <c r="AH23"/>
      <c r="AI23"/>
      <c r="AJ23"/>
      <c r="AK23"/>
    </row>
    <row r="24" spans="1:37" s="44" customFormat="1" ht="18.75" customHeight="1" x14ac:dyDescent="0.25">
      <c r="A24" s="57" t="s">
        <v>315</v>
      </c>
      <c r="B24" s="50" t="s">
        <v>316</v>
      </c>
      <c r="C24" s="27" t="e">
        <f>INDEX(#REF!, MATCH($A24,#REF!, 0))</f>
        <v>#REF!</v>
      </c>
      <c r="D24" s="28" t="e">
        <f>INDEX(#REF!, MATCH($A24,#REF!, 0))</f>
        <v>#REF!</v>
      </c>
      <c r="E24" s="29" t="e">
        <f>INDEX(#REF!, MATCH($A24,#REF!, 0))</f>
        <v>#REF!</v>
      </c>
      <c r="F24" s="30" t="e">
        <f>INDEX(#REF!, MATCH($A24,#REF!, 0))</f>
        <v>#REF!</v>
      </c>
      <c r="G24" s="30" t="e">
        <f>INDEX(#REF!, MATCH($A24,#REF!, 0))</f>
        <v>#REF!</v>
      </c>
      <c r="H24" s="31" t="e">
        <f>INDEX(#REF!, MATCH($A24,#REF!, 0))</f>
        <v>#REF!</v>
      </c>
      <c r="I24" s="32" t="e">
        <f>INDEX(#REF!, MATCH($A24,#REF!, 0))</f>
        <v>#REF!</v>
      </c>
      <c r="J24" s="32" t="e">
        <f>INDEX(#REF!, MATCH($A24,#REF!, 0))</f>
        <v>#REF!</v>
      </c>
      <c r="K24" s="31" t="e">
        <f>INDEX(#REF!, MATCH($A24,#REF!, 0))</f>
        <v>#REF!</v>
      </c>
      <c r="L24" s="32" t="e">
        <f>INDEX(#REF!, MATCH($A24,#REF!, 0))</f>
        <v>#REF!</v>
      </c>
      <c r="M24" s="32" t="e">
        <f>INDEX(#REF!, MATCH($A24,#REF!, 0))</f>
        <v>#REF!</v>
      </c>
      <c r="N24" s="31" t="e">
        <f>INDEX(#REF!, MATCH($A24,#REF!, 0))</f>
        <v>#REF!</v>
      </c>
      <c r="O24" s="32" t="e">
        <f>INDEX(#REF!, MATCH($A24,#REF!, 0))</f>
        <v>#REF!</v>
      </c>
      <c r="P24" s="32" t="e">
        <f>INDEX(#REF!, MATCH($A24,#REF!, 0))</f>
        <v>#REF!</v>
      </c>
      <c r="Q24" s="31" t="e">
        <f>INDEX(#REF!, MATCH($A24,#REF!, 0))</f>
        <v>#REF!</v>
      </c>
      <c r="R24" s="34"/>
      <c r="S24"/>
      <c r="T24"/>
      <c r="U24"/>
      <c r="V24"/>
      <c r="W24"/>
      <c r="X24"/>
      <c r="Y24"/>
      <c r="Z24"/>
      <c r="AA24"/>
      <c r="AB24"/>
      <c r="AC24"/>
      <c r="AD24"/>
      <c r="AE24"/>
      <c r="AF24"/>
      <c r="AG24"/>
      <c r="AH24"/>
      <c r="AI24"/>
      <c r="AJ24"/>
      <c r="AK24"/>
    </row>
    <row r="25" spans="1:37" s="44" customFormat="1" ht="18.75" customHeight="1" x14ac:dyDescent="0.25">
      <c r="A25" s="57" t="s">
        <v>317</v>
      </c>
      <c r="B25" s="50" t="s">
        <v>318</v>
      </c>
      <c r="C25" s="27" t="e">
        <f>INDEX(#REF!, MATCH($A25,#REF!, 0))</f>
        <v>#REF!</v>
      </c>
      <c r="D25" s="28" t="e">
        <f>INDEX(#REF!, MATCH($A25,#REF!, 0))</f>
        <v>#REF!</v>
      </c>
      <c r="E25" s="29" t="e">
        <f>INDEX(#REF!, MATCH($A25,#REF!, 0))</f>
        <v>#REF!</v>
      </c>
      <c r="F25" s="30" t="e">
        <f>INDEX(#REF!, MATCH($A25,#REF!, 0))</f>
        <v>#REF!</v>
      </c>
      <c r="G25" s="30" t="e">
        <f>INDEX(#REF!, MATCH($A25,#REF!, 0))</f>
        <v>#REF!</v>
      </c>
      <c r="H25" s="31" t="e">
        <f>INDEX(#REF!, MATCH($A25,#REF!, 0))</f>
        <v>#REF!</v>
      </c>
      <c r="I25" s="32" t="e">
        <f>INDEX(#REF!, MATCH($A25,#REF!, 0))</f>
        <v>#REF!</v>
      </c>
      <c r="J25" s="32" t="e">
        <f>INDEX(#REF!, MATCH($A25,#REF!, 0))</f>
        <v>#REF!</v>
      </c>
      <c r="K25" s="31" t="e">
        <f>INDEX(#REF!, MATCH($A25,#REF!, 0))</f>
        <v>#REF!</v>
      </c>
      <c r="L25" s="32" t="e">
        <f>INDEX(#REF!, MATCH($A25,#REF!, 0))</f>
        <v>#REF!</v>
      </c>
      <c r="M25" s="32" t="e">
        <f>INDEX(#REF!, MATCH($A25,#REF!, 0))</f>
        <v>#REF!</v>
      </c>
      <c r="N25" s="31" t="e">
        <f>INDEX(#REF!, MATCH($A25,#REF!, 0))</f>
        <v>#REF!</v>
      </c>
      <c r="O25" s="32" t="e">
        <f>INDEX(#REF!, MATCH($A25,#REF!, 0))</f>
        <v>#REF!</v>
      </c>
      <c r="P25" s="32" t="e">
        <f>INDEX(#REF!, MATCH($A25,#REF!, 0))</f>
        <v>#REF!</v>
      </c>
      <c r="Q25" s="31" t="e">
        <f>INDEX(#REF!, MATCH($A25,#REF!, 0))</f>
        <v>#REF!</v>
      </c>
      <c r="R25" s="34"/>
      <c r="S25"/>
      <c r="T25"/>
      <c r="U25"/>
      <c r="V25"/>
      <c r="W25"/>
      <c r="X25"/>
      <c r="Y25"/>
      <c r="Z25"/>
      <c r="AA25"/>
      <c r="AB25"/>
      <c r="AC25"/>
      <c r="AD25"/>
      <c r="AE25"/>
      <c r="AF25"/>
      <c r="AG25"/>
      <c r="AH25"/>
      <c r="AI25"/>
      <c r="AJ25"/>
      <c r="AK25"/>
    </row>
    <row r="26" spans="1:37" s="44" customFormat="1" ht="18.75" customHeight="1" x14ac:dyDescent="0.25">
      <c r="A26" s="57" t="s">
        <v>319</v>
      </c>
      <c r="B26" s="50" t="s">
        <v>320</v>
      </c>
      <c r="C26" s="27" t="e">
        <f>INDEX(#REF!, MATCH($A26,#REF!, 0))</f>
        <v>#REF!</v>
      </c>
      <c r="D26" s="28" t="e">
        <f>INDEX(#REF!, MATCH($A26,#REF!, 0))</f>
        <v>#REF!</v>
      </c>
      <c r="E26" s="29" t="e">
        <f>INDEX(#REF!, MATCH($A26,#REF!, 0))</f>
        <v>#REF!</v>
      </c>
      <c r="F26" s="30" t="e">
        <f>INDEX(#REF!, MATCH($A26,#REF!, 0))</f>
        <v>#REF!</v>
      </c>
      <c r="G26" s="30" t="e">
        <f>INDEX(#REF!, MATCH($A26,#REF!, 0))</f>
        <v>#REF!</v>
      </c>
      <c r="H26" s="31" t="e">
        <f>INDEX(#REF!, MATCH($A26,#REF!, 0))</f>
        <v>#REF!</v>
      </c>
      <c r="I26" s="32" t="e">
        <f>INDEX(#REF!, MATCH($A26,#REF!, 0))</f>
        <v>#REF!</v>
      </c>
      <c r="J26" s="32" t="e">
        <f>INDEX(#REF!, MATCH($A26,#REF!, 0))</f>
        <v>#REF!</v>
      </c>
      <c r="K26" s="31" t="e">
        <f>INDEX(#REF!, MATCH($A26,#REF!, 0))</f>
        <v>#REF!</v>
      </c>
      <c r="L26" s="32" t="e">
        <f>INDEX(#REF!, MATCH($A26,#REF!, 0))</f>
        <v>#REF!</v>
      </c>
      <c r="M26" s="32" t="e">
        <f>INDEX(#REF!, MATCH($A26,#REF!, 0))</f>
        <v>#REF!</v>
      </c>
      <c r="N26" s="31" t="e">
        <f>INDEX(#REF!, MATCH($A26,#REF!, 0))</f>
        <v>#REF!</v>
      </c>
      <c r="O26" s="32" t="e">
        <f>INDEX(#REF!, MATCH($A26,#REF!, 0))</f>
        <v>#REF!</v>
      </c>
      <c r="P26" s="32" t="e">
        <f>INDEX(#REF!, MATCH($A26,#REF!, 0))</f>
        <v>#REF!</v>
      </c>
      <c r="Q26" s="31" t="e">
        <f>INDEX(#REF!, MATCH($A26,#REF!, 0))</f>
        <v>#REF!</v>
      </c>
      <c r="R26" s="34"/>
      <c r="S26"/>
      <c r="T26"/>
      <c r="U26"/>
      <c r="V26"/>
      <c r="W26"/>
      <c r="X26"/>
      <c r="Y26"/>
      <c r="Z26"/>
      <c r="AA26"/>
      <c r="AB26"/>
      <c r="AC26"/>
      <c r="AD26"/>
      <c r="AE26"/>
      <c r="AF26"/>
      <c r="AG26"/>
      <c r="AH26"/>
      <c r="AI26"/>
      <c r="AJ26"/>
      <c r="AK26"/>
    </row>
    <row r="27" spans="1:37" s="44" customFormat="1" ht="18.75" customHeight="1" x14ac:dyDescent="0.25">
      <c r="A27" s="57" t="s">
        <v>321</v>
      </c>
      <c r="B27" s="50" t="s">
        <v>322</v>
      </c>
      <c r="C27" s="27" t="e">
        <f>INDEX(#REF!, MATCH($A27,#REF!, 0))</f>
        <v>#REF!</v>
      </c>
      <c r="D27" s="28" t="e">
        <f>INDEX(#REF!, MATCH($A27,#REF!, 0))</f>
        <v>#REF!</v>
      </c>
      <c r="E27" s="29" t="e">
        <f>INDEX(#REF!, MATCH($A27,#REF!, 0))</f>
        <v>#REF!</v>
      </c>
      <c r="F27" s="30" t="e">
        <f>INDEX(#REF!, MATCH($A27,#REF!, 0))</f>
        <v>#REF!</v>
      </c>
      <c r="G27" s="30" t="e">
        <f>INDEX(#REF!, MATCH($A27,#REF!, 0))</f>
        <v>#REF!</v>
      </c>
      <c r="H27" s="31" t="e">
        <f>INDEX(#REF!, MATCH($A27,#REF!, 0))</f>
        <v>#REF!</v>
      </c>
      <c r="I27" s="32" t="e">
        <f>INDEX(#REF!, MATCH($A27,#REF!, 0))</f>
        <v>#REF!</v>
      </c>
      <c r="J27" s="32" t="e">
        <f>INDEX(#REF!, MATCH($A27,#REF!, 0))</f>
        <v>#REF!</v>
      </c>
      <c r="K27" s="31" t="e">
        <f>INDEX(#REF!, MATCH($A27,#REF!, 0))</f>
        <v>#REF!</v>
      </c>
      <c r="L27" s="32" t="e">
        <f>INDEX(#REF!, MATCH($A27,#REF!, 0))</f>
        <v>#REF!</v>
      </c>
      <c r="M27" s="32" t="e">
        <f>INDEX(#REF!, MATCH($A27,#REF!, 0))</f>
        <v>#REF!</v>
      </c>
      <c r="N27" s="31" t="e">
        <f>INDEX(#REF!, MATCH($A27,#REF!, 0))</f>
        <v>#REF!</v>
      </c>
      <c r="O27" s="32" t="e">
        <f>INDEX(#REF!, MATCH($A27,#REF!, 0))</f>
        <v>#REF!</v>
      </c>
      <c r="P27" s="32" t="e">
        <f>INDEX(#REF!, MATCH($A27,#REF!, 0))</f>
        <v>#REF!</v>
      </c>
      <c r="Q27" s="31" t="e">
        <f>INDEX(#REF!, MATCH($A27,#REF!, 0))</f>
        <v>#REF!</v>
      </c>
      <c r="R27" s="34"/>
      <c r="S27"/>
      <c r="T27"/>
      <c r="U27"/>
      <c r="V27"/>
      <c r="W27"/>
      <c r="X27"/>
      <c r="Y27"/>
      <c r="Z27"/>
      <c r="AA27"/>
      <c r="AB27"/>
      <c r="AC27"/>
      <c r="AD27"/>
      <c r="AE27"/>
      <c r="AF27"/>
      <c r="AG27"/>
      <c r="AH27"/>
      <c r="AI27"/>
      <c r="AJ27"/>
      <c r="AK27"/>
    </row>
    <row r="28" spans="1:37" s="44" customFormat="1" ht="18.75" customHeight="1" x14ac:dyDescent="0.25">
      <c r="A28" s="57" t="s">
        <v>323</v>
      </c>
      <c r="B28" s="50" t="s">
        <v>324</v>
      </c>
      <c r="C28" s="27" t="e">
        <f>INDEX(#REF!, MATCH($A28,#REF!, 0))</f>
        <v>#REF!</v>
      </c>
      <c r="D28" s="28" t="e">
        <f>INDEX(#REF!, MATCH($A28,#REF!, 0))</f>
        <v>#REF!</v>
      </c>
      <c r="E28" s="29" t="e">
        <f>INDEX(#REF!, MATCH($A28,#REF!, 0))</f>
        <v>#REF!</v>
      </c>
      <c r="F28" s="30" t="e">
        <f>INDEX(#REF!, MATCH($A28,#REF!, 0))</f>
        <v>#REF!</v>
      </c>
      <c r="G28" s="30" t="e">
        <f>INDEX(#REF!, MATCH($A28,#REF!, 0))</f>
        <v>#REF!</v>
      </c>
      <c r="H28" s="31" t="e">
        <f>INDEX(#REF!, MATCH($A28,#REF!, 0))</f>
        <v>#REF!</v>
      </c>
      <c r="I28" s="32" t="e">
        <f>INDEX(#REF!, MATCH($A28,#REF!, 0))</f>
        <v>#REF!</v>
      </c>
      <c r="J28" s="32" t="e">
        <f>INDEX(#REF!, MATCH($A28,#REF!, 0))</f>
        <v>#REF!</v>
      </c>
      <c r="K28" s="31" t="e">
        <f>INDEX(#REF!, MATCH($A28,#REF!, 0))</f>
        <v>#REF!</v>
      </c>
      <c r="L28" s="32" t="e">
        <f>INDEX(#REF!, MATCH($A28,#REF!, 0))</f>
        <v>#REF!</v>
      </c>
      <c r="M28" s="32" t="e">
        <f>INDEX(#REF!, MATCH($A28,#REF!, 0))</f>
        <v>#REF!</v>
      </c>
      <c r="N28" s="31" t="e">
        <f>INDEX(#REF!, MATCH($A28,#REF!, 0))</f>
        <v>#REF!</v>
      </c>
      <c r="O28" s="32" t="e">
        <f>INDEX(#REF!, MATCH($A28,#REF!, 0))</f>
        <v>#REF!</v>
      </c>
      <c r="P28" s="32" t="e">
        <f>INDEX(#REF!, MATCH($A28,#REF!, 0))</f>
        <v>#REF!</v>
      </c>
      <c r="Q28" s="31" t="e">
        <f>INDEX(#REF!, MATCH($A28,#REF!, 0))</f>
        <v>#REF!</v>
      </c>
      <c r="R28" s="34"/>
      <c r="S28"/>
      <c r="T28"/>
      <c r="U28"/>
      <c r="V28"/>
      <c r="W28"/>
      <c r="X28"/>
      <c r="Y28"/>
      <c r="Z28"/>
      <c r="AA28"/>
      <c r="AB28"/>
      <c r="AC28"/>
      <c r="AD28"/>
      <c r="AE28"/>
      <c r="AF28"/>
      <c r="AG28"/>
      <c r="AH28"/>
      <c r="AI28"/>
      <c r="AJ28"/>
      <c r="AK28"/>
    </row>
    <row r="29" spans="1:37" s="44" customFormat="1" ht="18.75" customHeight="1" x14ac:dyDescent="0.25">
      <c r="A29" s="57" t="s">
        <v>325</v>
      </c>
      <c r="B29" s="50" t="s">
        <v>326</v>
      </c>
      <c r="C29" s="27" t="e">
        <f>INDEX(#REF!, MATCH($A29,#REF!, 0))</f>
        <v>#REF!</v>
      </c>
      <c r="D29" s="28" t="e">
        <f>INDEX(#REF!, MATCH($A29,#REF!, 0))</f>
        <v>#REF!</v>
      </c>
      <c r="E29" s="29" t="e">
        <f>INDEX(#REF!, MATCH($A29,#REF!, 0))</f>
        <v>#REF!</v>
      </c>
      <c r="F29" s="30" t="e">
        <f>INDEX(#REF!, MATCH($A29,#REF!, 0))</f>
        <v>#REF!</v>
      </c>
      <c r="G29" s="30" t="e">
        <f>INDEX(#REF!, MATCH($A29,#REF!, 0))</f>
        <v>#REF!</v>
      </c>
      <c r="H29" s="31" t="e">
        <f>INDEX(#REF!, MATCH($A29,#REF!, 0))</f>
        <v>#REF!</v>
      </c>
      <c r="I29" s="32" t="e">
        <f>INDEX(#REF!, MATCH($A29,#REF!, 0))</f>
        <v>#REF!</v>
      </c>
      <c r="J29" s="32" t="e">
        <f>INDEX(#REF!, MATCH($A29,#REF!, 0))</f>
        <v>#REF!</v>
      </c>
      <c r="K29" s="31" t="e">
        <f>INDEX(#REF!, MATCH($A29,#REF!, 0))</f>
        <v>#REF!</v>
      </c>
      <c r="L29" s="32" t="e">
        <f>INDEX(#REF!, MATCH($A29,#REF!, 0))</f>
        <v>#REF!</v>
      </c>
      <c r="M29" s="32" t="e">
        <f>INDEX(#REF!, MATCH($A29,#REF!, 0))</f>
        <v>#REF!</v>
      </c>
      <c r="N29" s="31" t="e">
        <f>INDEX(#REF!, MATCH($A29,#REF!, 0))</f>
        <v>#REF!</v>
      </c>
      <c r="O29" s="32" t="e">
        <f>INDEX(#REF!, MATCH($A29,#REF!, 0))</f>
        <v>#REF!</v>
      </c>
      <c r="P29" s="32" t="e">
        <f>INDEX(#REF!, MATCH($A29,#REF!, 0))</f>
        <v>#REF!</v>
      </c>
      <c r="Q29" s="31" t="e">
        <f>INDEX(#REF!, MATCH($A29,#REF!, 0))</f>
        <v>#REF!</v>
      </c>
      <c r="R29" s="34"/>
      <c r="S29"/>
      <c r="T29"/>
      <c r="U29"/>
      <c r="V29"/>
      <c r="W29"/>
      <c r="X29"/>
      <c r="Y29"/>
      <c r="Z29"/>
      <c r="AA29"/>
      <c r="AB29"/>
      <c r="AC29"/>
      <c r="AD29"/>
      <c r="AE29"/>
      <c r="AF29"/>
      <c r="AG29"/>
      <c r="AH29"/>
      <c r="AI29"/>
      <c r="AJ29"/>
      <c r="AK29"/>
    </row>
    <row r="30" spans="1:37" s="44" customFormat="1" ht="18.75" customHeight="1" x14ac:dyDescent="0.25">
      <c r="A30" s="57" t="s">
        <v>327</v>
      </c>
      <c r="B30" s="50" t="s">
        <v>328</v>
      </c>
      <c r="C30" s="27" t="e">
        <f>INDEX(#REF!, MATCH($A30,#REF!, 0))</f>
        <v>#REF!</v>
      </c>
      <c r="D30" s="28" t="e">
        <f>INDEX(#REF!, MATCH($A30,#REF!, 0))</f>
        <v>#REF!</v>
      </c>
      <c r="E30" s="29" t="e">
        <f>INDEX(#REF!, MATCH($A30,#REF!, 0))</f>
        <v>#REF!</v>
      </c>
      <c r="F30" s="30" t="e">
        <f>INDEX(#REF!, MATCH($A30,#REF!, 0))</f>
        <v>#REF!</v>
      </c>
      <c r="G30" s="30" t="e">
        <f>INDEX(#REF!, MATCH($A30,#REF!, 0))</f>
        <v>#REF!</v>
      </c>
      <c r="H30" s="31" t="e">
        <f>INDEX(#REF!, MATCH($A30,#REF!, 0))</f>
        <v>#REF!</v>
      </c>
      <c r="I30" s="32" t="e">
        <f>INDEX(#REF!, MATCH($A30,#REF!, 0))</f>
        <v>#REF!</v>
      </c>
      <c r="J30" s="32" t="e">
        <f>INDEX(#REF!, MATCH($A30,#REF!, 0))</f>
        <v>#REF!</v>
      </c>
      <c r="K30" s="31" t="e">
        <f>INDEX(#REF!, MATCH($A30,#REF!, 0))</f>
        <v>#REF!</v>
      </c>
      <c r="L30" s="32" t="e">
        <f>INDEX(#REF!, MATCH($A30,#REF!, 0))</f>
        <v>#REF!</v>
      </c>
      <c r="M30" s="32" t="e">
        <f>INDEX(#REF!, MATCH($A30,#REF!, 0))</f>
        <v>#REF!</v>
      </c>
      <c r="N30" s="31" t="e">
        <f>INDEX(#REF!, MATCH($A30,#REF!, 0))</f>
        <v>#REF!</v>
      </c>
      <c r="O30" s="32" t="e">
        <f>INDEX(#REF!, MATCH($A30,#REF!, 0))</f>
        <v>#REF!</v>
      </c>
      <c r="P30" s="32" t="e">
        <f>INDEX(#REF!, MATCH($A30,#REF!, 0))</f>
        <v>#REF!</v>
      </c>
      <c r="Q30" s="31" t="e">
        <f>INDEX(#REF!, MATCH($A30,#REF!, 0))</f>
        <v>#REF!</v>
      </c>
      <c r="R30" s="34"/>
      <c r="S30"/>
      <c r="T30"/>
      <c r="U30"/>
      <c r="V30"/>
      <c r="W30"/>
      <c r="X30"/>
      <c r="Y30"/>
      <c r="Z30"/>
      <c r="AA30"/>
      <c r="AB30"/>
      <c r="AC30"/>
      <c r="AD30"/>
      <c r="AE30"/>
      <c r="AF30"/>
      <c r="AG30"/>
      <c r="AH30"/>
      <c r="AI30"/>
      <c r="AJ30"/>
      <c r="AK30"/>
    </row>
    <row r="31" spans="1:37" s="44" customFormat="1" ht="18.75" customHeight="1" x14ac:dyDescent="0.25">
      <c r="A31" s="57" t="s">
        <v>329</v>
      </c>
      <c r="B31" s="50" t="s">
        <v>330</v>
      </c>
      <c r="C31" s="27" t="e">
        <f>INDEX(#REF!, MATCH($A31,#REF!, 0))</f>
        <v>#REF!</v>
      </c>
      <c r="D31" s="28" t="e">
        <f>INDEX(#REF!, MATCH($A31,#REF!, 0))</f>
        <v>#REF!</v>
      </c>
      <c r="E31" s="29" t="e">
        <f>INDEX(#REF!, MATCH($A31,#REF!, 0))</f>
        <v>#REF!</v>
      </c>
      <c r="F31" s="30" t="e">
        <f>INDEX(#REF!, MATCH($A31,#REF!, 0))</f>
        <v>#REF!</v>
      </c>
      <c r="G31" s="30" t="e">
        <f>INDEX(#REF!, MATCH($A31,#REF!, 0))</f>
        <v>#REF!</v>
      </c>
      <c r="H31" s="31" t="e">
        <f>INDEX(#REF!, MATCH($A31,#REF!, 0))</f>
        <v>#REF!</v>
      </c>
      <c r="I31" s="32" t="e">
        <f>INDEX(#REF!, MATCH($A31,#REF!, 0))</f>
        <v>#REF!</v>
      </c>
      <c r="J31" s="32" t="e">
        <f>INDEX(#REF!, MATCH($A31,#REF!, 0))</f>
        <v>#REF!</v>
      </c>
      <c r="K31" s="31" t="e">
        <f>INDEX(#REF!, MATCH($A31,#REF!, 0))</f>
        <v>#REF!</v>
      </c>
      <c r="L31" s="32" t="e">
        <f>INDEX(#REF!, MATCH($A31,#REF!, 0))</f>
        <v>#REF!</v>
      </c>
      <c r="M31" s="32" t="e">
        <f>INDEX(#REF!, MATCH($A31,#REF!, 0))</f>
        <v>#REF!</v>
      </c>
      <c r="N31" s="31" t="e">
        <f>INDEX(#REF!, MATCH($A31,#REF!, 0))</f>
        <v>#REF!</v>
      </c>
      <c r="O31" s="32" t="e">
        <f>INDEX(#REF!, MATCH($A31,#REF!, 0))</f>
        <v>#REF!</v>
      </c>
      <c r="P31" s="32" t="e">
        <f>INDEX(#REF!, MATCH($A31,#REF!, 0))</f>
        <v>#REF!</v>
      </c>
      <c r="Q31" s="31" t="e">
        <f>INDEX(#REF!, MATCH($A31,#REF!, 0))</f>
        <v>#REF!</v>
      </c>
      <c r="R31" s="34"/>
      <c r="S31"/>
      <c r="T31"/>
      <c r="U31"/>
      <c r="V31"/>
      <c r="W31"/>
      <c r="X31"/>
      <c r="Y31"/>
      <c r="Z31"/>
      <c r="AA31"/>
      <c r="AB31"/>
      <c r="AC31"/>
      <c r="AD31"/>
      <c r="AE31"/>
      <c r="AF31"/>
      <c r="AG31"/>
      <c r="AH31"/>
      <c r="AI31"/>
      <c r="AJ31"/>
      <c r="AK31"/>
    </row>
    <row r="32" spans="1:37" s="44" customFormat="1" ht="18.75" customHeight="1" thickBot="1" x14ac:dyDescent="0.3">
      <c r="A32" s="57" t="s">
        <v>331</v>
      </c>
      <c r="B32" s="50" t="s">
        <v>332</v>
      </c>
      <c r="C32" s="35" t="e">
        <f>INDEX(#REF!, MATCH($A32,#REF!, 0))</f>
        <v>#REF!</v>
      </c>
      <c r="D32" s="36" t="e">
        <f>INDEX(#REF!, MATCH($A32,#REF!, 0))</f>
        <v>#REF!</v>
      </c>
      <c r="E32" s="37" t="e">
        <f>INDEX(#REF!, MATCH($A32,#REF!, 0))</f>
        <v>#REF!</v>
      </c>
      <c r="F32" s="30" t="e">
        <f>INDEX(#REF!, MATCH($A32,#REF!, 0))</f>
        <v>#REF!</v>
      </c>
      <c r="G32" s="30" t="e">
        <f>INDEX(#REF!, MATCH($A32,#REF!, 0))</f>
        <v>#REF!</v>
      </c>
      <c r="H32" s="31" t="e">
        <f>INDEX(#REF!, MATCH($A32,#REF!, 0))</f>
        <v>#REF!</v>
      </c>
      <c r="I32" s="32" t="e">
        <f>INDEX(#REF!, MATCH($A32,#REF!, 0))</f>
        <v>#REF!</v>
      </c>
      <c r="J32" s="32" t="e">
        <f>INDEX(#REF!, MATCH($A32,#REF!, 0))</f>
        <v>#REF!</v>
      </c>
      <c r="K32" s="31" t="e">
        <f>INDEX(#REF!, MATCH($A32,#REF!, 0))</f>
        <v>#REF!</v>
      </c>
      <c r="L32" s="32" t="e">
        <f>INDEX(#REF!, MATCH($A32,#REF!, 0))</f>
        <v>#REF!</v>
      </c>
      <c r="M32" s="32" t="e">
        <f>INDEX(#REF!, MATCH($A32,#REF!, 0))</f>
        <v>#REF!</v>
      </c>
      <c r="N32" s="31" t="e">
        <f>INDEX(#REF!, MATCH($A32,#REF!, 0))</f>
        <v>#REF!</v>
      </c>
      <c r="O32" s="32" t="e">
        <f>INDEX(#REF!, MATCH($A32,#REF!, 0))</f>
        <v>#REF!</v>
      </c>
      <c r="P32" s="32" t="e">
        <f>INDEX(#REF!, MATCH($A32,#REF!, 0))</f>
        <v>#REF!</v>
      </c>
      <c r="Q32" s="31" t="e">
        <f>INDEX(#REF!, MATCH($A32,#REF!, 0))</f>
        <v>#REF!</v>
      </c>
      <c r="R32" s="34"/>
      <c r="S32"/>
      <c r="T32"/>
      <c r="U32"/>
      <c r="V32"/>
      <c r="W32"/>
      <c r="X32"/>
      <c r="Y32"/>
      <c r="Z32"/>
      <c r="AA32"/>
      <c r="AB32"/>
      <c r="AC32"/>
      <c r="AD32"/>
      <c r="AE32"/>
      <c r="AF32"/>
      <c r="AG32"/>
      <c r="AH32"/>
      <c r="AI32"/>
      <c r="AJ32"/>
      <c r="AK32"/>
    </row>
    <row r="33" spans="1:43" s="38" customFormat="1" ht="18.75" customHeight="1" thickBot="1" x14ac:dyDescent="0.3">
      <c r="B33" s="58" t="s">
        <v>8</v>
      </c>
      <c r="C33" s="59" t="e">
        <f>#REF!</f>
        <v>#REF!</v>
      </c>
      <c r="D33" s="59" t="e">
        <f>#REF!</f>
        <v>#REF!</v>
      </c>
      <c r="E33" s="60" t="e">
        <f>#REF!</f>
        <v>#REF!</v>
      </c>
      <c r="F33" s="61" t="e">
        <f>#REF!</f>
        <v>#REF!</v>
      </c>
      <c r="G33" s="61" t="e">
        <f>#REF!</f>
        <v>#REF!</v>
      </c>
      <c r="H33" s="62" t="e">
        <f>#REF!</f>
        <v>#REF!</v>
      </c>
      <c r="I33" s="61" t="e">
        <f>#REF!</f>
        <v>#REF!</v>
      </c>
      <c r="J33" s="61" t="e">
        <f>#REF!</f>
        <v>#REF!</v>
      </c>
      <c r="K33" s="62" t="e">
        <f>#REF!</f>
        <v>#REF!</v>
      </c>
      <c r="L33" s="61" t="e">
        <f>#REF!</f>
        <v>#REF!</v>
      </c>
      <c r="M33" s="61" t="e">
        <f>#REF!</f>
        <v>#REF!</v>
      </c>
      <c r="N33" s="62" t="e">
        <f>#REF!</f>
        <v>#REF!</v>
      </c>
      <c r="O33" s="61" t="e">
        <f>#REF!</f>
        <v>#REF!</v>
      </c>
      <c r="P33" s="61" t="e">
        <f>#REF!</f>
        <v>#REF!</v>
      </c>
      <c r="Q33" s="62" t="e">
        <f>#REF!</f>
        <v>#REF!</v>
      </c>
      <c r="R33" s="34"/>
      <c r="S33"/>
      <c r="T33"/>
      <c r="U33"/>
      <c r="V33"/>
      <c r="W33"/>
      <c r="X33"/>
      <c r="Y33"/>
      <c r="Z33"/>
      <c r="AA33"/>
      <c r="AB33"/>
      <c r="AC33"/>
      <c r="AD33"/>
      <c r="AE33"/>
      <c r="AF33"/>
      <c r="AG33"/>
      <c r="AH33"/>
      <c r="AI33"/>
      <c r="AJ33"/>
      <c r="AK33"/>
    </row>
    <row r="34" spans="1:43" ht="18.75" customHeight="1" thickBot="1" x14ac:dyDescent="0.3">
      <c r="A34" s="51"/>
      <c r="B34" s="70"/>
      <c r="C34" s="63"/>
      <c r="D34" s="63"/>
      <c r="E34" s="71"/>
      <c r="F34" s="63"/>
      <c r="G34" s="63"/>
      <c r="H34" s="71"/>
      <c r="I34" s="63"/>
      <c r="J34" s="63"/>
      <c r="K34" s="71"/>
      <c r="L34" s="63"/>
      <c r="M34" s="63"/>
      <c r="N34" s="71"/>
      <c r="O34" s="63"/>
      <c r="P34" s="63"/>
      <c r="Q34" s="71"/>
      <c r="R34" s="63"/>
      <c r="S34" s="40"/>
      <c r="T34" s="41"/>
      <c r="U34" s="40"/>
      <c r="V34" s="40"/>
      <c r="W34" s="41"/>
    </row>
    <row r="35" spans="1:43" s="65" customFormat="1" ht="18.75" customHeight="1" thickBot="1" x14ac:dyDescent="0.3">
      <c r="A35" s="51"/>
      <c r="B35" s="431" t="s">
        <v>274</v>
      </c>
      <c r="C35" s="492" t="s">
        <v>339</v>
      </c>
      <c r="D35" s="493"/>
      <c r="E35" s="493"/>
      <c r="F35" s="493"/>
      <c r="G35" s="493"/>
      <c r="H35" s="493"/>
      <c r="I35" s="493"/>
      <c r="J35" s="493"/>
      <c r="K35" s="493"/>
      <c r="L35" s="493"/>
      <c r="M35" s="493"/>
      <c r="N35" s="493"/>
      <c r="O35" s="493"/>
      <c r="P35" s="493"/>
      <c r="Q35" s="494"/>
      <c r="R35" s="8"/>
      <c r="S35" s="45"/>
      <c r="T35" s="45"/>
      <c r="U35" s="45"/>
      <c r="V35" s="45"/>
      <c r="W35" s="45"/>
      <c r="X35"/>
      <c r="Y35"/>
      <c r="Z35"/>
      <c r="AA35"/>
      <c r="AB35"/>
      <c r="AC35"/>
      <c r="AD35"/>
      <c r="AE35"/>
      <c r="AF35"/>
      <c r="AG35"/>
      <c r="AH35"/>
      <c r="AI35"/>
      <c r="AJ35"/>
      <c r="AK35"/>
      <c r="AL35"/>
      <c r="AM35"/>
      <c r="AN35"/>
      <c r="AO35"/>
      <c r="AP35"/>
      <c r="AQ35"/>
    </row>
    <row r="36" spans="1:43" s="65" customFormat="1" ht="16.5" thickBot="1" x14ac:dyDescent="0.3">
      <c r="A36" s="51"/>
      <c r="B36" s="490"/>
      <c r="C36" s="495" t="s">
        <v>32</v>
      </c>
      <c r="D36" s="496"/>
      <c r="E36" s="497"/>
      <c r="F36" s="498" t="s">
        <v>276</v>
      </c>
      <c r="G36" s="496"/>
      <c r="H36" s="499"/>
      <c r="I36" s="495" t="s">
        <v>277</v>
      </c>
      <c r="J36" s="496"/>
      <c r="K36" s="497"/>
      <c r="L36" s="498" t="s">
        <v>278</v>
      </c>
      <c r="M36" s="496"/>
      <c r="N36" s="499"/>
      <c r="O36" s="495" t="s">
        <v>279</v>
      </c>
      <c r="P36" s="496"/>
      <c r="Q36" s="497"/>
      <c r="R36" s="8"/>
      <c r="S36" s="45"/>
      <c r="T36" s="45"/>
      <c r="U36" s="45"/>
      <c r="V36" s="45"/>
      <c r="W36" s="45"/>
      <c r="X36"/>
      <c r="Y36"/>
      <c r="Z36"/>
      <c r="AA36"/>
      <c r="AB36"/>
      <c r="AC36"/>
      <c r="AD36"/>
      <c r="AE36"/>
      <c r="AF36"/>
      <c r="AG36"/>
      <c r="AH36"/>
      <c r="AI36"/>
      <c r="AJ36"/>
      <c r="AK36"/>
      <c r="AL36"/>
      <c r="AM36"/>
      <c r="AN36"/>
      <c r="AO36"/>
      <c r="AP36"/>
      <c r="AQ36"/>
    </row>
    <row r="37" spans="1:43" s="65" customFormat="1" ht="67.5" customHeight="1" thickBot="1" x14ac:dyDescent="0.3">
      <c r="A37" s="51"/>
      <c r="B37" s="491"/>
      <c r="C37" s="47" t="s">
        <v>6</v>
      </c>
      <c r="D37" s="48" t="s">
        <v>281</v>
      </c>
      <c r="E37" s="54" t="s">
        <v>282</v>
      </c>
      <c r="F37" s="55" t="s">
        <v>10</v>
      </c>
      <c r="G37" s="48" t="s">
        <v>11</v>
      </c>
      <c r="H37" s="56" t="s">
        <v>12</v>
      </c>
      <c r="I37" s="47" t="s">
        <v>10</v>
      </c>
      <c r="J37" s="48" t="s">
        <v>11</v>
      </c>
      <c r="K37" s="54" t="s">
        <v>12</v>
      </c>
      <c r="L37" s="55" t="s">
        <v>10</v>
      </c>
      <c r="M37" s="48" t="s">
        <v>11</v>
      </c>
      <c r="N37" s="56" t="s">
        <v>12</v>
      </c>
      <c r="O37" s="47" t="s">
        <v>10</v>
      </c>
      <c r="P37" s="48" t="s">
        <v>11</v>
      </c>
      <c r="Q37" s="54" t="s">
        <v>12</v>
      </c>
      <c r="R37" s="8"/>
      <c r="S37" s="45"/>
      <c r="T37" s="45"/>
      <c r="U37" s="45"/>
      <c r="V37" s="45"/>
      <c r="W37" s="45"/>
      <c r="X37"/>
      <c r="Y37"/>
      <c r="Z37"/>
      <c r="AA37"/>
      <c r="AB37"/>
      <c r="AC37"/>
      <c r="AD37"/>
      <c r="AE37"/>
      <c r="AF37"/>
      <c r="AG37"/>
      <c r="AH37"/>
      <c r="AI37"/>
      <c r="AJ37"/>
      <c r="AK37"/>
      <c r="AL37"/>
      <c r="AM37"/>
      <c r="AN37"/>
      <c r="AO37"/>
      <c r="AP37"/>
      <c r="AQ37"/>
    </row>
    <row r="38" spans="1:43" s="65" customFormat="1" ht="18.75" customHeight="1" x14ac:dyDescent="0.25">
      <c r="A38" s="57" t="s">
        <v>283</v>
      </c>
      <c r="B38" s="50" t="s">
        <v>284</v>
      </c>
      <c r="C38" s="27" t="e">
        <f>INDEX(#REF!, MATCH($A38,#REF!, 0))</f>
        <v>#REF!</v>
      </c>
      <c r="D38" s="28" t="e">
        <f>INDEX(#REF!, MATCH($A38,#REF!, 0))</f>
        <v>#REF!</v>
      </c>
      <c r="E38" s="29" t="e">
        <f>INDEX(#REF!, MATCH($A38,#REF!, 0))</f>
        <v>#REF!</v>
      </c>
      <c r="F38" s="30" t="e">
        <f>INDEX(#REF!, MATCH($A38,#REF!, 0))</f>
        <v>#REF!</v>
      </c>
      <c r="G38" s="30" t="e">
        <f>INDEX(#REF!, MATCH($A38,#REF!, 0))</f>
        <v>#REF!</v>
      </c>
      <c r="H38" s="31" t="e">
        <f>INDEX(#REF!, MATCH($A38,#REF!, 0))</f>
        <v>#REF!</v>
      </c>
      <c r="I38" s="32" t="e">
        <f>INDEX(#REF!, MATCH($A38,#REF!, 0))</f>
        <v>#REF!</v>
      </c>
      <c r="J38" s="32" t="e">
        <f>INDEX(#REF!, MATCH($A38,#REF!, 0))</f>
        <v>#REF!</v>
      </c>
      <c r="K38" s="31" t="e">
        <f>INDEX(#REF!, MATCH($A38,#REF!, 0))</f>
        <v>#REF!</v>
      </c>
      <c r="L38" s="32" t="e">
        <f>INDEX(#REF!, MATCH($A38,#REF!, 0))</f>
        <v>#REF!</v>
      </c>
      <c r="M38" s="32" t="e">
        <f>INDEX(#REF!, MATCH($A38,#REF!, 0))</f>
        <v>#REF!</v>
      </c>
      <c r="N38" s="31" t="e">
        <f>INDEX(#REF!, MATCH($A38,#REF!, 0))</f>
        <v>#REF!</v>
      </c>
      <c r="O38" s="32" t="e">
        <f>INDEX(#REF!, MATCH($A38,#REF!, 0))</f>
        <v>#REF!</v>
      </c>
      <c r="P38" s="32" t="e">
        <f>INDEX(#REF!, MATCH($A38,#REF!, 0))</f>
        <v>#REF!</v>
      </c>
      <c r="Q38" s="31" t="e">
        <f>INDEX(#REF!, MATCH($A38,#REF!, 0))</f>
        <v>#REF!</v>
      </c>
      <c r="R38" s="8"/>
      <c r="S38" s="45"/>
      <c r="T38" s="45"/>
      <c r="U38" s="45"/>
      <c r="V38" s="45"/>
      <c r="W38" s="45"/>
      <c r="X38"/>
      <c r="Y38"/>
      <c r="Z38"/>
      <c r="AA38"/>
      <c r="AB38"/>
      <c r="AC38"/>
      <c r="AD38"/>
      <c r="AE38"/>
      <c r="AF38"/>
      <c r="AG38"/>
      <c r="AH38"/>
      <c r="AI38"/>
      <c r="AJ38"/>
      <c r="AK38"/>
      <c r="AL38"/>
      <c r="AM38"/>
      <c r="AN38"/>
      <c r="AO38"/>
      <c r="AP38"/>
      <c r="AQ38"/>
    </row>
    <row r="39" spans="1:43" s="65" customFormat="1" ht="18.75" customHeight="1" x14ac:dyDescent="0.25">
      <c r="A39" s="57" t="s">
        <v>285</v>
      </c>
      <c r="B39" s="50" t="s">
        <v>286</v>
      </c>
      <c r="C39" s="27" t="e">
        <f>INDEX(#REF!, MATCH($A39,#REF!, 0))</f>
        <v>#REF!</v>
      </c>
      <c r="D39" s="28" t="e">
        <f>INDEX(#REF!, MATCH($A39,#REF!, 0))</f>
        <v>#REF!</v>
      </c>
      <c r="E39" s="29" t="e">
        <f>INDEX(#REF!, MATCH($A39,#REF!, 0))</f>
        <v>#REF!</v>
      </c>
      <c r="F39" s="30" t="e">
        <f>INDEX(#REF!, MATCH($A39,#REF!, 0))</f>
        <v>#REF!</v>
      </c>
      <c r="G39" s="30" t="e">
        <f>INDEX(#REF!, MATCH($A39,#REF!, 0))</f>
        <v>#REF!</v>
      </c>
      <c r="H39" s="31" t="e">
        <f>INDEX(#REF!, MATCH($A39,#REF!, 0))</f>
        <v>#REF!</v>
      </c>
      <c r="I39" s="32" t="e">
        <f>INDEX(#REF!, MATCH($A39,#REF!, 0))</f>
        <v>#REF!</v>
      </c>
      <c r="J39" s="32" t="e">
        <f>INDEX(#REF!, MATCH($A39,#REF!, 0))</f>
        <v>#REF!</v>
      </c>
      <c r="K39" s="31" t="e">
        <f>INDEX(#REF!, MATCH($A39,#REF!, 0))</f>
        <v>#REF!</v>
      </c>
      <c r="L39" s="32" t="e">
        <f>INDEX(#REF!, MATCH($A39,#REF!, 0))</f>
        <v>#REF!</v>
      </c>
      <c r="M39" s="32" t="e">
        <f>INDEX(#REF!, MATCH($A39,#REF!, 0))</f>
        <v>#REF!</v>
      </c>
      <c r="N39" s="31" t="e">
        <f>INDEX(#REF!, MATCH($A39,#REF!, 0))</f>
        <v>#REF!</v>
      </c>
      <c r="O39" s="32" t="e">
        <f>INDEX(#REF!, MATCH($A39,#REF!, 0))</f>
        <v>#REF!</v>
      </c>
      <c r="P39" s="32" t="e">
        <f>INDEX(#REF!, MATCH($A39,#REF!, 0))</f>
        <v>#REF!</v>
      </c>
      <c r="Q39" s="31" t="e">
        <f>INDEX(#REF!, MATCH($A39,#REF!, 0))</f>
        <v>#REF!</v>
      </c>
      <c r="R39" s="8"/>
      <c r="S39" s="45"/>
      <c r="T39" s="45"/>
      <c r="U39" s="45"/>
      <c r="V39" s="45"/>
      <c r="W39" s="45"/>
      <c r="X39"/>
      <c r="Y39"/>
      <c r="Z39"/>
      <c r="AA39"/>
      <c r="AB39"/>
      <c r="AC39"/>
      <c r="AD39"/>
      <c r="AE39"/>
      <c r="AF39"/>
      <c r="AG39"/>
      <c r="AH39"/>
      <c r="AI39"/>
      <c r="AJ39"/>
      <c r="AK39"/>
      <c r="AL39"/>
      <c r="AM39"/>
      <c r="AN39"/>
      <c r="AO39"/>
      <c r="AP39"/>
      <c r="AQ39"/>
    </row>
    <row r="40" spans="1:43" s="65" customFormat="1" ht="18.75" customHeight="1" x14ac:dyDescent="0.25">
      <c r="A40" s="57" t="s">
        <v>287</v>
      </c>
      <c r="B40" s="50" t="s">
        <v>288</v>
      </c>
      <c r="C40" s="27" t="e">
        <f>INDEX(#REF!, MATCH($A40,#REF!, 0))</f>
        <v>#REF!</v>
      </c>
      <c r="D40" s="28" t="e">
        <f>INDEX(#REF!, MATCH($A40,#REF!, 0))</f>
        <v>#REF!</v>
      </c>
      <c r="E40" s="29" t="e">
        <f>INDEX(#REF!, MATCH($A40,#REF!, 0))</f>
        <v>#REF!</v>
      </c>
      <c r="F40" s="30" t="e">
        <f>INDEX(#REF!, MATCH($A40,#REF!, 0))</f>
        <v>#REF!</v>
      </c>
      <c r="G40" s="30" t="e">
        <f>INDEX(#REF!, MATCH($A40,#REF!, 0))</f>
        <v>#REF!</v>
      </c>
      <c r="H40" s="31" t="e">
        <f>INDEX(#REF!, MATCH($A40,#REF!, 0))</f>
        <v>#REF!</v>
      </c>
      <c r="I40" s="32" t="e">
        <f>INDEX(#REF!, MATCH($A40,#REF!, 0))</f>
        <v>#REF!</v>
      </c>
      <c r="J40" s="32" t="e">
        <f>INDEX(#REF!, MATCH($A40,#REF!, 0))</f>
        <v>#REF!</v>
      </c>
      <c r="K40" s="31" t="e">
        <f>INDEX(#REF!, MATCH($A40,#REF!, 0))</f>
        <v>#REF!</v>
      </c>
      <c r="L40" s="32" t="e">
        <f>INDEX(#REF!, MATCH($A40,#REF!, 0))</f>
        <v>#REF!</v>
      </c>
      <c r="M40" s="32" t="e">
        <f>INDEX(#REF!, MATCH($A40,#REF!, 0))</f>
        <v>#REF!</v>
      </c>
      <c r="N40" s="31" t="e">
        <f>INDEX(#REF!, MATCH($A40,#REF!, 0))</f>
        <v>#REF!</v>
      </c>
      <c r="O40" s="32" t="e">
        <f>INDEX(#REF!, MATCH($A40,#REF!, 0))</f>
        <v>#REF!</v>
      </c>
      <c r="P40" s="32" t="e">
        <f>INDEX(#REF!, MATCH($A40,#REF!, 0))</f>
        <v>#REF!</v>
      </c>
      <c r="Q40" s="31" t="e">
        <f>INDEX(#REF!, MATCH($A40,#REF!, 0))</f>
        <v>#REF!</v>
      </c>
      <c r="R40" s="8"/>
      <c r="S40" s="45"/>
      <c r="T40" s="45"/>
      <c r="U40" s="45"/>
      <c r="V40" s="45"/>
      <c r="W40" s="45"/>
      <c r="X40"/>
      <c r="Y40"/>
      <c r="Z40"/>
      <c r="AA40"/>
      <c r="AB40"/>
      <c r="AC40"/>
      <c r="AD40"/>
      <c r="AE40"/>
      <c r="AF40"/>
      <c r="AG40"/>
      <c r="AH40"/>
      <c r="AI40"/>
      <c r="AJ40"/>
      <c r="AK40"/>
      <c r="AL40"/>
      <c r="AM40"/>
      <c r="AN40"/>
      <c r="AO40"/>
      <c r="AP40"/>
      <c r="AQ40"/>
    </row>
    <row r="41" spans="1:43" s="65" customFormat="1" ht="18.75" customHeight="1" x14ac:dyDescent="0.25">
      <c r="A41" s="57" t="s">
        <v>289</v>
      </c>
      <c r="B41" s="50" t="s">
        <v>290</v>
      </c>
      <c r="C41" s="27" t="e">
        <f>INDEX(#REF!, MATCH($A41,#REF!, 0))</f>
        <v>#REF!</v>
      </c>
      <c r="D41" s="28" t="e">
        <f>INDEX(#REF!, MATCH($A41,#REF!, 0))</f>
        <v>#REF!</v>
      </c>
      <c r="E41" s="29" t="e">
        <f>INDEX(#REF!, MATCH($A41,#REF!, 0))</f>
        <v>#REF!</v>
      </c>
      <c r="F41" s="30" t="e">
        <f>INDEX(#REF!, MATCH($A41,#REF!, 0))</f>
        <v>#REF!</v>
      </c>
      <c r="G41" s="30" t="e">
        <f>INDEX(#REF!, MATCH($A41,#REF!, 0))</f>
        <v>#REF!</v>
      </c>
      <c r="H41" s="31" t="e">
        <f>INDEX(#REF!, MATCH($A41,#REF!, 0))</f>
        <v>#REF!</v>
      </c>
      <c r="I41" s="32" t="e">
        <f>INDEX(#REF!, MATCH($A41,#REF!, 0))</f>
        <v>#REF!</v>
      </c>
      <c r="J41" s="32" t="e">
        <f>INDEX(#REF!, MATCH($A41,#REF!, 0))</f>
        <v>#REF!</v>
      </c>
      <c r="K41" s="31" t="e">
        <f>INDEX(#REF!, MATCH($A41,#REF!, 0))</f>
        <v>#REF!</v>
      </c>
      <c r="L41" s="32" t="e">
        <f>INDEX(#REF!, MATCH($A41,#REF!, 0))</f>
        <v>#REF!</v>
      </c>
      <c r="M41" s="32" t="e">
        <f>INDEX(#REF!, MATCH($A41,#REF!, 0))</f>
        <v>#REF!</v>
      </c>
      <c r="N41" s="31" t="e">
        <f>INDEX(#REF!, MATCH($A41,#REF!, 0))</f>
        <v>#REF!</v>
      </c>
      <c r="O41" s="32" t="e">
        <f>INDEX(#REF!, MATCH($A41,#REF!, 0))</f>
        <v>#REF!</v>
      </c>
      <c r="P41" s="32" t="e">
        <f>INDEX(#REF!, MATCH($A41,#REF!, 0))</f>
        <v>#REF!</v>
      </c>
      <c r="Q41" s="31" t="e">
        <f>INDEX(#REF!, MATCH($A41,#REF!, 0))</f>
        <v>#REF!</v>
      </c>
      <c r="R41" s="8"/>
      <c r="S41" s="45"/>
      <c r="T41" s="45"/>
      <c r="U41" s="45"/>
      <c r="V41" s="45"/>
      <c r="W41" s="45"/>
      <c r="X41"/>
      <c r="Y41"/>
      <c r="Z41"/>
      <c r="AA41"/>
      <c r="AB41"/>
      <c r="AC41"/>
      <c r="AD41"/>
      <c r="AE41"/>
      <c r="AF41"/>
      <c r="AG41"/>
      <c r="AH41"/>
      <c r="AI41"/>
      <c r="AJ41"/>
      <c r="AK41"/>
      <c r="AL41"/>
      <c r="AM41"/>
      <c r="AN41"/>
      <c r="AO41"/>
      <c r="AP41"/>
      <c r="AQ41"/>
    </row>
    <row r="42" spans="1:43" s="42" customFormat="1" ht="18.75" customHeight="1" x14ac:dyDescent="0.25">
      <c r="A42" s="57" t="s">
        <v>291</v>
      </c>
      <c r="B42" s="50" t="s">
        <v>292</v>
      </c>
      <c r="C42" s="27" t="e">
        <f>INDEX(#REF!, MATCH($A42,#REF!, 0))</f>
        <v>#REF!</v>
      </c>
      <c r="D42" s="28" t="e">
        <f>INDEX(#REF!, MATCH($A42,#REF!, 0))</f>
        <v>#REF!</v>
      </c>
      <c r="E42" s="29" t="e">
        <f>INDEX(#REF!, MATCH($A42,#REF!, 0))</f>
        <v>#REF!</v>
      </c>
      <c r="F42" s="30" t="e">
        <f>INDEX(#REF!, MATCH($A42,#REF!, 0))</f>
        <v>#REF!</v>
      </c>
      <c r="G42" s="30" t="e">
        <f>INDEX(#REF!, MATCH($A42,#REF!, 0))</f>
        <v>#REF!</v>
      </c>
      <c r="H42" s="31" t="e">
        <f>INDEX(#REF!, MATCH($A42,#REF!, 0))</f>
        <v>#REF!</v>
      </c>
      <c r="I42" s="32" t="e">
        <f>INDEX(#REF!, MATCH($A42,#REF!, 0))</f>
        <v>#REF!</v>
      </c>
      <c r="J42" s="32" t="e">
        <f>INDEX(#REF!, MATCH($A42,#REF!, 0))</f>
        <v>#REF!</v>
      </c>
      <c r="K42" s="31" t="e">
        <f>INDEX(#REF!, MATCH($A42,#REF!, 0))</f>
        <v>#REF!</v>
      </c>
      <c r="L42" s="32" t="e">
        <f>INDEX(#REF!, MATCH($A42,#REF!, 0))</f>
        <v>#REF!</v>
      </c>
      <c r="M42" s="32" t="e">
        <f>INDEX(#REF!, MATCH($A42,#REF!, 0))</f>
        <v>#REF!</v>
      </c>
      <c r="N42" s="31" t="e">
        <f>INDEX(#REF!, MATCH($A42,#REF!, 0))</f>
        <v>#REF!</v>
      </c>
      <c r="O42" s="32" t="e">
        <f>INDEX(#REF!, MATCH($A42,#REF!, 0))</f>
        <v>#REF!</v>
      </c>
      <c r="P42" s="32" t="e">
        <f>INDEX(#REF!, MATCH($A42,#REF!, 0))</f>
        <v>#REF!</v>
      </c>
      <c r="Q42" s="31" t="e">
        <f>INDEX(#REF!, MATCH($A42,#REF!, 0))</f>
        <v>#REF!</v>
      </c>
      <c r="R42" s="8"/>
      <c r="S42" s="45"/>
      <c r="T42" s="45"/>
      <c r="U42" s="45"/>
      <c r="V42" s="45"/>
      <c r="W42" s="45"/>
      <c r="X42"/>
      <c r="Y42"/>
      <c r="Z42"/>
      <c r="AA42"/>
      <c r="AB42"/>
      <c r="AC42"/>
      <c r="AD42"/>
      <c r="AE42"/>
      <c r="AF42"/>
      <c r="AG42"/>
      <c r="AH42"/>
      <c r="AI42"/>
      <c r="AJ42"/>
      <c r="AK42"/>
      <c r="AL42"/>
      <c r="AM42"/>
      <c r="AN42"/>
      <c r="AO42"/>
      <c r="AP42"/>
      <c r="AQ42"/>
    </row>
    <row r="43" spans="1:43" s="43" customFormat="1" ht="18.75" customHeight="1" x14ac:dyDescent="0.25">
      <c r="A43" s="57" t="s">
        <v>293</v>
      </c>
      <c r="B43" s="50" t="s">
        <v>294</v>
      </c>
      <c r="C43" s="27" t="e">
        <f>INDEX(#REF!, MATCH($A43,#REF!, 0))</f>
        <v>#REF!</v>
      </c>
      <c r="D43" s="28" t="e">
        <f>INDEX(#REF!, MATCH($A43,#REF!, 0))</f>
        <v>#REF!</v>
      </c>
      <c r="E43" s="29" t="e">
        <f>INDEX(#REF!, MATCH($A43,#REF!, 0))</f>
        <v>#REF!</v>
      </c>
      <c r="F43" s="30" t="e">
        <f>INDEX(#REF!, MATCH($A43,#REF!, 0))</f>
        <v>#REF!</v>
      </c>
      <c r="G43" s="30" t="e">
        <f>INDEX(#REF!, MATCH($A43,#REF!, 0))</f>
        <v>#REF!</v>
      </c>
      <c r="H43" s="31" t="e">
        <f>INDEX(#REF!, MATCH($A43,#REF!, 0))</f>
        <v>#REF!</v>
      </c>
      <c r="I43" s="32" t="e">
        <f>INDEX(#REF!, MATCH($A43,#REF!, 0))</f>
        <v>#REF!</v>
      </c>
      <c r="J43" s="32" t="e">
        <f>INDEX(#REF!, MATCH($A43,#REF!, 0))</f>
        <v>#REF!</v>
      </c>
      <c r="K43" s="31" t="e">
        <f>INDEX(#REF!, MATCH($A43,#REF!, 0))</f>
        <v>#REF!</v>
      </c>
      <c r="L43" s="32" t="e">
        <f>INDEX(#REF!, MATCH($A43,#REF!, 0))</f>
        <v>#REF!</v>
      </c>
      <c r="M43" s="32" t="e">
        <f>INDEX(#REF!, MATCH($A43,#REF!, 0))</f>
        <v>#REF!</v>
      </c>
      <c r="N43" s="31" t="e">
        <f>INDEX(#REF!, MATCH($A43,#REF!, 0))</f>
        <v>#REF!</v>
      </c>
      <c r="O43" s="32" t="e">
        <f>INDEX(#REF!, MATCH($A43,#REF!, 0))</f>
        <v>#REF!</v>
      </c>
      <c r="P43" s="32" t="e">
        <f>INDEX(#REF!, MATCH($A43,#REF!, 0))</f>
        <v>#REF!</v>
      </c>
      <c r="Q43" s="31" t="e">
        <f>INDEX(#REF!, MATCH($A43,#REF!, 0))</f>
        <v>#REF!</v>
      </c>
      <c r="R43" s="66"/>
      <c r="S43" s="67"/>
      <c r="T43" s="67"/>
      <c r="U43" s="67"/>
      <c r="V43" s="67"/>
      <c r="W43" s="67"/>
      <c r="X43"/>
      <c r="Y43"/>
      <c r="Z43"/>
      <c r="AA43"/>
      <c r="AB43"/>
      <c r="AC43"/>
      <c r="AD43"/>
      <c r="AE43"/>
      <c r="AF43"/>
      <c r="AG43"/>
      <c r="AH43"/>
      <c r="AI43"/>
      <c r="AJ43"/>
      <c r="AK43"/>
      <c r="AL43"/>
      <c r="AM43"/>
      <c r="AN43"/>
      <c r="AO43"/>
      <c r="AP43"/>
      <c r="AQ43"/>
    </row>
    <row r="44" spans="1:43" s="43" customFormat="1" ht="18.75" customHeight="1" x14ac:dyDescent="0.25">
      <c r="A44" s="57" t="s">
        <v>295</v>
      </c>
      <c r="B44" s="50" t="s">
        <v>296</v>
      </c>
      <c r="C44" s="27" t="e">
        <f>INDEX(#REF!, MATCH($A44,#REF!, 0))</f>
        <v>#REF!</v>
      </c>
      <c r="D44" s="28" t="e">
        <f>INDEX(#REF!, MATCH($A44,#REF!, 0))</f>
        <v>#REF!</v>
      </c>
      <c r="E44" s="29" t="e">
        <f>INDEX(#REF!, MATCH($A44,#REF!, 0))</f>
        <v>#REF!</v>
      </c>
      <c r="F44" s="30" t="e">
        <f>INDEX(#REF!, MATCH($A44,#REF!, 0))</f>
        <v>#REF!</v>
      </c>
      <c r="G44" s="30" t="e">
        <f>INDEX(#REF!, MATCH($A44,#REF!, 0))</f>
        <v>#REF!</v>
      </c>
      <c r="H44" s="31" t="e">
        <f>INDEX(#REF!, MATCH($A44,#REF!, 0))</f>
        <v>#REF!</v>
      </c>
      <c r="I44" s="32" t="e">
        <f>INDEX(#REF!, MATCH($A44,#REF!, 0))</f>
        <v>#REF!</v>
      </c>
      <c r="J44" s="32" t="e">
        <f>INDEX(#REF!, MATCH($A44,#REF!, 0))</f>
        <v>#REF!</v>
      </c>
      <c r="K44" s="31" t="e">
        <f>INDEX(#REF!, MATCH($A44,#REF!, 0))</f>
        <v>#REF!</v>
      </c>
      <c r="L44" s="32" t="e">
        <f>INDEX(#REF!, MATCH($A44,#REF!, 0))</f>
        <v>#REF!</v>
      </c>
      <c r="M44" s="32" t="e">
        <f>INDEX(#REF!, MATCH($A44,#REF!, 0))</f>
        <v>#REF!</v>
      </c>
      <c r="N44" s="31" t="e">
        <f>INDEX(#REF!, MATCH($A44,#REF!, 0))</f>
        <v>#REF!</v>
      </c>
      <c r="O44" s="32" t="e">
        <f>INDEX(#REF!, MATCH($A44,#REF!, 0))</f>
        <v>#REF!</v>
      </c>
      <c r="P44" s="32" t="e">
        <f>INDEX(#REF!, MATCH($A44,#REF!, 0))</f>
        <v>#REF!</v>
      </c>
      <c r="Q44" s="31" t="e">
        <f>INDEX(#REF!, MATCH($A44,#REF!, 0))</f>
        <v>#REF!</v>
      </c>
      <c r="R44" s="66"/>
      <c r="S44" s="67"/>
      <c r="T44" s="67"/>
      <c r="U44" s="67"/>
      <c r="V44" s="67"/>
      <c r="W44" s="67"/>
      <c r="X44"/>
      <c r="Y44"/>
      <c r="Z44"/>
      <c r="AA44"/>
      <c r="AB44"/>
      <c r="AC44"/>
      <c r="AD44"/>
      <c r="AE44"/>
      <c r="AF44"/>
      <c r="AG44"/>
      <c r="AH44"/>
      <c r="AI44"/>
      <c r="AJ44"/>
      <c r="AK44"/>
      <c r="AL44"/>
      <c r="AM44"/>
      <c r="AN44"/>
      <c r="AO44"/>
      <c r="AP44"/>
      <c r="AQ44"/>
    </row>
    <row r="45" spans="1:43" s="43" customFormat="1" ht="18.75" customHeight="1" x14ac:dyDescent="0.25">
      <c r="A45" s="57" t="s">
        <v>297</v>
      </c>
      <c r="B45" s="50" t="s">
        <v>298</v>
      </c>
      <c r="C45" s="27" t="e">
        <f>INDEX(#REF!, MATCH($A45,#REF!, 0))</f>
        <v>#REF!</v>
      </c>
      <c r="D45" s="28" t="e">
        <f>INDEX(#REF!, MATCH($A45,#REF!, 0))</f>
        <v>#REF!</v>
      </c>
      <c r="E45" s="29" t="e">
        <f>INDEX(#REF!, MATCH($A45,#REF!, 0))</f>
        <v>#REF!</v>
      </c>
      <c r="F45" s="30" t="e">
        <f>INDEX(#REF!, MATCH($A45,#REF!, 0))</f>
        <v>#REF!</v>
      </c>
      <c r="G45" s="30" t="e">
        <f>INDEX(#REF!, MATCH($A45,#REF!, 0))</f>
        <v>#REF!</v>
      </c>
      <c r="H45" s="31" t="e">
        <f>INDEX(#REF!, MATCH($A45,#REF!, 0))</f>
        <v>#REF!</v>
      </c>
      <c r="I45" s="32" t="e">
        <f>INDEX(#REF!, MATCH($A45,#REF!, 0))</f>
        <v>#REF!</v>
      </c>
      <c r="J45" s="32" t="e">
        <f>INDEX(#REF!, MATCH($A45,#REF!, 0))</f>
        <v>#REF!</v>
      </c>
      <c r="K45" s="31" t="e">
        <f>INDEX(#REF!, MATCH($A45,#REF!, 0))</f>
        <v>#REF!</v>
      </c>
      <c r="L45" s="32" t="e">
        <f>INDEX(#REF!, MATCH($A45,#REF!, 0))</f>
        <v>#REF!</v>
      </c>
      <c r="M45" s="32" t="e">
        <f>INDEX(#REF!, MATCH($A45,#REF!, 0))</f>
        <v>#REF!</v>
      </c>
      <c r="N45" s="31" t="e">
        <f>INDEX(#REF!, MATCH($A45,#REF!, 0))</f>
        <v>#REF!</v>
      </c>
      <c r="O45" s="32" t="e">
        <f>INDEX(#REF!, MATCH($A45,#REF!, 0))</f>
        <v>#REF!</v>
      </c>
      <c r="P45" s="32" t="e">
        <f>INDEX(#REF!, MATCH($A45,#REF!, 0))</f>
        <v>#REF!</v>
      </c>
      <c r="Q45" s="31" t="e">
        <f>INDEX(#REF!, MATCH($A45,#REF!, 0))</f>
        <v>#REF!</v>
      </c>
      <c r="R45" s="66"/>
      <c r="S45" s="67"/>
      <c r="T45" s="67"/>
      <c r="U45" s="67"/>
      <c r="V45" s="67"/>
      <c r="W45" s="67"/>
      <c r="X45"/>
      <c r="Y45"/>
      <c r="Z45"/>
      <c r="AA45"/>
      <c r="AB45"/>
      <c r="AC45"/>
      <c r="AD45"/>
      <c r="AE45"/>
      <c r="AF45"/>
      <c r="AG45"/>
      <c r="AH45"/>
      <c r="AI45"/>
      <c r="AJ45"/>
      <c r="AK45"/>
      <c r="AL45"/>
      <c r="AM45"/>
      <c r="AN45"/>
      <c r="AO45"/>
      <c r="AP45"/>
      <c r="AQ45"/>
    </row>
    <row r="46" spans="1:43" s="43" customFormat="1" ht="18.75" customHeight="1" x14ac:dyDescent="0.25">
      <c r="A46" s="57" t="s">
        <v>299</v>
      </c>
      <c r="B46" s="50" t="s">
        <v>300</v>
      </c>
      <c r="C46" s="27" t="e">
        <f>INDEX(#REF!, MATCH($A46,#REF!, 0))</f>
        <v>#REF!</v>
      </c>
      <c r="D46" s="28" t="e">
        <f>INDEX(#REF!, MATCH($A46,#REF!, 0))</f>
        <v>#REF!</v>
      </c>
      <c r="E46" s="29" t="e">
        <f>INDEX(#REF!, MATCH($A46,#REF!, 0))</f>
        <v>#REF!</v>
      </c>
      <c r="F46" s="30" t="e">
        <f>INDEX(#REF!, MATCH($A46,#REF!, 0))</f>
        <v>#REF!</v>
      </c>
      <c r="G46" s="30" t="e">
        <f>INDEX(#REF!, MATCH($A46,#REF!, 0))</f>
        <v>#REF!</v>
      </c>
      <c r="H46" s="31" t="e">
        <f>INDEX(#REF!, MATCH($A46,#REF!, 0))</f>
        <v>#REF!</v>
      </c>
      <c r="I46" s="32" t="e">
        <f>INDEX(#REF!, MATCH($A46,#REF!, 0))</f>
        <v>#REF!</v>
      </c>
      <c r="J46" s="32" t="e">
        <f>INDEX(#REF!, MATCH($A46,#REF!, 0))</f>
        <v>#REF!</v>
      </c>
      <c r="K46" s="31" t="e">
        <f>INDEX(#REF!, MATCH($A46,#REF!, 0))</f>
        <v>#REF!</v>
      </c>
      <c r="L46" s="32" t="e">
        <f>INDEX(#REF!, MATCH($A46,#REF!, 0))</f>
        <v>#REF!</v>
      </c>
      <c r="M46" s="32" t="e">
        <f>INDEX(#REF!, MATCH($A46,#REF!, 0))</f>
        <v>#REF!</v>
      </c>
      <c r="N46" s="31" t="e">
        <f>INDEX(#REF!, MATCH($A46,#REF!, 0))</f>
        <v>#REF!</v>
      </c>
      <c r="O46" s="32" t="e">
        <f>INDEX(#REF!, MATCH($A46,#REF!, 0))</f>
        <v>#REF!</v>
      </c>
      <c r="P46" s="32" t="e">
        <f>INDEX(#REF!, MATCH($A46,#REF!, 0))</f>
        <v>#REF!</v>
      </c>
      <c r="Q46" s="31" t="e">
        <f>INDEX(#REF!, MATCH($A46,#REF!, 0))</f>
        <v>#REF!</v>
      </c>
      <c r="R46" s="66"/>
      <c r="S46" s="67"/>
      <c r="T46" s="67"/>
      <c r="U46" s="67"/>
      <c r="V46" s="67"/>
      <c r="W46" s="67"/>
      <c r="X46"/>
      <c r="Y46"/>
      <c r="Z46"/>
      <c r="AA46"/>
      <c r="AB46"/>
      <c r="AC46"/>
      <c r="AD46"/>
      <c r="AE46"/>
      <c r="AF46"/>
      <c r="AG46"/>
      <c r="AH46"/>
      <c r="AI46"/>
      <c r="AJ46"/>
      <c r="AK46"/>
      <c r="AL46"/>
      <c r="AM46"/>
      <c r="AN46"/>
      <c r="AO46"/>
      <c r="AP46"/>
      <c r="AQ46"/>
    </row>
    <row r="47" spans="1:43" s="42" customFormat="1" ht="18.75" customHeight="1" x14ac:dyDescent="0.25">
      <c r="A47" s="57" t="s">
        <v>301</v>
      </c>
      <c r="B47" s="50" t="s">
        <v>302</v>
      </c>
      <c r="C47" s="27" t="e">
        <f>INDEX(#REF!, MATCH($A47,#REF!, 0))</f>
        <v>#REF!</v>
      </c>
      <c r="D47" s="28" t="e">
        <f>INDEX(#REF!, MATCH($A47,#REF!, 0))</f>
        <v>#REF!</v>
      </c>
      <c r="E47" s="29" t="e">
        <f>INDEX(#REF!, MATCH($A47,#REF!, 0))</f>
        <v>#REF!</v>
      </c>
      <c r="F47" s="30" t="e">
        <f>INDEX(#REF!, MATCH($A47,#REF!, 0))</f>
        <v>#REF!</v>
      </c>
      <c r="G47" s="30" t="e">
        <f>INDEX(#REF!, MATCH($A47,#REF!, 0))</f>
        <v>#REF!</v>
      </c>
      <c r="H47" s="31" t="e">
        <f>INDEX(#REF!, MATCH($A47,#REF!, 0))</f>
        <v>#REF!</v>
      </c>
      <c r="I47" s="32" t="e">
        <f>INDEX(#REF!, MATCH($A47,#REF!, 0))</f>
        <v>#REF!</v>
      </c>
      <c r="J47" s="32" t="e">
        <f>INDEX(#REF!, MATCH($A47,#REF!, 0))</f>
        <v>#REF!</v>
      </c>
      <c r="K47" s="31" t="e">
        <f>INDEX(#REF!, MATCH($A47,#REF!, 0))</f>
        <v>#REF!</v>
      </c>
      <c r="L47" s="32" t="e">
        <f>INDEX(#REF!, MATCH($A47,#REF!, 0))</f>
        <v>#REF!</v>
      </c>
      <c r="M47" s="32" t="e">
        <f>INDEX(#REF!, MATCH($A47,#REF!, 0))</f>
        <v>#REF!</v>
      </c>
      <c r="N47" s="31" t="e">
        <f>INDEX(#REF!, MATCH($A47,#REF!, 0))</f>
        <v>#REF!</v>
      </c>
      <c r="O47" s="32" t="e">
        <f>INDEX(#REF!, MATCH($A47,#REF!, 0))</f>
        <v>#REF!</v>
      </c>
      <c r="P47" s="32" t="e">
        <f>INDEX(#REF!, MATCH($A47,#REF!, 0))</f>
        <v>#REF!</v>
      </c>
      <c r="Q47" s="31" t="e">
        <f>INDEX(#REF!, MATCH($A47,#REF!, 0))</f>
        <v>#REF!</v>
      </c>
      <c r="R47" s="8"/>
      <c r="S47" s="45"/>
      <c r="T47" s="45"/>
      <c r="U47" s="45"/>
      <c r="V47" s="45"/>
      <c r="W47" s="45"/>
      <c r="X47"/>
      <c r="Y47"/>
      <c r="Z47"/>
      <c r="AA47"/>
      <c r="AB47"/>
      <c r="AC47"/>
      <c r="AD47"/>
      <c r="AE47"/>
      <c r="AF47"/>
      <c r="AG47"/>
      <c r="AH47"/>
      <c r="AI47"/>
      <c r="AJ47"/>
      <c r="AK47"/>
      <c r="AL47"/>
      <c r="AM47"/>
      <c r="AN47"/>
      <c r="AO47"/>
      <c r="AP47"/>
      <c r="AQ47"/>
    </row>
    <row r="48" spans="1:43" s="42" customFormat="1" ht="18.75" customHeight="1" x14ac:dyDescent="0.25">
      <c r="A48" s="57" t="s">
        <v>303</v>
      </c>
      <c r="B48" s="50" t="s">
        <v>304</v>
      </c>
      <c r="C48" s="27" t="e">
        <f>INDEX(#REF!, MATCH($A48,#REF!, 0))</f>
        <v>#REF!</v>
      </c>
      <c r="D48" s="28" t="e">
        <f>INDEX(#REF!, MATCH($A48,#REF!, 0))</f>
        <v>#REF!</v>
      </c>
      <c r="E48" s="29" t="e">
        <f>INDEX(#REF!, MATCH($A48,#REF!, 0))</f>
        <v>#REF!</v>
      </c>
      <c r="F48" s="30" t="e">
        <f>INDEX(#REF!, MATCH($A48,#REF!, 0))</f>
        <v>#REF!</v>
      </c>
      <c r="G48" s="30" t="e">
        <f>INDEX(#REF!, MATCH($A48,#REF!, 0))</f>
        <v>#REF!</v>
      </c>
      <c r="H48" s="31" t="e">
        <f>INDEX(#REF!, MATCH($A48,#REF!, 0))</f>
        <v>#REF!</v>
      </c>
      <c r="I48" s="32" t="e">
        <f>INDEX(#REF!, MATCH($A48,#REF!, 0))</f>
        <v>#REF!</v>
      </c>
      <c r="J48" s="32" t="e">
        <f>INDEX(#REF!, MATCH($A48,#REF!, 0))</f>
        <v>#REF!</v>
      </c>
      <c r="K48" s="31" t="e">
        <f>INDEX(#REF!, MATCH($A48,#REF!, 0))</f>
        <v>#REF!</v>
      </c>
      <c r="L48" s="32" t="e">
        <f>INDEX(#REF!, MATCH($A48,#REF!, 0))</f>
        <v>#REF!</v>
      </c>
      <c r="M48" s="32" t="e">
        <f>INDEX(#REF!, MATCH($A48,#REF!, 0))</f>
        <v>#REF!</v>
      </c>
      <c r="N48" s="31" t="e">
        <f>INDEX(#REF!, MATCH($A48,#REF!, 0))</f>
        <v>#REF!</v>
      </c>
      <c r="O48" s="32" t="e">
        <f>INDEX(#REF!, MATCH($A48,#REF!, 0))</f>
        <v>#REF!</v>
      </c>
      <c r="P48" s="32" t="e">
        <f>INDEX(#REF!, MATCH($A48,#REF!, 0))</f>
        <v>#REF!</v>
      </c>
      <c r="Q48" s="31" t="e">
        <f>INDEX(#REF!, MATCH($A48,#REF!, 0))</f>
        <v>#REF!</v>
      </c>
      <c r="R48" s="8"/>
      <c r="S48" s="45"/>
      <c r="T48" s="45"/>
      <c r="U48" s="45"/>
      <c r="V48" s="45"/>
      <c r="W48" s="45"/>
      <c r="X48"/>
      <c r="Y48"/>
      <c r="Z48"/>
      <c r="AA48"/>
      <c r="AB48"/>
      <c r="AC48"/>
      <c r="AD48"/>
      <c r="AE48"/>
      <c r="AF48"/>
      <c r="AG48"/>
      <c r="AH48"/>
      <c r="AI48"/>
      <c r="AJ48"/>
      <c r="AK48"/>
      <c r="AL48"/>
      <c r="AM48"/>
      <c r="AN48"/>
      <c r="AO48"/>
      <c r="AP48"/>
      <c r="AQ48"/>
    </row>
    <row r="49" spans="1:43" s="42" customFormat="1" ht="18.75" customHeight="1" x14ac:dyDescent="0.25">
      <c r="A49" s="57" t="s">
        <v>305</v>
      </c>
      <c r="B49" s="50" t="s">
        <v>306</v>
      </c>
      <c r="C49" s="27" t="e">
        <f>INDEX(#REF!, MATCH($A49,#REF!, 0))</f>
        <v>#REF!</v>
      </c>
      <c r="D49" s="28" t="e">
        <f>INDEX(#REF!, MATCH($A49,#REF!, 0))</f>
        <v>#REF!</v>
      </c>
      <c r="E49" s="29" t="e">
        <f>INDEX(#REF!, MATCH($A49,#REF!, 0))</f>
        <v>#REF!</v>
      </c>
      <c r="F49" s="30" t="e">
        <f>INDEX(#REF!, MATCH($A49,#REF!, 0))</f>
        <v>#REF!</v>
      </c>
      <c r="G49" s="30" t="e">
        <f>INDEX(#REF!, MATCH($A49,#REF!, 0))</f>
        <v>#REF!</v>
      </c>
      <c r="H49" s="31" t="e">
        <f>INDEX(#REF!, MATCH($A49,#REF!, 0))</f>
        <v>#REF!</v>
      </c>
      <c r="I49" s="32" t="e">
        <f>INDEX(#REF!, MATCH($A49,#REF!, 0))</f>
        <v>#REF!</v>
      </c>
      <c r="J49" s="32" t="e">
        <f>INDEX(#REF!, MATCH($A49,#REF!, 0))</f>
        <v>#REF!</v>
      </c>
      <c r="K49" s="31" t="e">
        <f>INDEX(#REF!, MATCH($A49,#REF!, 0))</f>
        <v>#REF!</v>
      </c>
      <c r="L49" s="32" t="e">
        <f>INDEX(#REF!, MATCH($A49,#REF!, 0))</f>
        <v>#REF!</v>
      </c>
      <c r="M49" s="32" t="e">
        <f>INDEX(#REF!, MATCH($A49,#REF!, 0))</f>
        <v>#REF!</v>
      </c>
      <c r="N49" s="31" t="e">
        <f>INDEX(#REF!, MATCH($A49,#REF!, 0))</f>
        <v>#REF!</v>
      </c>
      <c r="O49" s="32" t="e">
        <f>INDEX(#REF!, MATCH($A49,#REF!, 0))</f>
        <v>#REF!</v>
      </c>
      <c r="P49" s="32" t="e">
        <f>INDEX(#REF!, MATCH($A49,#REF!, 0))</f>
        <v>#REF!</v>
      </c>
      <c r="Q49" s="31" t="e">
        <f>INDEX(#REF!, MATCH($A49,#REF!, 0))</f>
        <v>#REF!</v>
      </c>
      <c r="R49" s="8"/>
      <c r="S49" s="45"/>
      <c r="T49" s="45"/>
      <c r="U49" s="45"/>
      <c r="V49" s="45"/>
      <c r="W49" s="45"/>
      <c r="X49"/>
      <c r="Y49"/>
      <c r="Z49"/>
      <c r="AA49"/>
      <c r="AB49"/>
      <c r="AC49"/>
      <c r="AD49"/>
      <c r="AE49"/>
      <c r="AF49"/>
      <c r="AG49"/>
      <c r="AH49"/>
      <c r="AI49"/>
      <c r="AJ49"/>
      <c r="AK49"/>
      <c r="AL49"/>
      <c r="AM49"/>
      <c r="AN49"/>
      <c r="AO49"/>
      <c r="AP49"/>
      <c r="AQ49"/>
    </row>
    <row r="50" spans="1:43" s="44" customFormat="1" ht="18.75" customHeight="1" x14ac:dyDescent="0.25">
      <c r="A50" s="57" t="s">
        <v>307</v>
      </c>
      <c r="B50" s="50" t="s">
        <v>308</v>
      </c>
      <c r="C50" s="27" t="e">
        <f>INDEX(#REF!, MATCH($A50,#REF!, 0))</f>
        <v>#REF!</v>
      </c>
      <c r="D50" s="28" t="e">
        <f>INDEX(#REF!, MATCH($A50,#REF!, 0))</f>
        <v>#REF!</v>
      </c>
      <c r="E50" s="29" t="e">
        <f>INDEX(#REF!, MATCH($A50,#REF!, 0))</f>
        <v>#REF!</v>
      </c>
      <c r="F50" s="30" t="e">
        <f>INDEX(#REF!, MATCH($A50,#REF!, 0))</f>
        <v>#REF!</v>
      </c>
      <c r="G50" s="30" t="e">
        <f>INDEX(#REF!, MATCH($A50,#REF!, 0))</f>
        <v>#REF!</v>
      </c>
      <c r="H50" s="31" t="e">
        <f>INDEX(#REF!, MATCH($A50,#REF!, 0))</f>
        <v>#REF!</v>
      </c>
      <c r="I50" s="32" t="e">
        <f>INDEX(#REF!, MATCH($A50,#REF!, 0))</f>
        <v>#REF!</v>
      </c>
      <c r="J50" s="32" t="e">
        <f>INDEX(#REF!, MATCH($A50,#REF!, 0))</f>
        <v>#REF!</v>
      </c>
      <c r="K50" s="31" t="e">
        <f>INDEX(#REF!, MATCH($A50,#REF!, 0))</f>
        <v>#REF!</v>
      </c>
      <c r="L50" s="32" t="e">
        <f>INDEX(#REF!, MATCH($A50,#REF!, 0))</f>
        <v>#REF!</v>
      </c>
      <c r="M50" s="32" t="e">
        <f>INDEX(#REF!, MATCH($A50,#REF!, 0))</f>
        <v>#REF!</v>
      </c>
      <c r="N50" s="31" t="e">
        <f>INDEX(#REF!, MATCH($A50,#REF!, 0))</f>
        <v>#REF!</v>
      </c>
      <c r="O50" s="32" t="e">
        <f>INDEX(#REF!, MATCH($A50,#REF!, 0))</f>
        <v>#REF!</v>
      </c>
      <c r="P50" s="32" t="e">
        <f>INDEX(#REF!, MATCH($A50,#REF!, 0))</f>
        <v>#REF!</v>
      </c>
      <c r="Q50" s="31" t="e">
        <f>INDEX(#REF!, MATCH($A50,#REF!, 0))</f>
        <v>#REF!</v>
      </c>
      <c r="R50" s="8"/>
      <c r="S50" s="45"/>
      <c r="T50" s="45"/>
      <c r="U50" s="45"/>
      <c r="V50" s="45"/>
      <c r="W50" s="45"/>
      <c r="X50"/>
      <c r="Y50"/>
      <c r="Z50"/>
      <c r="AA50"/>
      <c r="AB50"/>
      <c r="AC50"/>
      <c r="AD50"/>
      <c r="AE50"/>
      <c r="AF50"/>
      <c r="AG50"/>
      <c r="AH50"/>
      <c r="AI50"/>
      <c r="AJ50"/>
      <c r="AK50"/>
      <c r="AL50"/>
      <c r="AM50"/>
      <c r="AN50"/>
      <c r="AO50"/>
      <c r="AP50"/>
      <c r="AQ50"/>
    </row>
    <row r="51" spans="1:43" s="44" customFormat="1" ht="18.75" customHeight="1" x14ac:dyDescent="0.25">
      <c r="A51" s="57" t="s">
        <v>309</v>
      </c>
      <c r="B51" s="50" t="s">
        <v>310</v>
      </c>
      <c r="C51" s="27" t="e">
        <f>INDEX(#REF!, MATCH($A51,#REF!, 0))</f>
        <v>#REF!</v>
      </c>
      <c r="D51" s="28" t="e">
        <f>INDEX(#REF!, MATCH($A51,#REF!, 0))</f>
        <v>#REF!</v>
      </c>
      <c r="E51" s="29" t="e">
        <f>INDEX(#REF!, MATCH($A51,#REF!, 0))</f>
        <v>#REF!</v>
      </c>
      <c r="F51" s="30" t="e">
        <f>INDEX(#REF!, MATCH($A51,#REF!, 0))</f>
        <v>#REF!</v>
      </c>
      <c r="G51" s="30" t="e">
        <f>INDEX(#REF!, MATCH($A51,#REF!, 0))</f>
        <v>#REF!</v>
      </c>
      <c r="H51" s="31" t="e">
        <f>INDEX(#REF!, MATCH($A51,#REF!, 0))</f>
        <v>#REF!</v>
      </c>
      <c r="I51" s="32" t="e">
        <f>INDEX(#REF!, MATCH($A51,#REF!, 0))</f>
        <v>#REF!</v>
      </c>
      <c r="J51" s="32" t="e">
        <f>INDEX(#REF!, MATCH($A51,#REF!, 0))</f>
        <v>#REF!</v>
      </c>
      <c r="K51" s="31" t="e">
        <f>INDEX(#REF!, MATCH($A51,#REF!, 0))</f>
        <v>#REF!</v>
      </c>
      <c r="L51" s="32" t="e">
        <f>INDEX(#REF!, MATCH($A51,#REF!, 0))</f>
        <v>#REF!</v>
      </c>
      <c r="M51" s="32" t="e">
        <f>INDEX(#REF!, MATCH($A51,#REF!, 0))</f>
        <v>#REF!</v>
      </c>
      <c r="N51" s="31" t="e">
        <f>INDEX(#REF!, MATCH($A51,#REF!, 0))</f>
        <v>#REF!</v>
      </c>
      <c r="O51" s="32" t="e">
        <f>INDEX(#REF!, MATCH($A51,#REF!, 0))</f>
        <v>#REF!</v>
      </c>
      <c r="P51" s="32" t="e">
        <f>INDEX(#REF!, MATCH($A51,#REF!, 0))</f>
        <v>#REF!</v>
      </c>
      <c r="Q51" s="31" t="e">
        <f>INDEX(#REF!, MATCH($A51,#REF!, 0))</f>
        <v>#REF!</v>
      </c>
      <c r="R51" s="8"/>
      <c r="S51" s="45"/>
      <c r="T51" s="45"/>
      <c r="U51" s="45"/>
      <c r="V51" s="45"/>
      <c r="W51" s="45"/>
      <c r="X51"/>
      <c r="Y51"/>
      <c r="Z51"/>
      <c r="AA51"/>
      <c r="AB51"/>
      <c r="AC51"/>
      <c r="AD51"/>
      <c r="AE51"/>
      <c r="AF51"/>
      <c r="AG51"/>
      <c r="AH51"/>
      <c r="AI51"/>
      <c r="AJ51"/>
      <c r="AK51"/>
      <c r="AL51"/>
      <c r="AM51"/>
      <c r="AN51"/>
      <c r="AO51"/>
      <c r="AP51"/>
      <c r="AQ51"/>
    </row>
    <row r="52" spans="1:43" s="44" customFormat="1" ht="18.75" customHeight="1" x14ac:dyDescent="0.25">
      <c r="A52" s="57" t="s">
        <v>311</v>
      </c>
      <c r="B52" s="50" t="s">
        <v>312</v>
      </c>
      <c r="C52" s="27" t="e">
        <f>INDEX(#REF!, MATCH($A52,#REF!, 0))</f>
        <v>#REF!</v>
      </c>
      <c r="D52" s="28" t="e">
        <f>INDEX(#REF!, MATCH($A52,#REF!, 0))</f>
        <v>#REF!</v>
      </c>
      <c r="E52" s="29" t="e">
        <f>INDEX(#REF!, MATCH($A52,#REF!, 0))</f>
        <v>#REF!</v>
      </c>
      <c r="F52" s="30" t="e">
        <f>INDEX(#REF!, MATCH($A52,#REF!, 0))</f>
        <v>#REF!</v>
      </c>
      <c r="G52" s="30" t="e">
        <f>INDEX(#REF!, MATCH($A52,#REF!, 0))</f>
        <v>#REF!</v>
      </c>
      <c r="H52" s="31" t="e">
        <f>INDEX(#REF!, MATCH($A52,#REF!, 0))</f>
        <v>#REF!</v>
      </c>
      <c r="I52" s="32" t="e">
        <f>INDEX(#REF!, MATCH($A52,#REF!, 0))</f>
        <v>#REF!</v>
      </c>
      <c r="J52" s="32" t="e">
        <f>INDEX(#REF!, MATCH($A52,#REF!, 0))</f>
        <v>#REF!</v>
      </c>
      <c r="K52" s="31" t="e">
        <f>INDEX(#REF!, MATCH($A52,#REF!, 0))</f>
        <v>#REF!</v>
      </c>
      <c r="L52" s="32" t="e">
        <f>INDEX(#REF!, MATCH($A52,#REF!, 0))</f>
        <v>#REF!</v>
      </c>
      <c r="M52" s="32" t="e">
        <f>INDEX(#REF!, MATCH($A52,#REF!, 0))</f>
        <v>#REF!</v>
      </c>
      <c r="N52" s="31" t="e">
        <f>INDEX(#REF!, MATCH($A52,#REF!, 0))</f>
        <v>#REF!</v>
      </c>
      <c r="O52" s="32" t="e">
        <f>INDEX(#REF!, MATCH($A52,#REF!, 0))</f>
        <v>#REF!</v>
      </c>
      <c r="P52" s="32" t="e">
        <f>INDEX(#REF!, MATCH($A52,#REF!, 0))</f>
        <v>#REF!</v>
      </c>
      <c r="Q52" s="31" t="e">
        <f>INDEX(#REF!, MATCH($A52,#REF!, 0))</f>
        <v>#REF!</v>
      </c>
      <c r="R52" s="33"/>
      <c r="X52"/>
      <c r="Y52"/>
      <c r="Z52"/>
      <c r="AA52"/>
      <c r="AB52"/>
      <c r="AC52"/>
      <c r="AD52"/>
      <c r="AE52"/>
      <c r="AF52"/>
      <c r="AG52"/>
      <c r="AH52"/>
      <c r="AI52"/>
      <c r="AJ52"/>
      <c r="AK52"/>
      <c r="AL52"/>
      <c r="AM52"/>
      <c r="AN52"/>
      <c r="AO52"/>
      <c r="AP52"/>
      <c r="AQ52"/>
    </row>
    <row r="53" spans="1:43" s="44" customFormat="1" ht="18.75" customHeight="1" x14ac:dyDescent="0.25">
      <c r="A53" s="57" t="s">
        <v>313</v>
      </c>
      <c r="B53" s="50" t="s">
        <v>314</v>
      </c>
      <c r="C53" s="27" t="e">
        <f>INDEX(#REF!, MATCH($A53,#REF!, 0))</f>
        <v>#REF!</v>
      </c>
      <c r="D53" s="28" t="e">
        <f>INDEX(#REF!, MATCH($A53,#REF!, 0))</f>
        <v>#REF!</v>
      </c>
      <c r="E53" s="29" t="e">
        <f>INDEX(#REF!, MATCH($A53,#REF!, 0))</f>
        <v>#REF!</v>
      </c>
      <c r="F53" s="30" t="e">
        <f>INDEX(#REF!, MATCH($A53,#REF!, 0))</f>
        <v>#REF!</v>
      </c>
      <c r="G53" s="30" t="e">
        <f>INDEX(#REF!, MATCH($A53,#REF!, 0))</f>
        <v>#REF!</v>
      </c>
      <c r="H53" s="31" t="e">
        <f>INDEX(#REF!, MATCH($A53,#REF!, 0))</f>
        <v>#REF!</v>
      </c>
      <c r="I53" s="32" t="e">
        <f>INDEX(#REF!, MATCH($A53,#REF!, 0))</f>
        <v>#REF!</v>
      </c>
      <c r="J53" s="32" t="e">
        <f>INDEX(#REF!, MATCH($A53,#REF!, 0))</f>
        <v>#REF!</v>
      </c>
      <c r="K53" s="31" t="e">
        <f>INDEX(#REF!, MATCH($A53,#REF!, 0))</f>
        <v>#REF!</v>
      </c>
      <c r="L53" s="32" t="e">
        <f>INDEX(#REF!, MATCH($A53,#REF!, 0))</f>
        <v>#REF!</v>
      </c>
      <c r="M53" s="32" t="e">
        <f>INDEX(#REF!, MATCH($A53,#REF!, 0))</f>
        <v>#REF!</v>
      </c>
      <c r="N53" s="31" t="e">
        <f>INDEX(#REF!, MATCH($A53,#REF!, 0))</f>
        <v>#REF!</v>
      </c>
      <c r="O53" s="32" t="e">
        <f>INDEX(#REF!, MATCH($A53,#REF!, 0))</f>
        <v>#REF!</v>
      </c>
      <c r="P53" s="32" t="e">
        <f>INDEX(#REF!, MATCH($A53,#REF!, 0))</f>
        <v>#REF!</v>
      </c>
      <c r="Q53" s="31" t="e">
        <f>INDEX(#REF!, MATCH($A53,#REF!, 0))</f>
        <v>#REF!</v>
      </c>
      <c r="X53"/>
      <c r="Y53"/>
      <c r="Z53"/>
      <c r="AA53"/>
      <c r="AB53"/>
      <c r="AC53"/>
      <c r="AD53"/>
      <c r="AE53"/>
      <c r="AF53"/>
      <c r="AG53"/>
      <c r="AH53"/>
      <c r="AI53"/>
      <c r="AJ53"/>
      <c r="AK53"/>
      <c r="AL53"/>
      <c r="AM53"/>
      <c r="AN53"/>
      <c r="AO53"/>
      <c r="AP53"/>
      <c r="AQ53"/>
    </row>
    <row r="54" spans="1:43" ht="18.75" customHeight="1" x14ac:dyDescent="0.25">
      <c r="A54" s="57" t="s">
        <v>315</v>
      </c>
      <c r="B54" s="50" t="s">
        <v>316</v>
      </c>
      <c r="C54" s="27" t="e">
        <f>INDEX(#REF!, MATCH($A54,#REF!, 0))</f>
        <v>#REF!</v>
      </c>
      <c r="D54" s="28" t="e">
        <f>INDEX(#REF!, MATCH($A54,#REF!, 0))</f>
        <v>#REF!</v>
      </c>
      <c r="E54" s="29" t="e">
        <f>INDEX(#REF!, MATCH($A54,#REF!, 0))</f>
        <v>#REF!</v>
      </c>
      <c r="F54" s="30" t="e">
        <f>INDEX(#REF!, MATCH($A54,#REF!, 0))</f>
        <v>#REF!</v>
      </c>
      <c r="G54" s="30" t="e">
        <f>INDEX(#REF!, MATCH($A54,#REF!, 0))</f>
        <v>#REF!</v>
      </c>
      <c r="H54" s="31" t="e">
        <f>INDEX(#REF!, MATCH($A54,#REF!, 0))</f>
        <v>#REF!</v>
      </c>
      <c r="I54" s="32" t="e">
        <f>INDEX(#REF!, MATCH($A54,#REF!, 0))</f>
        <v>#REF!</v>
      </c>
      <c r="J54" s="32" t="e">
        <f>INDEX(#REF!, MATCH($A54,#REF!, 0))</f>
        <v>#REF!</v>
      </c>
      <c r="K54" s="31" t="e">
        <f>INDEX(#REF!, MATCH($A54,#REF!, 0))</f>
        <v>#REF!</v>
      </c>
      <c r="L54" s="32" t="e">
        <f>INDEX(#REF!, MATCH($A54,#REF!, 0))</f>
        <v>#REF!</v>
      </c>
      <c r="M54" s="32" t="e">
        <f>INDEX(#REF!, MATCH($A54,#REF!, 0))</f>
        <v>#REF!</v>
      </c>
      <c r="N54" s="31" t="e">
        <f>INDEX(#REF!, MATCH($A54,#REF!, 0))</f>
        <v>#REF!</v>
      </c>
      <c r="O54" s="32" t="e">
        <f>INDEX(#REF!, MATCH($A54,#REF!, 0))</f>
        <v>#REF!</v>
      </c>
      <c r="P54" s="32" t="e">
        <f>INDEX(#REF!, MATCH($A54,#REF!, 0))</f>
        <v>#REF!</v>
      </c>
      <c r="Q54" s="31" t="e">
        <f>INDEX(#REF!, MATCH($A54,#REF!, 0))</f>
        <v>#REF!</v>
      </c>
    </row>
    <row r="55" spans="1:43" ht="18.75" customHeight="1" x14ac:dyDescent="0.25">
      <c r="A55" s="57" t="s">
        <v>317</v>
      </c>
      <c r="B55" s="50" t="s">
        <v>318</v>
      </c>
      <c r="C55" s="27" t="e">
        <f>INDEX(#REF!, MATCH($A55,#REF!, 0))</f>
        <v>#REF!</v>
      </c>
      <c r="D55" s="28" t="e">
        <f>INDEX(#REF!, MATCH($A55,#REF!, 0))</f>
        <v>#REF!</v>
      </c>
      <c r="E55" s="29" t="e">
        <f>INDEX(#REF!, MATCH($A55,#REF!, 0))</f>
        <v>#REF!</v>
      </c>
      <c r="F55" s="30" t="e">
        <f>INDEX(#REF!, MATCH($A55,#REF!, 0))</f>
        <v>#REF!</v>
      </c>
      <c r="G55" s="30" t="e">
        <f>INDEX(#REF!, MATCH($A55,#REF!, 0))</f>
        <v>#REF!</v>
      </c>
      <c r="H55" s="31" t="e">
        <f>INDEX(#REF!, MATCH($A55,#REF!, 0))</f>
        <v>#REF!</v>
      </c>
      <c r="I55" s="32" t="e">
        <f>INDEX(#REF!, MATCH($A55,#REF!, 0))</f>
        <v>#REF!</v>
      </c>
      <c r="J55" s="32" t="e">
        <f>INDEX(#REF!, MATCH($A55,#REF!, 0))</f>
        <v>#REF!</v>
      </c>
      <c r="K55" s="31" t="e">
        <f>INDEX(#REF!, MATCH($A55,#REF!, 0))</f>
        <v>#REF!</v>
      </c>
      <c r="L55" s="32" t="e">
        <f>INDEX(#REF!, MATCH($A55,#REF!, 0))</f>
        <v>#REF!</v>
      </c>
      <c r="M55" s="32" t="e">
        <f>INDEX(#REF!, MATCH($A55,#REF!, 0))</f>
        <v>#REF!</v>
      </c>
      <c r="N55" s="31" t="e">
        <f>INDEX(#REF!, MATCH($A55,#REF!, 0))</f>
        <v>#REF!</v>
      </c>
      <c r="O55" s="32" t="e">
        <f>INDEX(#REF!, MATCH($A55,#REF!, 0))</f>
        <v>#REF!</v>
      </c>
      <c r="P55" s="32" t="e">
        <f>INDEX(#REF!, MATCH($A55,#REF!, 0))</f>
        <v>#REF!</v>
      </c>
      <c r="Q55" s="31" t="e">
        <f>INDEX(#REF!, MATCH($A55,#REF!, 0))</f>
        <v>#REF!</v>
      </c>
    </row>
    <row r="56" spans="1:43" ht="18.75" customHeight="1" x14ac:dyDescent="0.25">
      <c r="A56" s="57" t="s">
        <v>319</v>
      </c>
      <c r="B56" s="50" t="s">
        <v>320</v>
      </c>
      <c r="C56" s="27" t="e">
        <f>INDEX(#REF!, MATCH($A56,#REF!, 0))</f>
        <v>#REF!</v>
      </c>
      <c r="D56" s="28" t="e">
        <f>INDEX(#REF!, MATCH($A56,#REF!, 0))</f>
        <v>#REF!</v>
      </c>
      <c r="E56" s="29" t="e">
        <f>INDEX(#REF!, MATCH($A56,#REF!, 0))</f>
        <v>#REF!</v>
      </c>
      <c r="F56" s="30" t="e">
        <f>INDEX(#REF!, MATCH($A56,#REF!, 0))</f>
        <v>#REF!</v>
      </c>
      <c r="G56" s="30" t="e">
        <f>INDEX(#REF!, MATCH($A56,#REF!, 0))</f>
        <v>#REF!</v>
      </c>
      <c r="H56" s="31" t="e">
        <f>INDEX(#REF!, MATCH($A56,#REF!, 0))</f>
        <v>#REF!</v>
      </c>
      <c r="I56" s="32" t="e">
        <f>INDEX(#REF!, MATCH($A56,#REF!, 0))</f>
        <v>#REF!</v>
      </c>
      <c r="J56" s="32" t="e">
        <f>INDEX(#REF!, MATCH($A56,#REF!, 0))</f>
        <v>#REF!</v>
      </c>
      <c r="K56" s="31" t="e">
        <f>INDEX(#REF!, MATCH($A56,#REF!, 0))</f>
        <v>#REF!</v>
      </c>
      <c r="L56" s="32" t="e">
        <f>INDEX(#REF!, MATCH($A56,#REF!, 0))</f>
        <v>#REF!</v>
      </c>
      <c r="M56" s="32" t="e">
        <f>INDEX(#REF!, MATCH($A56,#REF!, 0))</f>
        <v>#REF!</v>
      </c>
      <c r="N56" s="31" t="e">
        <f>INDEX(#REF!, MATCH($A56,#REF!, 0))</f>
        <v>#REF!</v>
      </c>
      <c r="O56" s="32" t="e">
        <f>INDEX(#REF!, MATCH($A56,#REF!, 0))</f>
        <v>#REF!</v>
      </c>
      <c r="P56" s="32" t="e">
        <f>INDEX(#REF!, MATCH($A56,#REF!, 0))</f>
        <v>#REF!</v>
      </c>
      <c r="Q56" s="31" t="e">
        <f>INDEX(#REF!, MATCH($A56,#REF!, 0))</f>
        <v>#REF!</v>
      </c>
    </row>
    <row r="57" spans="1:43" ht="18.75" customHeight="1" x14ac:dyDescent="0.25">
      <c r="A57" s="57" t="s">
        <v>321</v>
      </c>
      <c r="B57" s="50" t="s">
        <v>322</v>
      </c>
      <c r="C57" s="27" t="e">
        <f>INDEX(#REF!, MATCH($A57,#REF!, 0))</f>
        <v>#REF!</v>
      </c>
      <c r="D57" s="28" t="e">
        <f>INDEX(#REF!, MATCH($A57,#REF!, 0))</f>
        <v>#REF!</v>
      </c>
      <c r="E57" s="29" t="e">
        <f>INDEX(#REF!, MATCH($A57,#REF!, 0))</f>
        <v>#REF!</v>
      </c>
      <c r="F57" s="30" t="e">
        <f>INDEX(#REF!, MATCH($A57,#REF!, 0))</f>
        <v>#REF!</v>
      </c>
      <c r="G57" s="30" t="e">
        <f>INDEX(#REF!, MATCH($A57,#REF!, 0))</f>
        <v>#REF!</v>
      </c>
      <c r="H57" s="31" t="e">
        <f>INDEX(#REF!, MATCH($A57,#REF!, 0))</f>
        <v>#REF!</v>
      </c>
      <c r="I57" s="32" t="e">
        <f>INDEX(#REF!, MATCH($A57,#REF!, 0))</f>
        <v>#REF!</v>
      </c>
      <c r="J57" s="32" t="e">
        <f>INDEX(#REF!, MATCH($A57,#REF!, 0))</f>
        <v>#REF!</v>
      </c>
      <c r="K57" s="31" t="e">
        <f>INDEX(#REF!, MATCH($A57,#REF!, 0))</f>
        <v>#REF!</v>
      </c>
      <c r="L57" s="32" t="e">
        <f>INDEX(#REF!, MATCH($A57,#REF!, 0))</f>
        <v>#REF!</v>
      </c>
      <c r="M57" s="32" t="e">
        <f>INDEX(#REF!, MATCH($A57,#REF!, 0))</f>
        <v>#REF!</v>
      </c>
      <c r="N57" s="31" t="e">
        <f>INDEX(#REF!, MATCH($A57,#REF!, 0))</f>
        <v>#REF!</v>
      </c>
      <c r="O57" s="32" t="e">
        <f>INDEX(#REF!, MATCH($A57,#REF!, 0))</f>
        <v>#REF!</v>
      </c>
      <c r="P57" s="32" t="e">
        <f>INDEX(#REF!, MATCH($A57,#REF!, 0))</f>
        <v>#REF!</v>
      </c>
      <c r="Q57" s="31" t="e">
        <f>INDEX(#REF!, MATCH($A57,#REF!, 0))</f>
        <v>#REF!</v>
      </c>
    </row>
    <row r="58" spans="1:43" ht="18.75" customHeight="1" x14ac:dyDescent="0.25">
      <c r="A58" s="57" t="s">
        <v>323</v>
      </c>
      <c r="B58" s="50" t="s">
        <v>324</v>
      </c>
      <c r="C58" s="27" t="e">
        <f>INDEX(#REF!, MATCH($A58,#REF!, 0))</f>
        <v>#REF!</v>
      </c>
      <c r="D58" s="28" t="e">
        <f>INDEX(#REF!, MATCH($A58,#REF!, 0))</f>
        <v>#REF!</v>
      </c>
      <c r="E58" s="29" t="e">
        <f>INDEX(#REF!, MATCH($A58,#REF!, 0))</f>
        <v>#REF!</v>
      </c>
      <c r="F58" s="30" t="e">
        <f>INDEX(#REF!, MATCH($A58,#REF!, 0))</f>
        <v>#REF!</v>
      </c>
      <c r="G58" s="30" t="e">
        <f>INDEX(#REF!, MATCH($A58,#REF!, 0))</f>
        <v>#REF!</v>
      </c>
      <c r="H58" s="31" t="e">
        <f>INDEX(#REF!, MATCH($A58,#REF!, 0))</f>
        <v>#REF!</v>
      </c>
      <c r="I58" s="32" t="e">
        <f>INDEX(#REF!, MATCH($A58,#REF!, 0))</f>
        <v>#REF!</v>
      </c>
      <c r="J58" s="32" t="e">
        <f>INDEX(#REF!, MATCH($A58,#REF!, 0))</f>
        <v>#REF!</v>
      </c>
      <c r="K58" s="31" t="e">
        <f>INDEX(#REF!, MATCH($A58,#REF!, 0))</f>
        <v>#REF!</v>
      </c>
      <c r="L58" s="32" t="e">
        <f>INDEX(#REF!, MATCH($A58,#REF!, 0))</f>
        <v>#REF!</v>
      </c>
      <c r="M58" s="32" t="e">
        <f>INDEX(#REF!, MATCH($A58,#REF!, 0))</f>
        <v>#REF!</v>
      </c>
      <c r="N58" s="31" t="e">
        <f>INDEX(#REF!, MATCH($A58,#REF!, 0))</f>
        <v>#REF!</v>
      </c>
      <c r="O58" s="32" t="e">
        <f>INDEX(#REF!, MATCH($A58,#REF!, 0))</f>
        <v>#REF!</v>
      </c>
      <c r="P58" s="32" t="e">
        <f>INDEX(#REF!, MATCH($A58,#REF!, 0))</f>
        <v>#REF!</v>
      </c>
      <c r="Q58" s="31" t="e">
        <f>INDEX(#REF!, MATCH($A58,#REF!, 0))</f>
        <v>#REF!</v>
      </c>
    </row>
    <row r="59" spans="1:43" ht="18.75" customHeight="1" x14ac:dyDescent="0.25">
      <c r="A59" s="57" t="s">
        <v>325</v>
      </c>
      <c r="B59" s="50" t="s">
        <v>326</v>
      </c>
      <c r="C59" s="27" t="e">
        <f>INDEX(#REF!, MATCH($A59,#REF!, 0))</f>
        <v>#REF!</v>
      </c>
      <c r="D59" s="28" t="e">
        <f>INDEX(#REF!, MATCH($A59,#REF!, 0))</f>
        <v>#REF!</v>
      </c>
      <c r="E59" s="29" t="e">
        <f>INDEX(#REF!, MATCH($A59,#REF!, 0))</f>
        <v>#REF!</v>
      </c>
      <c r="F59" s="30" t="e">
        <f>INDEX(#REF!, MATCH($A59,#REF!, 0))</f>
        <v>#REF!</v>
      </c>
      <c r="G59" s="30" t="e">
        <f>INDEX(#REF!, MATCH($A59,#REF!, 0))</f>
        <v>#REF!</v>
      </c>
      <c r="H59" s="31" t="e">
        <f>INDEX(#REF!, MATCH($A59,#REF!, 0))</f>
        <v>#REF!</v>
      </c>
      <c r="I59" s="32" t="e">
        <f>INDEX(#REF!, MATCH($A59,#REF!, 0))</f>
        <v>#REF!</v>
      </c>
      <c r="J59" s="32" t="e">
        <f>INDEX(#REF!, MATCH($A59,#REF!, 0))</f>
        <v>#REF!</v>
      </c>
      <c r="K59" s="31" t="e">
        <f>INDEX(#REF!, MATCH($A59,#REF!, 0))</f>
        <v>#REF!</v>
      </c>
      <c r="L59" s="32" t="e">
        <f>INDEX(#REF!, MATCH($A59,#REF!, 0))</f>
        <v>#REF!</v>
      </c>
      <c r="M59" s="32" t="e">
        <f>INDEX(#REF!, MATCH($A59,#REF!, 0))</f>
        <v>#REF!</v>
      </c>
      <c r="N59" s="31" t="e">
        <f>INDEX(#REF!, MATCH($A59,#REF!, 0))</f>
        <v>#REF!</v>
      </c>
      <c r="O59" s="32" t="e">
        <f>INDEX(#REF!, MATCH($A59,#REF!, 0))</f>
        <v>#REF!</v>
      </c>
      <c r="P59" s="32" t="e">
        <f>INDEX(#REF!, MATCH($A59,#REF!, 0))</f>
        <v>#REF!</v>
      </c>
      <c r="Q59" s="31" t="e">
        <f>INDEX(#REF!, MATCH($A59,#REF!, 0))</f>
        <v>#REF!</v>
      </c>
    </row>
    <row r="60" spans="1:43" ht="18.75" customHeight="1" x14ac:dyDescent="0.25">
      <c r="A60" s="57" t="s">
        <v>327</v>
      </c>
      <c r="B60" s="50" t="s">
        <v>328</v>
      </c>
      <c r="C60" s="27" t="e">
        <f>INDEX(#REF!, MATCH($A60,#REF!, 0))</f>
        <v>#REF!</v>
      </c>
      <c r="D60" s="28" t="e">
        <f>INDEX(#REF!, MATCH($A60,#REF!, 0))</f>
        <v>#REF!</v>
      </c>
      <c r="E60" s="29" t="e">
        <f>INDEX(#REF!, MATCH($A60,#REF!, 0))</f>
        <v>#REF!</v>
      </c>
      <c r="F60" s="30" t="e">
        <f>INDEX(#REF!, MATCH($A60,#REF!, 0))</f>
        <v>#REF!</v>
      </c>
      <c r="G60" s="30" t="e">
        <f>INDEX(#REF!, MATCH($A60,#REF!, 0))</f>
        <v>#REF!</v>
      </c>
      <c r="H60" s="31" t="e">
        <f>INDEX(#REF!, MATCH($A60,#REF!, 0))</f>
        <v>#REF!</v>
      </c>
      <c r="I60" s="32" t="e">
        <f>INDEX(#REF!, MATCH($A60,#REF!, 0))</f>
        <v>#REF!</v>
      </c>
      <c r="J60" s="32" t="e">
        <f>INDEX(#REF!, MATCH($A60,#REF!, 0))</f>
        <v>#REF!</v>
      </c>
      <c r="K60" s="31" t="e">
        <f>INDEX(#REF!, MATCH($A60,#REF!, 0))</f>
        <v>#REF!</v>
      </c>
      <c r="L60" s="32" t="e">
        <f>INDEX(#REF!, MATCH($A60,#REF!, 0))</f>
        <v>#REF!</v>
      </c>
      <c r="M60" s="32" t="e">
        <f>INDEX(#REF!, MATCH($A60,#REF!, 0))</f>
        <v>#REF!</v>
      </c>
      <c r="N60" s="31" t="e">
        <f>INDEX(#REF!, MATCH($A60,#REF!, 0))</f>
        <v>#REF!</v>
      </c>
      <c r="O60" s="32" t="e">
        <f>INDEX(#REF!, MATCH($A60,#REF!, 0))</f>
        <v>#REF!</v>
      </c>
      <c r="P60" s="32" t="e">
        <f>INDEX(#REF!, MATCH($A60,#REF!, 0))</f>
        <v>#REF!</v>
      </c>
      <c r="Q60" s="31" t="e">
        <f>INDEX(#REF!, MATCH($A60,#REF!, 0))</f>
        <v>#REF!</v>
      </c>
    </row>
    <row r="61" spans="1:43" ht="18.75" customHeight="1" x14ac:dyDescent="0.25">
      <c r="A61" s="57" t="s">
        <v>329</v>
      </c>
      <c r="B61" s="50" t="s">
        <v>330</v>
      </c>
      <c r="C61" s="27" t="e">
        <f>INDEX(#REF!, MATCH($A61,#REF!, 0))</f>
        <v>#REF!</v>
      </c>
      <c r="D61" s="28" t="e">
        <f>INDEX(#REF!, MATCH($A61,#REF!, 0))</f>
        <v>#REF!</v>
      </c>
      <c r="E61" s="29" t="e">
        <f>INDEX(#REF!, MATCH($A61,#REF!, 0))</f>
        <v>#REF!</v>
      </c>
      <c r="F61" s="30" t="e">
        <f>INDEX(#REF!, MATCH($A61,#REF!, 0))</f>
        <v>#REF!</v>
      </c>
      <c r="G61" s="30" t="e">
        <f>INDEX(#REF!, MATCH($A61,#REF!, 0))</f>
        <v>#REF!</v>
      </c>
      <c r="H61" s="31" t="e">
        <f>INDEX(#REF!, MATCH($A61,#REF!, 0))</f>
        <v>#REF!</v>
      </c>
      <c r="I61" s="32" t="e">
        <f>INDEX(#REF!, MATCH($A61,#REF!, 0))</f>
        <v>#REF!</v>
      </c>
      <c r="J61" s="32" t="e">
        <f>INDEX(#REF!, MATCH($A61,#REF!, 0))</f>
        <v>#REF!</v>
      </c>
      <c r="K61" s="31" t="e">
        <f>INDEX(#REF!, MATCH($A61,#REF!, 0))</f>
        <v>#REF!</v>
      </c>
      <c r="L61" s="32" t="e">
        <f>INDEX(#REF!, MATCH($A61,#REF!, 0))</f>
        <v>#REF!</v>
      </c>
      <c r="M61" s="32" t="e">
        <f>INDEX(#REF!, MATCH($A61,#REF!, 0))</f>
        <v>#REF!</v>
      </c>
      <c r="N61" s="31" t="e">
        <f>INDEX(#REF!, MATCH($A61,#REF!, 0))</f>
        <v>#REF!</v>
      </c>
      <c r="O61" s="32" t="e">
        <f>INDEX(#REF!, MATCH($A61,#REF!, 0))</f>
        <v>#REF!</v>
      </c>
      <c r="P61" s="32" t="e">
        <f>INDEX(#REF!, MATCH($A61,#REF!, 0))</f>
        <v>#REF!</v>
      </c>
      <c r="Q61" s="31" t="e">
        <f>INDEX(#REF!, MATCH($A61,#REF!, 0))</f>
        <v>#REF!</v>
      </c>
    </row>
    <row r="62" spans="1:43" ht="18.75" customHeight="1" thickBot="1" x14ac:dyDescent="0.3">
      <c r="A62" s="57" t="s">
        <v>331</v>
      </c>
      <c r="B62" s="50" t="s">
        <v>332</v>
      </c>
      <c r="C62" s="35" t="e">
        <f>INDEX(#REF!, MATCH($A62,#REF!, 0))</f>
        <v>#REF!</v>
      </c>
      <c r="D62" s="36" t="e">
        <f>INDEX(#REF!, MATCH($A62,#REF!, 0))</f>
        <v>#REF!</v>
      </c>
      <c r="E62" s="37" t="e">
        <f>INDEX(#REF!, MATCH($A62,#REF!, 0))</f>
        <v>#REF!</v>
      </c>
      <c r="F62" s="30" t="e">
        <f>INDEX(#REF!, MATCH($A62,#REF!, 0))</f>
        <v>#REF!</v>
      </c>
      <c r="G62" s="30" t="e">
        <f>INDEX(#REF!, MATCH($A62,#REF!, 0))</f>
        <v>#REF!</v>
      </c>
      <c r="H62" s="31" t="e">
        <f>INDEX(#REF!, MATCH($A62,#REF!, 0))</f>
        <v>#REF!</v>
      </c>
      <c r="I62" s="32" t="e">
        <f>INDEX(#REF!, MATCH($A62,#REF!, 0))</f>
        <v>#REF!</v>
      </c>
      <c r="J62" s="32" t="e">
        <f>INDEX(#REF!, MATCH($A62,#REF!, 0))</f>
        <v>#REF!</v>
      </c>
      <c r="K62" s="31" t="e">
        <f>INDEX(#REF!, MATCH($A62,#REF!, 0))</f>
        <v>#REF!</v>
      </c>
      <c r="L62" s="32" t="e">
        <f>INDEX(#REF!, MATCH($A62,#REF!, 0))</f>
        <v>#REF!</v>
      </c>
      <c r="M62" s="32" t="e">
        <f>INDEX(#REF!, MATCH($A62,#REF!, 0))</f>
        <v>#REF!</v>
      </c>
      <c r="N62" s="31" t="e">
        <f>INDEX(#REF!, MATCH($A62,#REF!, 0))</f>
        <v>#REF!</v>
      </c>
      <c r="O62" s="32" t="e">
        <f>INDEX(#REF!, MATCH($A62,#REF!, 0))</f>
        <v>#REF!</v>
      </c>
      <c r="P62" s="32" t="e">
        <f>INDEX(#REF!, MATCH($A62,#REF!, 0))</f>
        <v>#REF!</v>
      </c>
      <c r="Q62" s="31" t="e">
        <f>INDEX(#REF!, MATCH($A62,#REF!, 0))</f>
        <v>#REF!</v>
      </c>
    </row>
    <row r="63" spans="1:43" ht="18.75" customHeight="1" thickBot="1" x14ac:dyDescent="0.3">
      <c r="A63" s="38"/>
      <c r="B63" s="58" t="s">
        <v>8</v>
      </c>
      <c r="C63" s="59" t="e">
        <f>#REF!</f>
        <v>#REF!</v>
      </c>
      <c r="D63" s="59" t="e">
        <f>#REF!</f>
        <v>#REF!</v>
      </c>
      <c r="E63" s="60" t="e">
        <f>#REF!</f>
        <v>#REF!</v>
      </c>
      <c r="F63" s="61" t="e">
        <f>#REF!</f>
        <v>#REF!</v>
      </c>
      <c r="G63" s="61" t="e">
        <f>#REF!</f>
        <v>#REF!</v>
      </c>
      <c r="H63" s="62" t="e">
        <f>#REF!</f>
        <v>#REF!</v>
      </c>
      <c r="I63" s="61" t="e">
        <f>#REF!</f>
        <v>#REF!</v>
      </c>
      <c r="J63" s="61" t="e">
        <f>#REF!</f>
        <v>#REF!</v>
      </c>
      <c r="K63" s="62" t="e">
        <f>#REF!</f>
        <v>#REF!</v>
      </c>
      <c r="L63" s="61" t="e">
        <f>#REF!</f>
        <v>#REF!</v>
      </c>
      <c r="M63" s="61" t="e">
        <f>#REF!</f>
        <v>#REF!</v>
      </c>
      <c r="N63" s="62" t="e">
        <f>#REF!</f>
        <v>#REF!</v>
      </c>
      <c r="O63" s="61" t="e">
        <f>#REF!</f>
        <v>#REF!</v>
      </c>
      <c r="P63" s="61" t="e">
        <f>#REF!</f>
        <v>#REF!</v>
      </c>
      <c r="Q63" s="62" t="e">
        <f>#REF!</f>
        <v>#REF!</v>
      </c>
    </row>
    <row r="64" spans="1:43" customFormat="1" ht="18.75" customHeight="1" x14ac:dyDescent="0.25"/>
    <row r="65" spans="1:43" ht="18.75" customHeight="1" x14ac:dyDescent="0.25">
      <c r="A65" s="64"/>
      <c r="B65" s="18" t="s">
        <v>19</v>
      </c>
      <c r="C65" s="8"/>
      <c r="D65" s="8"/>
      <c r="E65" s="8"/>
      <c r="F65" s="9"/>
      <c r="G65" s="9"/>
      <c r="H65" s="9"/>
      <c r="I65" s="9"/>
      <c r="J65" s="9"/>
      <c r="K65" s="9"/>
      <c r="L65" s="9"/>
      <c r="M65" s="9"/>
      <c r="N65" s="9"/>
      <c r="O65" s="8"/>
      <c r="P65" s="8"/>
      <c r="Q65" s="8"/>
      <c r="X65" s="26"/>
      <c r="Y65" s="26"/>
      <c r="Z65" s="26"/>
      <c r="AA65" s="26"/>
      <c r="AB65" s="26"/>
      <c r="AC65" s="26"/>
      <c r="AD65" s="26"/>
      <c r="AE65" s="26"/>
      <c r="AF65" s="26"/>
      <c r="AG65" s="26"/>
      <c r="AH65" s="26"/>
      <c r="AI65" s="26"/>
      <c r="AJ65" s="26"/>
      <c r="AK65" s="26"/>
      <c r="AL65" s="26"/>
      <c r="AM65" s="26"/>
      <c r="AN65" s="26"/>
      <c r="AO65" s="26"/>
      <c r="AP65" s="26"/>
      <c r="AQ65" s="26"/>
    </row>
    <row r="66" spans="1:43" ht="18.75" customHeight="1" x14ac:dyDescent="0.25">
      <c r="A66" s="64"/>
      <c r="B66" s="19" t="s">
        <v>20</v>
      </c>
      <c r="C66" s="8"/>
      <c r="D66" s="8"/>
      <c r="E66" s="8"/>
      <c r="F66" s="9"/>
      <c r="G66" s="9"/>
      <c r="H66" s="9"/>
      <c r="I66" s="9"/>
      <c r="J66" s="9"/>
      <c r="K66" s="9"/>
      <c r="L66" s="9"/>
      <c r="M66" s="9"/>
      <c r="N66" s="9"/>
      <c r="O66" s="8"/>
      <c r="P66" s="8"/>
      <c r="Q66" s="8"/>
      <c r="X66" s="26"/>
      <c r="Y66" s="26"/>
      <c r="Z66" s="26"/>
      <c r="AA66" s="26"/>
      <c r="AB66" s="26"/>
      <c r="AC66" s="26"/>
      <c r="AD66" s="26"/>
      <c r="AE66" s="26"/>
      <c r="AF66" s="26"/>
      <c r="AG66" s="26"/>
      <c r="AH66" s="26"/>
      <c r="AI66" s="26"/>
      <c r="AJ66" s="26"/>
      <c r="AK66" s="26"/>
      <c r="AL66" s="26"/>
      <c r="AM66" s="26"/>
      <c r="AN66" s="26"/>
      <c r="AO66" s="26"/>
      <c r="AP66" s="26"/>
      <c r="AQ66" s="26"/>
    </row>
    <row r="67" spans="1:43" ht="9" customHeight="1" x14ac:dyDescent="0.25">
      <c r="A67" s="64"/>
      <c r="B67" s="19"/>
      <c r="C67" s="8"/>
      <c r="D67" s="8"/>
      <c r="E67" s="8"/>
      <c r="F67" s="9"/>
      <c r="G67" s="9"/>
      <c r="H67" s="9"/>
      <c r="I67" s="9"/>
      <c r="J67" s="9"/>
      <c r="K67" s="9"/>
      <c r="L67" s="9"/>
      <c r="M67" s="9"/>
      <c r="N67" s="9"/>
      <c r="O67" s="8"/>
      <c r="P67" s="8"/>
      <c r="Q67" s="8"/>
      <c r="X67" s="26"/>
      <c r="Y67" s="26"/>
      <c r="Z67" s="26"/>
      <c r="AA67" s="26"/>
      <c r="AB67" s="26"/>
      <c r="AC67" s="26"/>
      <c r="AD67" s="26"/>
      <c r="AE67" s="26"/>
      <c r="AF67" s="26"/>
      <c r="AG67" s="26"/>
      <c r="AH67" s="26"/>
      <c r="AI67" s="26"/>
      <c r="AJ67" s="26"/>
      <c r="AK67" s="26"/>
      <c r="AL67" s="26"/>
      <c r="AM67" s="26"/>
      <c r="AN67" s="26"/>
      <c r="AO67" s="26"/>
      <c r="AP67" s="26"/>
      <c r="AQ67" s="26"/>
    </row>
    <row r="68" spans="1:43" ht="18.75" customHeight="1" x14ac:dyDescent="0.25">
      <c r="A68" s="64"/>
      <c r="B68" s="10" t="str">
        <f>National!B33</f>
        <v>1. Data is provisional and represents 99.8% of all GP practices in England responding to the January 2018 Main GP survey (purple) compared with 98.1% of practices in the same survey month in 2016/17.</v>
      </c>
      <c r="C68" s="8"/>
      <c r="D68" s="8"/>
      <c r="E68" s="8"/>
      <c r="F68" s="9"/>
      <c r="G68" s="9"/>
      <c r="H68" s="9"/>
      <c r="I68" s="9"/>
      <c r="J68" s="9"/>
      <c r="K68" s="9"/>
      <c r="L68" s="9"/>
      <c r="M68" s="9"/>
      <c r="N68" s="9"/>
      <c r="O68" s="8"/>
      <c r="P68" s="8"/>
      <c r="Q68" s="8"/>
      <c r="X68" s="26"/>
      <c r="Y68" s="26"/>
      <c r="Z68" s="26"/>
      <c r="AA68" s="26"/>
      <c r="AB68" s="26"/>
      <c r="AC68" s="26"/>
      <c r="AD68" s="26"/>
      <c r="AE68" s="26"/>
      <c r="AF68" s="26"/>
      <c r="AG68" s="26"/>
      <c r="AH68" s="26"/>
      <c r="AI68" s="26"/>
      <c r="AJ68" s="26"/>
      <c r="AK68" s="26"/>
      <c r="AL68" s="26"/>
      <c r="AM68" s="26"/>
      <c r="AN68" s="26"/>
      <c r="AO68" s="26"/>
      <c r="AP68" s="26"/>
      <c r="AQ68" s="26"/>
    </row>
    <row r="69" spans="1:43" ht="18.75" customHeight="1" x14ac:dyDescent="0.25">
      <c r="A69" s="64"/>
      <c r="B69" s="10" t="str">
        <f>National!B34</f>
        <v>2. Data is provisional and represents 99.6% of all GP practices in England responding to the January 2018 Child GP Flu  Survey (green) compared with 97.4% of practices in the same survey month in 2016/17.</v>
      </c>
      <c r="C69" s="8"/>
      <c r="D69" s="8"/>
      <c r="E69" s="8"/>
      <c r="F69" s="9"/>
      <c r="G69" s="9"/>
      <c r="H69" s="9"/>
      <c r="I69" s="9"/>
      <c r="J69" s="9"/>
      <c r="K69" s="9"/>
      <c r="L69" s="9"/>
      <c r="M69" s="9"/>
      <c r="N69" s="9"/>
      <c r="O69" s="8"/>
      <c r="P69" s="8"/>
      <c r="Q69" s="8"/>
      <c r="X69" s="26"/>
      <c r="Y69" s="26"/>
      <c r="Z69" s="26"/>
      <c r="AA69" s="26"/>
      <c r="AB69" s="26"/>
      <c r="AC69" s="26"/>
      <c r="AD69" s="26"/>
      <c r="AE69" s="26"/>
      <c r="AF69" s="26"/>
      <c r="AG69" s="26"/>
      <c r="AH69" s="26"/>
      <c r="AI69" s="26"/>
      <c r="AJ69" s="26"/>
      <c r="AK69" s="26"/>
      <c r="AL69" s="26"/>
      <c r="AM69" s="26"/>
      <c r="AN69" s="26"/>
      <c r="AO69" s="26"/>
      <c r="AP69" s="26"/>
      <c r="AQ69" s="26"/>
    </row>
    <row r="70" spans="1:43" ht="18.75" customHeight="1" x14ac:dyDescent="0.25">
      <c r="A70" s="64"/>
      <c r="B70" s="10" t="str">
        <f>National!B35</f>
        <v>3. Where a total for England is quoted (e.g. sum of number of patients registered and number vaccinated) this is taken from the 99.8% GP practice sample for the main survey and 99.6% for the Child GP Flu Survey and is therefore NOT an extrapolated figure for all of England.</v>
      </c>
      <c r="C70" s="72"/>
      <c r="D70" s="72"/>
      <c r="E70" s="72"/>
      <c r="F70" s="72"/>
      <c r="G70" s="72"/>
      <c r="H70" s="72"/>
      <c r="I70" s="72"/>
      <c r="J70" s="72"/>
      <c r="K70" s="72"/>
      <c r="L70" s="72"/>
      <c r="M70" s="72"/>
      <c r="N70" s="72"/>
      <c r="O70" s="8"/>
      <c r="P70" s="8"/>
      <c r="Q70" s="8"/>
      <c r="X70" s="26"/>
      <c r="Y70" s="26"/>
      <c r="Z70" s="26"/>
      <c r="AA70" s="26"/>
      <c r="AB70" s="26"/>
      <c r="AC70" s="26"/>
      <c r="AD70" s="26"/>
      <c r="AE70" s="26"/>
      <c r="AF70" s="26"/>
      <c r="AG70" s="26"/>
      <c r="AH70" s="26"/>
      <c r="AI70" s="26"/>
      <c r="AJ70" s="26"/>
      <c r="AK70" s="26"/>
      <c r="AL70" s="26"/>
      <c r="AM70" s="26"/>
      <c r="AN70" s="26"/>
      <c r="AO70" s="26"/>
      <c r="AP70" s="26"/>
      <c r="AQ70" s="26"/>
    </row>
    <row r="71" spans="1:43" ht="18.75" customHeight="1" x14ac:dyDescent="0.25">
      <c r="A71" s="64"/>
      <c r="B71" s="10" t="s">
        <v>21</v>
      </c>
      <c r="C71" s="8"/>
      <c r="D71" s="8"/>
      <c r="E71" s="8"/>
      <c r="F71" s="9"/>
      <c r="G71" s="9"/>
      <c r="H71" s="9"/>
      <c r="I71" s="9"/>
      <c r="J71" s="9"/>
      <c r="K71" s="9"/>
      <c r="L71" s="9"/>
      <c r="M71" s="9"/>
      <c r="N71" s="9"/>
      <c r="O71" s="8"/>
      <c r="P71" s="8"/>
      <c r="Q71" s="8"/>
      <c r="X71" s="26"/>
      <c r="Y71" s="26"/>
      <c r="Z71" s="26"/>
      <c r="AA71" s="26"/>
      <c r="AB71" s="26"/>
      <c r="AC71" s="26"/>
      <c r="AD71" s="26"/>
      <c r="AE71" s="26"/>
      <c r="AF71" s="26"/>
      <c r="AG71" s="26"/>
      <c r="AH71" s="26"/>
      <c r="AI71" s="26"/>
      <c r="AJ71" s="26"/>
      <c r="AK71" s="26"/>
      <c r="AL71" s="26"/>
      <c r="AM71" s="26"/>
      <c r="AN71" s="26"/>
      <c r="AO71" s="26"/>
      <c r="AP71" s="26"/>
      <c r="AQ71" s="26"/>
    </row>
    <row r="72" spans="1:43" ht="18.75" customHeight="1" x14ac:dyDescent="0.25">
      <c r="A72" s="9"/>
      <c r="B72" s="21" t="s">
        <v>22</v>
      </c>
      <c r="C72" s="8"/>
      <c r="D72" s="8"/>
      <c r="E72" s="8"/>
      <c r="F72" s="9"/>
      <c r="G72" s="9"/>
      <c r="H72" s="9"/>
      <c r="I72" s="9"/>
      <c r="J72" s="9"/>
      <c r="K72" s="9"/>
      <c r="L72" s="9"/>
      <c r="M72" s="9"/>
      <c r="N72" s="9"/>
      <c r="O72" s="8"/>
      <c r="P72" s="8"/>
      <c r="Q72" s="8"/>
      <c r="X72" s="26"/>
      <c r="Y72" s="26"/>
      <c r="Z72" s="26"/>
      <c r="AA72" s="26"/>
      <c r="AB72" s="26"/>
      <c r="AC72" s="26"/>
      <c r="AD72" s="26"/>
      <c r="AE72" s="26"/>
      <c r="AF72" s="26"/>
      <c r="AG72" s="26"/>
      <c r="AH72" s="26"/>
      <c r="AI72" s="26"/>
      <c r="AJ72" s="26"/>
      <c r="AK72" s="26"/>
      <c r="AL72" s="26"/>
      <c r="AM72" s="26"/>
      <c r="AN72" s="26"/>
      <c r="AO72" s="26"/>
      <c r="AP72" s="26"/>
      <c r="AQ72" s="26"/>
    </row>
    <row r="73" spans="1:43" ht="18.75" customHeight="1" x14ac:dyDescent="0.25">
      <c r="A73" s="17"/>
      <c r="B73" s="10" t="s">
        <v>23</v>
      </c>
      <c r="C73" s="66"/>
      <c r="D73" s="66"/>
      <c r="E73" s="66"/>
      <c r="F73" s="17"/>
      <c r="G73" s="17"/>
      <c r="H73" s="17"/>
      <c r="I73" s="17"/>
      <c r="J73" s="17"/>
      <c r="K73" s="17"/>
      <c r="L73" s="17"/>
      <c r="M73" s="17"/>
      <c r="N73" s="17"/>
      <c r="O73" s="66"/>
      <c r="P73" s="66"/>
      <c r="Q73" s="66"/>
      <c r="X73" s="26"/>
      <c r="Y73" s="26"/>
      <c r="Z73" s="26"/>
      <c r="AA73" s="26"/>
      <c r="AB73" s="26"/>
      <c r="AC73" s="26"/>
      <c r="AD73" s="26"/>
      <c r="AE73" s="26"/>
      <c r="AF73" s="26"/>
      <c r="AG73" s="26"/>
      <c r="AH73" s="26"/>
      <c r="AI73" s="26"/>
      <c r="AJ73" s="26"/>
      <c r="AK73" s="26"/>
      <c r="AL73" s="26"/>
      <c r="AM73" s="26"/>
      <c r="AN73" s="26"/>
      <c r="AO73" s="26"/>
      <c r="AP73" s="26"/>
      <c r="AQ73" s="26"/>
    </row>
    <row r="74" spans="1:43" ht="32.25" customHeight="1" x14ac:dyDescent="0.25">
      <c r="A74" s="9"/>
      <c r="B74" s="430" t="s">
        <v>24</v>
      </c>
      <c r="C74" s="430"/>
      <c r="D74" s="430"/>
      <c r="E74" s="430"/>
      <c r="F74" s="430"/>
      <c r="G74" s="430"/>
      <c r="H74" s="430"/>
      <c r="I74" s="430"/>
      <c r="J74" s="430"/>
      <c r="K74" s="430"/>
      <c r="L74" s="430"/>
      <c r="M74" s="430"/>
      <c r="N74" s="430"/>
      <c r="O74" s="8"/>
      <c r="P74" s="8"/>
      <c r="Q74" s="8"/>
      <c r="X74" s="26"/>
      <c r="Y74" s="26"/>
      <c r="Z74" s="26"/>
      <c r="AA74" s="26"/>
      <c r="AB74" s="26"/>
      <c r="AC74" s="26"/>
      <c r="AD74" s="26"/>
      <c r="AE74" s="26"/>
      <c r="AF74" s="26"/>
      <c r="AG74" s="26"/>
      <c r="AH74" s="26"/>
      <c r="AI74" s="26"/>
      <c r="AJ74" s="26"/>
      <c r="AK74" s="26"/>
      <c r="AL74" s="26"/>
      <c r="AM74" s="26"/>
      <c r="AN74" s="26"/>
      <c r="AO74" s="26"/>
      <c r="AP74" s="26"/>
      <c r="AQ74" s="26"/>
    </row>
    <row r="75" spans="1:43" ht="18.75" customHeight="1" x14ac:dyDescent="0.25">
      <c r="A75" s="33"/>
      <c r="B75" s="24" t="s">
        <v>25</v>
      </c>
      <c r="C75" s="8"/>
      <c r="D75" s="8"/>
      <c r="E75" s="8"/>
      <c r="F75" s="9"/>
      <c r="G75" s="9"/>
      <c r="H75" s="9"/>
      <c r="I75" s="9"/>
      <c r="J75" s="9"/>
      <c r="K75" s="9"/>
      <c r="L75" s="9"/>
      <c r="M75" s="9"/>
      <c r="N75" s="9"/>
      <c r="O75" s="8"/>
      <c r="P75" s="8"/>
      <c r="Q75" s="8"/>
      <c r="X75" s="26"/>
      <c r="Y75" s="26"/>
      <c r="Z75" s="26"/>
      <c r="AA75" s="26"/>
      <c r="AB75" s="26"/>
      <c r="AC75" s="26"/>
      <c r="AD75" s="26"/>
      <c r="AE75" s="26"/>
      <c r="AF75" s="26"/>
      <c r="AG75" s="26"/>
      <c r="AH75" s="26"/>
      <c r="AI75" s="26"/>
      <c r="AJ75" s="26"/>
      <c r="AK75" s="26"/>
      <c r="AL75" s="26"/>
      <c r="AM75" s="26"/>
      <c r="AN75" s="26"/>
      <c r="AO75" s="26"/>
      <c r="AP75" s="26"/>
      <c r="AQ75" s="26"/>
    </row>
    <row r="76" spans="1:43" x14ac:dyDescent="0.25">
      <c r="A76" s="33"/>
      <c r="B76" s="25" t="s">
        <v>26</v>
      </c>
      <c r="C76" s="8"/>
      <c r="D76" s="8"/>
      <c r="E76" s="8"/>
      <c r="F76" s="9"/>
      <c r="G76" s="9"/>
      <c r="H76" s="9"/>
      <c r="I76" s="9"/>
      <c r="J76" s="9"/>
      <c r="K76" s="9"/>
      <c r="L76" s="9"/>
      <c r="M76" s="9"/>
      <c r="N76" s="9"/>
      <c r="O76" s="33"/>
      <c r="P76" s="33"/>
      <c r="Q76" s="33"/>
      <c r="X76" s="26"/>
      <c r="Y76" s="26"/>
      <c r="Z76" s="26"/>
      <c r="AA76" s="26"/>
      <c r="AB76" s="26"/>
      <c r="AC76" s="26"/>
      <c r="AD76" s="26"/>
      <c r="AE76" s="26"/>
      <c r="AF76" s="26"/>
      <c r="AG76" s="26"/>
      <c r="AH76" s="26"/>
      <c r="AI76" s="26"/>
      <c r="AJ76" s="26"/>
      <c r="AK76" s="26"/>
      <c r="AL76" s="26"/>
      <c r="AM76" s="26"/>
      <c r="AN76" s="26"/>
      <c r="AO76" s="26"/>
      <c r="AP76" s="26"/>
      <c r="AQ76" s="26"/>
    </row>
    <row r="77" spans="1:43" x14ac:dyDescent="0.25">
      <c r="A77" s="44"/>
      <c r="B77" s="25" t="s">
        <v>27</v>
      </c>
      <c r="C77" s="8"/>
      <c r="D77" s="8"/>
      <c r="E77" s="8"/>
      <c r="F77" s="9"/>
      <c r="G77" s="9"/>
      <c r="H77" s="9"/>
      <c r="I77" s="9"/>
      <c r="J77" s="9"/>
      <c r="K77" s="9"/>
      <c r="L77" s="9"/>
      <c r="M77" s="9"/>
      <c r="N77" s="9"/>
      <c r="O77" s="44"/>
      <c r="P77" s="44"/>
      <c r="Q77" s="44"/>
      <c r="X77" s="26"/>
      <c r="Y77" s="26"/>
      <c r="Z77" s="26"/>
      <c r="AA77" s="26"/>
      <c r="AB77" s="26"/>
      <c r="AC77" s="26"/>
      <c r="AD77" s="26"/>
      <c r="AE77" s="26"/>
      <c r="AF77" s="26"/>
      <c r="AG77" s="26"/>
      <c r="AH77" s="26"/>
      <c r="AI77" s="26"/>
      <c r="AJ77" s="26"/>
      <c r="AK77" s="26"/>
      <c r="AL77" s="26"/>
      <c r="AM77" s="26"/>
      <c r="AN77" s="26"/>
      <c r="AO77" s="26"/>
      <c r="AP77" s="26"/>
      <c r="AQ77" s="26"/>
    </row>
    <row r="78" spans="1:43" x14ac:dyDescent="0.25">
      <c r="B78" s="25" t="s">
        <v>28</v>
      </c>
      <c r="C78" s="8"/>
      <c r="D78" s="8"/>
      <c r="E78" s="8"/>
      <c r="F78" s="9"/>
      <c r="G78" s="9"/>
      <c r="H78" s="9"/>
      <c r="I78" s="9"/>
      <c r="J78" s="9"/>
      <c r="K78" s="9"/>
      <c r="L78" s="9"/>
      <c r="M78" s="9"/>
      <c r="N78" s="9"/>
    </row>
    <row r="79" spans="1:43" x14ac:dyDescent="0.25">
      <c r="X79" s="26"/>
      <c r="Y79" s="26"/>
      <c r="Z79" s="26"/>
      <c r="AA79" s="26"/>
      <c r="AB79" s="26"/>
      <c r="AC79" s="26"/>
      <c r="AD79" s="26"/>
      <c r="AE79" s="26"/>
      <c r="AF79" s="26"/>
      <c r="AG79" s="26"/>
      <c r="AH79" s="26"/>
      <c r="AI79" s="26"/>
      <c r="AJ79" s="26"/>
      <c r="AK79" s="26"/>
      <c r="AL79" s="26"/>
      <c r="AM79" s="26"/>
      <c r="AN79" s="26"/>
      <c r="AO79" s="26"/>
      <c r="AP79" s="26"/>
      <c r="AQ79" s="26"/>
    </row>
  </sheetData>
  <mergeCells count="15">
    <mergeCell ref="B5:B7"/>
    <mergeCell ref="C5:Q5"/>
    <mergeCell ref="C6:E6"/>
    <mergeCell ref="F6:H6"/>
    <mergeCell ref="I6:K6"/>
    <mergeCell ref="L6:N6"/>
    <mergeCell ref="O6:Q6"/>
    <mergeCell ref="B74:N74"/>
    <mergeCell ref="B35:B37"/>
    <mergeCell ref="C35:Q35"/>
    <mergeCell ref="C36:E36"/>
    <mergeCell ref="F36:H36"/>
    <mergeCell ref="I36:K36"/>
    <mergeCell ref="L36:N36"/>
    <mergeCell ref="O36:Q36"/>
  </mergeCells>
  <conditionalFormatting sqref="C9:Q33 D8:Q8">
    <cfRule type="cellIs" dxfId="6" priority="5" operator="lessThan">
      <formula>5</formula>
    </cfRule>
  </conditionalFormatting>
  <conditionalFormatting sqref="C38:Q63">
    <cfRule type="cellIs" dxfId="5" priority="4" operator="lessThan">
      <formula>5</formula>
    </cfRule>
  </conditionalFormatting>
  <conditionalFormatting sqref="B9:Q32 B38:Q62 B8 D8:Q8">
    <cfRule type="expression" dxfId="4" priority="3">
      <formula>MOD(ROW(),2)=0</formula>
    </cfRule>
  </conditionalFormatting>
  <conditionalFormatting sqref="C8">
    <cfRule type="cellIs" dxfId="3" priority="2" operator="lessThan">
      <formula>5</formula>
    </cfRule>
  </conditionalFormatting>
  <conditionalFormatting sqref="C8">
    <cfRule type="expression" dxfId="2" priority="1">
      <formula>MOD(ROW(),2)=0</formula>
    </cfRule>
  </conditionalFormatting>
  <hyperlinks>
    <hyperlink ref="B72"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1"/>
  <sheetViews>
    <sheetView view="pageBreakPreview" topLeftCell="A43" zoomScale="30" zoomScaleNormal="37" zoomScaleSheetLayoutView="30" workbookViewId="0">
      <selection activeCell="B23" sqref="B23"/>
    </sheetView>
  </sheetViews>
  <sheetFormatPr defaultRowHeight="36" x14ac:dyDescent="0.55000000000000004"/>
  <cols>
    <col min="1" max="1" width="3.7109375" style="293" customWidth="1"/>
    <col min="2" max="2" width="191.140625" style="293" customWidth="1"/>
    <col min="3" max="3" width="28" style="293" customWidth="1"/>
    <col min="4" max="4" width="36.5703125" style="293" customWidth="1"/>
    <col min="5" max="5" width="33.7109375" style="293" customWidth="1"/>
    <col min="6" max="17" width="28" style="293" customWidth="1"/>
    <col min="18" max="16384" width="9.140625" style="293"/>
  </cols>
  <sheetData>
    <row r="1" spans="1:43" x14ac:dyDescent="0.55000000000000004">
      <c r="A1" s="290"/>
      <c r="B1" s="291" t="s">
        <v>29</v>
      </c>
      <c r="C1" s="292"/>
      <c r="D1" s="292"/>
      <c r="E1" s="292"/>
      <c r="F1" s="292"/>
      <c r="G1" s="292"/>
      <c r="H1" s="292"/>
      <c r="I1" s="292"/>
      <c r="J1" s="292"/>
      <c r="K1" s="292"/>
      <c r="L1" s="290"/>
      <c r="M1" s="290"/>
      <c r="N1" s="290"/>
      <c r="O1" s="290"/>
      <c r="P1" s="290"/>
      <c r="Q1" s="290"/>
      <c r="R1" s="290"/>
    </row>
    <row r="2" spans="1:43" x14ac:dyDescent="0.55000000000000004">
      <c r="A2" s="290"/>
      <c r="B2" s="290"/>
      <c r="C2" s="290"/>
      <c r="D2" s="290"/>
      <c r="E2" s="290"/>
      <c r="F2" s="290"/>
      <c r="G2" s="290"/>
      <c r="H2" s="290"/>
      <c r="I2" s="290"/>
      <c r="J2" s="290"/>
      <c r="K2" s="290"/>
      <c r="L2" s="290"/>
      <c r="M2" s="290"/>
      <c r="N2" s="290"/>
      <c r="O2" s="290"/>
      <c r="P2" s="290"/>
      <c r="Q2" s="290"/>
      <c r="R2" s="290"/>
    </row>
    <row r="3" spans="1:43" x14ac:dyDescent="0.55000000000000004">
      <c r="A3" s="290"/>
      <c r="B3" s="294" t="s">
        <v>361</v>
      </c>
      <c r="C3" s="290"/>
      <c r="D3" s="290"/>
      <c r="E3" s="290"/>
      <c r="F3" s="290"/>
      <c r="G3" s="290"/>
      <c r="H3" s="290"/>
      <c r="I3" s="290"/>
      <c r="J3" s="290"/>
      <c r="K3" s="290"/>
      <c r="L3" s="290"/>
      <c r="M3" s="290"/>
      <c r="N3" s="290"/>
      <c r="O3" s="290"/>
      <c r="P3" s="290"/>
      <c r="Q3" s="290"/>
      <c r="R3" s="290"/>
    </row>
    <row r="4" spans="1:43" ht="36.75" thickBot="1" x14ac:dyDescent="0.6">
      <c r="A4" s="290"/>
      <c r="B4" s="292"/>
      <c r="C4" s="290"/>
      <c r="D4" s="290"/>
      <c r="E4" s="290"/>
      <c r="F4" s="290"/>
      <c r="G4" s="290"/>
      <c r="H4" s="290"/>
      <c r="I4" s="290"/>
      <c r="J4" s="290"/>
      <c r="K4" s="290"/>
      <c r="L4" s="290"/>
      <c r="M4" s="290"/>
      <c r="N4" s="290"/>
      <c r="O4" s="290"/>
      <c r="P4" s="290"/>
      <c r="Q4" s="290"/>
      <c r="R4" s="290"/>
    </row>
    <row r="5" spans="1:43" ht="36.75" thickBot="1" x14ac:dyDescent="0.6">
      <c r="A5" s="290"/>
      <c r="B5" s="501" t="s">
        <v>31</v>
      </c>
      <c r="C5" s="504" t="s">
        <v>275</v>
      </c>
      <c r="D5" s="505"/>
      <c r="E5" s="505"/>
      <c r="F5" s="505"/>
      <c r="G5" s="505"/>
      <c r="H5" s="505"/>
      <c r="I5" s="505"/>
      <c r="J5" s="505"/>
      <c r="K5" s="505"/>
      <c r="L5" s="505"/>
      <c r="M5" s="505"/>
      <c r="N5" s="505"/>
      <c r="O5" s="505"/>
      <c r="P5" s="505"/>
      <c r="Q5" s="506"/>
      <c r="R5" s="290"/>
    </row>
    <row r="6" spans="1:43" ht="36.75" thickBot="1" x14ac:dyDescent="0.6">
      <c r="A6" s="290"/>
      <c r="B6" s="502"/>
      <c r="C6" s="507" t="s">
        <v>32</v>
      </c>
      <c r="D6" s="508"/>
      <c r="E6" s="509"/>
      <c r="F6" s="512" t="s">
        <v>276</v>
      </c>
      <c r="G6" s="508"/>
      <c r="H6" s="513"/>
      <c r="I6" s="507" t="s">
        <v>277</v>
      </c>
      <c r="J6" s="508"/>
      <c r="K6" s="509"/>
      <c r="L6" s="512" t="s">
        <v>278</v>
      </c>
      <c r="M6" s="508"/>
      <c r="N6" s="513"/>
      <c r="O6" s="507" t="s">
        <v>279</v>
      </c>
      <c r="P6" s="508"/>
      <c r="Q6" s="509"/>
      <c r="R6" s="295"/>
      <c r="AL6" s="296"/>
      <c r="AM6" s="296"/>
      <c r="AN6" s="296"/>
      <c r="AO6" s="296"/>
      <c r="AP6" s="296"/>
      <c r="AQ6" s="296"/>
    </row>
    <row r="7" spans="1:43" ht="265.5" customHeight="1" thickBot="1" x14ac:dyDescent="0.6">
      <c r="A7" s="290"/>
      <c r="B7" s="503"/>
      <c r="C7" s="297" t="s">
        <v>280</v>
      </c>
      <c r="D7" s="298" t="s">
        <v>281</v>
      </c>
      <c r="E7" s="299" t="s">
        <v>282</v>
      </c>
      <c r="F7" s="300" t="s">
        <v>10</v>
      </c>
      <c r="G7" s="298" t="s">
        <v>11</v>
      </c>
      <c r="H7" s="301" t="s">
        <v>12</v>
      </c>
      <c r="I7" s="297" t="s">
        <v>10</v>
      </c>
      <c r="J7" s="298" t="s">
        <v>11</v>
      </c>
      <c r="K7" s="299" t="s">
        <v>12</v>
      </c>
      <c r="L7" s="300" t="s">
        <v>10</v>
      </c>
      <c r="M7" s="298" t="s">
        <v>11</v>
      </c>
      <c r="N7" s="301" t="s">
        <v>12</v>
      </c>
      <c r="O7" s="297" t="s">
        <v>10</v>
      </c>
      <c r="P7" s="298" t="s">
        <v>11</v>
      </c>
      <c r="Q7" s="299" t="s">
        <v>12</v>
      </c>
      <c r="R7" s="295"/>
      <c r="AL7" s="296"/>
      <c r="AM7" s="296"/>
      <c r="AN7" s="296"/>
      <c r="AO7" s="296"/>
      <c r="AP7" s="296"/>
      <c r="AQ7" s="296"/>
    </row>
    <row r="8" spans="1:43" ht="55.5" customHeight="1" x14ac:dyDescent="0.55000000000000004">
      <c r="A8" s="302" t="s">
        <v>283</v>
      </c>
      <c r="B8" s="303" t="s">
        <v>284</v>
      </c>
      <c r="C8" s="304">
        <v>219</v>
      </c>
      <c r="D8" s="304">
        <v>214</v>
      </c>
      <c r="E8" s="305">
        <v>97.716894977168948</v>
      </c>
      <c r="F8" s="304">
        <v>723</v>
      </c>
      <c r="G8" s="304">
        <v>308</v>
      </c>
      <c r="H8" s="306">
        <v>42.600276625172889</v>
      </c>
      <c r="I8" s="304">
        <v>1939</v>
      </c>
      <c r="J8" s="304">
        <v>758</v>
      </c>
      <c r="K8" s="306">
        <v>39.1</v>
      </c>
      <c r="L8" s="304">
        <v>28145</v>
      </c>
      <c r="M8" s="304">
        <v>15478</v>
      </c>
      <c r="N8" s="306">
        <v>55</v>
      </c>
      <c r="O8" s="304">
        <v>30807</v>
      </c>
      <c r="P8" s="304">
        <v>16544</v>
      </c>
      <c r="Q8" s="305">
        <v>53.7</v>
      </c>
      <c r="AL8" s="307"/>
      <c r="AM8" s="307"/>
      <c r="AN8" s="307"/>
      <c r="AO8" s="307"/>
      <c r="AP8" s="307"/>
      <c r="AQ8" s="307"/>
    </row>
    <row r="9" spans="1:43" ht="55.5" customHeight="1" x14ac:dyDescent="0.55000000000000004">
      <c r="A9" s="302" t="s">
        <v>285</v>
      </c>
      <c r="B9" s="303" t="s">
        <v>286</v>
      </c>
      <c r="C9" s="304">
        <v>179</v>
      </c>
      <c r="D9" s="304">
        <v>177</v>
      </c>
      <c r="E9" s="308">
        <v>98.882681564245814</v>
      </c>
      <c r="F9" s="304">
        <v>619</v>
      </c>
      <c r="G9" s="304">
        <v>296</v>
      </c>
      <c r="H9" s="306">
        <v>47.819063004846527</v>
      </c>
      <c r="I9" s="304">
        <v>1709</v>
      </c>
      <c r="J9" s="304">
        <v>802</v>
      </c>
      <c r="K9" s="306">
        <v>46.9</v>
      </c>
      <c r="L9" s="304">
        <v>25943</v>
      </c>
      <c r="M9" s="304">
        <v>12881</v>
      </c>
      <c r="N9" s="306">
        <v>49.7</v>
      </c>
      <c r="O9" s="304">
        <v>28271</v>
      </c>
      <c r="P9" s="304">
        <v>13979</v>
      </c>
      <c r="Q9" s="308">
        <v>49.4</v>
      </c>
      <c r="AL9" s="307"/>
      <c r="AM9" s="307"/>
      <c r="AN9" s="307"/>
      <c r="AO9" s="307"/>
      <c r="AP9" s="307"/>
      <c r="AQ9" s="307"/>
    </row>
    <row r="10" spans="1:43" ht="55.5" customHeight="1" x14ac:dyDescent="0.55000000000000004">
      <c r="A10" s="302" t="s">
        <v>287</v>
      </c>
      <c r="B10" s="303" t="s">
        <v>288</v>
      </c>
      <c r="C10" s="304">
        <v>405</v>
      </c>
      <c r="D10" s="304">
        <v>391</v>
      </c>
      <c r="E10" s="308">
        <v>96.543209876543216</v>
      </c>
      <c r="F10" s="304">
        <v>1747</v>
      </c>
      <c r="G10" s="304">
        <v>643</v>
      </c>
      <c r="H10" s="306">
        <v>36.805953062392675</v>
      </c>
      <c r="I10" s="304">
        <v>4244</v>
      </c>
      <c r="J10" s="304">
        <v>1389</v>
      </c>
      <c r="K10" s="306">
        <v>32.700000000000003</v>
      </c>
      <c r="L10" s="304">
        <v>49534</v>
      </c>
      <c r="M10" s="304">
        <v>25665</v>
      </c>
      <c r="N10" s="306">
        <v>51.8</v>
      </c>
      <c r="O10" s="304">
        <v>55525</v>
      </c>
      <c r="P10" s="304">
        <v>27697</v>
      </c>
      <c r="Q10" s="308">
        <v>49.9</v>
      </c>
      <c r="AL10" s="307"/>
      <c r="AM10" s="307"/>
      <c r="AN10" s="307"/>
      <c r="AO10" s="307"/>
      <c r="AP10" s="307"/>
      <c r="AQ10" s="307"/>
    </row>
    <row r="11" spans="1:43" ht="88.5" customHeight="1" x14ac:dyDescent="0.55000000000000004">
      <c r="A11" s="302" t="s">
        <v>289</v>
      </c>
      <c r="B11" s="309" t="s">
        <v>290</v>
      </c>
      <c r="C11" s="304">
        <v>159</v>
      </c>
      <c r="D11" s="304">
        <v>158</v>
      </c>
      <c r="E11" s="308">
        <v>99.371069182389931</v>
      </c>
      <c r="F11" s="304">
        <v>910</v>
      </c>
      <c r="G11" s="304">
        <v>387</v>
      </c>
      <c r="H11" s="306">
        <v>42.527472527472526</v>
      </c>
      <c r="I11" s="304">
        <v>2247</v>
      </c>
      <c r="J11" s="304">
        <v>879</v>
      </c>
      <c r="K11" s="306">
        <v>39.1</v>
      </c>
      <c r="L11" s="304">
        <v>27508</v>
      </c>
      <c r="M11" s="304">
        <v>14576</v>
      </c>
      <c r="N11" s="306">
        <v>53</v>
      </c>
      <c r="O11" s="304">
        <v>30665</v>
      </c>
      <c r="P11" s="304">
        <v>15842</v>
      </c>
      <c r="Q11" s="308">
        <v>51.7</v>
      </c>
      <c r="AL11" s="307"/>
      <c r="AM11" s="307"/>
      <c r="AN11" s="307"/>
      <c r="AO11" s="307"/>
      <c r="AP11" s="307"/>
      <c r="AQ11" s="307"/>
    </row>
    <row r="12" spans="1:43" ht="55.5" customHeight="1" x14ac:dyDescent="0.55000000000000004">
      <c r="A12" s="302" t="s">
        <v>291</v>
      </c>
      <c r="B12" s="303" t="s">
        <v>292</v>
      </c>
      <c r="C12" s="304">
        <v>161</v>
      </c>
      <c r="D12" s="304">
        <v>154</v>
      </c>
      <c r="E12" s="308">
        <v>95.652173913043484</v>
      </c>
      <c r="F12" s="304">
        <v>691</v>
      </c>
      <c r="G12" s="304">
        <v>278</v>
      </c>
      <c r="H12" s="306">
        <v>40.231548480463097</v>
      </c>
      <c r="I12" s="304">
        <v>1640</v>
      </c>
      <c r="J12" s="304">
        <v>489</v>
      </c>
      <c r="K12" s="306">
        <v>29.8</v>
      </c>
      <c r="L12" s="304">
        <v>24628</v>
      </c>
      <c r="M12" s="304">
        <v>13472</v>
      </c>
      <c r="N12" s="306">
        <v>54.7</v>
      </c>
      <c r="O12" s="304">
        <v>26959</v>
      </c>
      <c r="P12" s="304">
        <v>14239</v>
      </c>
      <c r="Q12" s="308">
        <v>52.8</v>
      </c>
      <c r="AL12" s="307"/>
      <c r="AM12" s="307"/>
      <c r="AN12" s="307"/>
      <c r="AO12" s="307"/>
      <c r="AP12" s="307"/>
      <c r="AQ12" s="307"/>
    </row>
    <row r="13" spans="1:43" ht="55.5" customHeight="1" x14ac:dyDescent="0.55000000000000004">
      <c r="A13" s="302" t="s">
        <v>293</v>
      </c>
      <c r="B13" s="303" t="s">
        <v>294</v>
      </c>
      <c r="C13" s="304">
        <v>270</v>
      </c>
      <c r="D13" s="304">
        <v>264</v>
      </c>
      <c r="E13" s="308">
        <v>97.777777777777771</v>
      </c>
      <c r="F13" s="304">
        <v>910</v>
      </c>
      <c r="G13" s="304">
        <v>370</v>
      </c>
      <c r="H13" s="306">
        <v>40.659340659340657</v>
      </c>
      <c r="I13" s="304">
        <v>2517</v>
      </c>
      <c r="J13" s="304">
        <v>917</v>
      </c>
      <c r="K13" s="306">
        <v>36.4</v>
      </c>
      <c r="L13" s="304">
        <v>41474</v>
      </c>
      <c r="M13" s="304">
        <v>23311</v>
      </c>
      <c r="N13" s="306">
        <v>56.2</v>
      </c>
      <c r="O13" s="304">
        <v>44901</v>
      </c>
      <c r="P13" s="304">
        <v>24598</v>
      </c>
      <c r="Q13" s="308">
        <v>54.8</v>
      </c>
      <c r="AL13" s="307"/>
      <c r="AM13" s="307"/>
      <c r="AN13" s="307"/>
      <c r="AO13" s="307"/>
      <c r="AP13" s="307"/>
      <c r="AQ13" s="307"/>
    </row>
    <row r="14" spans="1:43" ht="55.5" customHeight="1" x14ac:dyDescent="0.55000000000000004">
      <c r="A14" s="302" t="s">
        <v>295</v>
      </c>
      <c r="B14" s="303" t="s">
        <v>296</v>
      </c>
      <c r="C14" s="304">
        <v>257</v>
      </c>
      <c r="D14" s="304">
        <v>257</v>
      </c>
      <c r="E14" s="308">
        <v>100</v>
      </c>
      <c r="F14" s="304">
        <v>1372</v>
      </c>
      <c r="G14" s="304">
        <v>585</v>
      </c>
      <c r="H14" s="306">
        <v>42.638483965014579</v>
      </c>
      <c r="I14" s="304">
        <v>2838</v>
      </c>
      <c r="J14" s="304">
        <v>1327</v>
      </c>
      <c r="K14" s="306">
        <v>46.8</v>
      </c>
      <c r="L14" s="304">
        <v>39259</v>
      </c>
      <c r="M14" s="304">
        <v>20439</v>
      </c>
      <c r="N14" s="306">
        <v>52.1</v>
      </c>
      <c r="O14" s="304">
        <v>43469</v>
      </c>
      <c r="P14" s="304">
        <v>22351</v>
      </c>
      <c r="Q14" s="308">
        <v>51.4</v>
      </c>
      <c r="AL14" s="307"/>
      <c r="AM14" s="307"/>
      <c r="AN14" s="307"/>
      <c r="AO14" s="307"/>
      <c r="AP14" s="307"/>
      <c r="AQ14" s="307"/>
    </row>
    <row r="15" spans="1:43" ht="55.5" customHeight="1" x14ac:dyDescent="0.55000000000000004">
      <c r="A15" s="302" t="s">
        <v>297</v>
      </c>
      <c r="B15" s="303" t="s">
        <v>298</v>
      </c>
      <c r="C15" s="304">
        <v>199</v>
      </c>
      <c r="D15" s="304">
        <v>189</v>
      </c>
      <c r="E15" s="308">
        <v>94.9748743718593</v>
      </c>
      <c r="F15" s="304">
        <v>1026</v>
      </c>
      <c r="G15" s="304">
        <v>437</v>
      </c>
      <c r="H15" s="306">
        <v>42.592592592592595</v>
      </c>
      <c r="I15" s="304">
        <v>2392</v>
      </c>
      <c r="J15" s="304">
        <v>931</v>
      </c>
      <c r="K15" s="306">
        <v>38.9</v>
      </c>
      <c r="L15" s="304">
        <v>31574</v>
      </c>
      <c r="M15" s="304">
        <v>15875</v>
      </c>
      <c r="N15" s="306">
        <v>50.3</v>
      </c>
      <c r="O15" s="304">
        <v>34992</v>
      </c>
      <c r="P15" s="304">
        <v>17243</v>
      </c>
      <c r="Q15" s="308">
        <v>49.3</v>
      </c>
      <c r="AL15" s="307"/>
      <c r="AM15" s="307"/>
      <c r="AN15" s="307"/>
      <c r="AO15" s="307"/>
      <c r="AP15" s="307"/>
      <c r="AQ15" s="307"/>
    </row>
    <row r="16" spans="1:43" ht="55.5" customHeight="1" x14ac:dyDescent="0.55000000000000004">
      <c r="A16" s="302" t="s">
        <v>299</v>
      </c>
      <c r="B16" s="303" t="s">
        <v>300</v>
      </c>
      <c r="C16" s="304">
        <v>155</v>
      </c>
      <c r="D16" s="304">
        <v>154</v>
      </c>
      <c r="E16" s="308">
        <v>99.354838709677423</v>
      </c>
      <c r="F16" s="304">
        <v>802</v>
      </c>
      <c r="G16" s="304">
        <v>301</v>
      </c>
      <c r="H16" s="306">
        <v>37.531172069825438</v>
      </c>
      <c r="I16" s="304">
        <v>1662</v>
      </c>
      <c r="J16" s="304">
        <v>674</v>
      </c>
      <c r="K16" s="306">
        <v>40.6</v>
      </c>
      <c r="L16" s="304">
        <v>26107</v>
      </c>
      <c r="M16" s="304">
        <v>13342</v>
      </c>
      <c r="N16" s="306">
        <v>51.1</v>
      </c>
      <c r="O16" s="304">
        <v>28571</v>
      </c>
      <c r="P16" s="304">
        <v>14317</v>
      </c>
      <c r="Q16" s="308">
        <v>50.1</v>
      </c>
      <c r="AL16" s="307"/>
      <c r="AM16" s="307"/>
      <c r="AN16" s="307"/>
      <c r="AO16" s="307"/>
      <c r="AP16" s="307"/>
      <c r="AQ16" s="307"/>
    </row>
    <row r="17" spans="1:17" ht="55.5" customHeight="1" x14ac:dyDescent="0.55000000000000004">
      <c r="A17" s="302" t="s">
        <v>301</v>
      </c>
      <c r="B17" s="303" t="s">
        <v>302</v>
      </c>
      <c r="C17" s="304">
        <v>274</v>
      </c>
      <c r="D17" s="304">
        <v>273</v>
      </c>
      <c r="E17" s="308">
        <v>99.635036496350367</v>
      </c>
      <c r="F17" s="304">
        <v>1605</v>
      </c>
      <c r="G17" s="304">
        <v>700</v>
      </c>
      <c r="H17" s="306">
        <v>43.613707165109034</v>
      </c>
      <c r="I17" s="304">
        <v>3195</v>
      </c>
      <c r="J17" s="304">
        <v>1431</v>
      </c>
      <c r="K17" s="306">
        <v>44.8</v>
      </c>
      <c r="L17" s="304">
        <v>44469</v>
      </c>
      <c r="M17" s="304">
        <v>21397</v>
      </c>
      <c r="N17" s="306">
        <v>48.1</v>
      </c>
      <c r="O17" s="304">
        <v>49269</v>
      </c>
      <c r="P17" s="304">
        <v>23528</v>
      </c>
      <c r="Q17" s="308">
        <v>47.8</v>
      </c>
    </row>
    <row r="18" spans="1:17" ht="55.5" customHeight="1" x14ac:dyDescent="0.55000000000000004">
      <c r="A18" s="302" t="s">
        <v>303</v>
      </c>
      <c r="B18" s="303" t="s">
        <v>304</v>
      </c>
      <c r="C18" s="304">
        <v>245</v>
      </c>
      <c r="D18" s="304">
        <v>245</v>
      </c>
      <c r="E18" s="308">
        <v>100</v>
      </c>
      <c r="F18" s="304">
        <v>760</v>
      </c>
      <c r="G18" s="304">
        <v>262</v>
      </c>
      <c r="H18" s="306">
        <v>34.473684210526315</v>
      </c>
      <c r="I18" s="304">
        <v>1863</v>
      </c>
      <c r="J18" s="304">
        <v>861</v>
      </c>
      <c r="K18" s="306">
        <v>46.2</v>
      </c>
      <c r="L18" s="304">
        <v>29225</v>
      </c>
      <c r="M18" s="304">
        <v>12730</v>
      </c>
      <c r="N18" s="306">
        <v>43.6</v>
      </c>
      <c r="O18" s="304">
        <v>31848</v>
      </c>
      <c r="P18" s="304">
        <v>13853</v>
      </c>
      <c r="Q18" s="308">
        <v>43.5</v>
      </c>
    </row>
    <row r="19" spans="1:17" ht="55.5" customHeight="1" x14ac:dyDescent="0.55000000000000004">
      <c r="A19" s="302" t="s">
        <v>305</v>
      </c>
      <c r="B19" s="303" t="s">
        <v>306</v>
      </c>
      <c r="C19" s="304">
        <v>464</v>
      </c>
      <c r="D19" s="304">
        <v>439</v>
      </c>
      <c r="E19" s="308">
        <v>94.612068965517238</v>
      </c>
      <c r="F19" s="304">
        <v>1627</v>
      </c>
      <c r="G19" s="304">
        <v>667</v>
      </c>
      <c r="H19" s="306">
        <v>40.995697602950216</v>
      </c>
      <c r="I19" s="304">
        <v>3823</v>
      </c>
      <c r="J19" s="304">
        <v>1240</v>
      </c>
      <c r="K19" s="306">
        <v>32.4</v>
      </c>
      <c r="L19" s="304">
        <v>55732</v>
      </c>
      <c r="M19" s="304">
        <v>31665</v>
      </c>
      <c r="N19" s="306">
        <v>56.8</v>
      </c>
      <c r="O19" s="304">
        <v>61182</v>
      </c>
      <c r="P19" s="304">
        <v>33572</v>
      </c>
      <c r="Q19" s="308">
        <v>54.9</v>
      </c>
    </row>
    <row r="20" spans="1:17" ht="55.5" customHeight="1" x14ac:dyDescent="0.55000000000000004">
      <c r="A20" s="302" t="s">
        <v>307</v>
      </c>
      <c r="B20" s="303" t="s">
        <v>308</v>
      </c>
      <c r="C20" s="304">
        <v>300</v>
      </c>
      <c r="D20" s="304">
        <v>295</v>
      </c>
      <c r="E20" s="308">
        <v>98.333333333333329</v>
      </c>
      <c r="F20" s="304">
        <v>1974</v>
      </c>
      <c r="G20" s="304">
        <v>797</v>
      </c>
      <c r="H20" s="306">
        <v>40.374873353596755</v>
      </c>
      <c r="I20" s="304">
        <v>4150</v>
      </c>
      <c r="J20" s="304">
        <v>1655</v>
      </c>
      <c r="K20" s="306">
        <v>39.9</v>
      </c>
      <c r="L20" s="304">
        <v>50145</v>
      </c>
      <c r="M20" s="304">
        <v>24076</v>
      </c>
      <c r="N20" s="306">
        <v>48</v>
      </c>
      <c r="O20" s="304">
        <v>56269</v>
      </c>
      <c r="P20" s="304">
        <v>26528</v>
      </c>
      <c r="Q20" s="308">
        <v>47.1</v>
      </c>
    </row>
    <row r="21" spans="1:17" ht="55.5" customHeight="1" x14ac:dyDescent="0.55000000000000004">
      <c r="A21" s="302" t="s">
        <v>309</v>
      </c>
      <c r="B21" s="303" t="s">
        <v>310</v>
      </c>
      <c r="C21" s="304">
        <v>229</v>
      </c>
      <c r="D21" s="304">
        <v>207</v>
      </c>
      <c r="E21" s="308">
        <v>90.393013100436676</v>
      </c>
      <c r="F21" s="304">
        <v>543</v>
      </c>
      <c r="G21" s="304">
        <v>212</v>
      </c>
      <c r="H21" s="306">
        <v>39.042357274401475</v>
      </c>
      <c r="I21" s="304">
        <v>1646</v>
      </c>
      <c r="J21" s="304">
        <v>567</v>
      </c>
      <c r="K21" s="306">
        <v>34.4</v>
      </c>
      <c r="L21" s="304">
        <v>26259</v>
      </c>
      <c r="M21" s="304">
        <v>12904</v>
      </c>
      <c r="N21" s="306">
        <v>49.1</v>
      </c>
      <c r="O21" s="304">
        <v>28448</v>
      </c>
      <c r="P21" s="304">
        <v>13683</v>
      </c>
      <c r="Q21" s="308">
        <v>48.1</v>
      </c>
    </row>
    <row r="22" spans="1:17" ht="55.5" customHeight="1" x14ac:dyDescent="0.55000000000000004">
      <c r="A22" s="302" t="s">
        <v>311</v>
      </c>
      <c r="B22" s="303" t="s">
        <v>312</v>
      </c>
      <c r="C22" s="304">
        <v>200</v>
      </c>
      <c r="D22" s="304">
        <v>196</v>
      </c>
      <c r="E22" s="308">
        <v>98</v>
      </c>
      <c r="F22" s="304">
        <v>809</v>
      </c>
      <c r="G22" s="304">
        <v>299</v>
      </c>
      <c r="H22" s="306">
        <v>36.959208899876387</v>
      </c>
      <c r="I22" s="304">
        <v>2115</v>
      </c>
      <c r="J22" s="304">
        <v>659</v>
      </c>
      <c r="K22" s="306">
        <v>31.2</v>
      </c>
      <c r="L22" s="304">
        <v>31891</v>
      </c>
      <c r="M22" s="304">
        <v>17387</v>
      </c>
      <c r="N22" s="306">
        <v>54.5</v>
      </c>
      <c r="O22" s="304">
        <v>34815</v>
      </c>
      <c r="P22" s="304">
        <v>18345</v>
      </c>
      <c r="Q22" s="308">
        <v>52.7</v>
      </c>
    </row>
    <row r="23" spans="1:17" ht="55.5" customHeight="1" x14ac:dyDescent="0.55000000000000004">
      <c r="A23" s="302" t="s">
        <v>313</v>
      </c>
      <c r="B23" s="303" t="s">
        <v>314</v>
      </c>
      <c r="C23" s="304">
        <v>232</v>
      </c>
      <c r="D23" s="304">
        <v>231</v>
      </c>
      <c r="E23" s="308">
        <v>99.568965517241381</v>
      </c>
      <c r="F23" s="304">
        <v>1068</v>
      </c>
      <c r="G23" s="304">
        <v>444</v>
      </c>
      <c r="H23" s="306">
        <v>41.573033707865171</v>
      </c>
      <c r="I23" s="304">
        <v>2542</v>
      </c>
      <c r="J23" s="304">
        <v>1059</v>
      </c>
      <c r="K23" s="306">
        <v>41.7</v>
      </c>
      <c r="L23" s="304">
        <v>33808</v>
      </c>
      <c r="M23" s="304">
        <v>16763</v>
      </c>
      <c r="N23" s="306">
        <v>49.6</v>
      </c>
      <c r="O23" s="304">
        <v>37418</v>
      </c>
      <c r="P23" s="304">
        <v>18266</v>
      </c>
      <c r="Q23" s="308">
        <v>48.8</v>
      </c>
    </row>
    <row r="24" spans="1:17" ht="55.5" customHeight="1" x14ac:dyDescent="0.55000000000000004">
      <c r="A24" s="302" t="s">
        <v>315</v>
      </c>
      <c r="B24" s="303" t="s">
        <v>316</v>
      </c>
      <c r="C24" s="304">
        <v>1294</v>
      </c>
      <c r="D24" s="304">
        <v>1224</v>
      </c>
      <c r="E24" s="308">
        <v>94.590417310664606</v>
      </c>
      <c r="F24" s="304">
        <v>4711</v>
      </c>
      <c r="G24" s="304">
        <v>1379</v>
      </c>
      <c r="H24" s="306">
        <v>29.271916790490344</v>
      </c>
      <c r="I24" s="304">
        <v>9935</v>
      </c>
      <c r="J24" s="304">
        <v>2115</v>
      </c>
      <c r="K24" s="306">
        <v>21.3</v>
      </c>
      <c r="L24" s="304">
        <v>128525</v>
      </c>
      <c r="M24" s="304">
        <v>62916</v>
      </c>
      <c r="N24" s="306">
        <v>49</v>
      </c>
      <c r="O24" s="304">
        <v>143171</v>
      </c>
      <c r="P24" s="304">
        <v>66410</v>
      </c>
      <c r="Q24" s="308">
        <v>46.4</v>
      </c>
    </row>
    <row r="25" spans="1:17" ht="55.5" customHeight="1" x14ac:dyDescent="0.55000000000000004">
      <c r="A25" s="302" t="s">
        <v>317</v>
      </c>
      <c r="B25" s="303" t="s">
        <v>318</v>
      </c>
      <c r="C25" s="304">
        <v>214</v>
      </c>
      <c r="D25" s="304">
        <v>213</v>
      </c>
      <c r="E25" s="308">
        <v>99.532710280373834</v>
      </c>
      <c r="F25" s="304">
        <v>860</v>
      </c>
      <c r="G25" s="304">
        <v>320</v>
      </c>
      <c r="H25" s="306">
        <v>37.209302325581397</v>
      </c>
      <c r="I25" s="304">
        <v>2025</v>
      </c>
      <c r="J25" s="304">
        <v>614</v>
      </c>
      <c r="K25" s="306">
        <v>30.3</v>
      </c>
      <c r="L25" s="304">
        <v>29218</v>
      </c>
      <c r="M25" s="304">
        <v>16026</v>
      </c>
      <c r="N25" s="306">
        <v>54.8</v>
      </c>
      <c r="O25" s="304">
        <v>32103</v>
      </c>
      <c r="P25" s="304">
        <v>16960</v>
      </c>
      <c r="Q25" s="308">
        <v>52.8</v>
      </c>
    </row>
    <row r="26" spans="1:17" ht="55.5" customHeight="1" x14ac:dyDescent="0.55000000000000004">
      <c r="A26" s="302" t="s">
        <v>319</v>
      </c>
      <c r="B26" s="303" t="s">
        <v>320</v>
      </c>
      <c r="C26" s="304">
        <v>198</v>
      </c>
      <c r="D26" s="304">
        <v>194</v>
      </c>
      <c r="E26" s="308">
        <v>97.979797979797979</v>
      </c>
      <c r="F26" s="304">
        <v>707</v>
      </c>
      <c r="G26" s="304">
        <v>299</v>
      </c>
      <c r="H26" s="306">
        <v>42.291371994342292</v>
      </c>
      <c r="I26" s="304">
        <v>1864</v>
      </c>
      <c r="J26" s="304">
        <v>797</v>
      </c>
      <c r="K26" s="306">
        <v>42.8</v>
      </c>
      <c r="L26" s="304">
        <v>32237</v>
      </c>
      <c r="M26" s="304">
        <v>16269</v>
      </c>
      <c r="N26" s="306">
        <v>50.5</v>
      </c>
      <c r="O26" s="304">
        <v>34808</v>
      </c>
      <c r="P26" s="304">
        <v>17365</v>
      </c>
      <c r="Q26" s="308">
        <v>49.9</v>
      </c>
    </row>
    <row r="27" spans="1:17" ht="55.5" customHeight="1" x14ac:dyDescent="0.55000000000000004">
      <c r="A27" s="302" t="s">
        <v>321</v>
      </c>
      <c r="B27" s="303" t="s">
        <v>322</v>
      </c>
      <c r="C27" s="304">
        <v>214</v>
      </c>
      <c r="D27" s="304">
        <v>204</v>
      </c>
      <c r="E27" s="308">
        <v>95.327102803738313</v>
      </c>
      <c r="F27" s="304">
        <v>740</v>
      </c>
      <c r="G27" s="304">
        <v>328</v>
      </c>
      <c r="H27" s="306">
        <v>44.32432432432433</v>
      </c>
      <c r="I27" s="304">
        <v>1999</v>
      </c>
      <c r="J27" s="304">
        <v>656</v>
      </c>
      <c r="K27" s="306">
        <v>32.799999999999997</v>
      </c>
      <c r="L27" s="304">
        <v>28271</v>
      </c>
      <c r="M27" s="304">
        <v>14798</v>
      </c>
      <c r="N27" s="306">
        <v>52.3</v>
      </c>
      <c r="O27" s="304">
        <v>31010</v>
      </c>
      <c r="P27" s="304">
        <v>15782</v>
      </c>
      <c r="Q27" s="308">
        <v>50.9</v>
      </c>
    </row>
    <row r="28" spans="1:17" ht="55.5" customHeight="1" x14ac:dyDescent="0.55000000000000004">
      <c r="A28" s="302" t="s">
        <v>323</v>
      </c>
      <c r="B28" s="303" t="s">
        <v>324</v>
      </c>
      <c r="C28" s="304">
        <v>199</v>
      </c>
      <c r="D28" s="304">
        <v>197</v>
      </c>
      <c r="E28" s="308">
        <v>98.994974874371849</v>
      </c>
      <c r="F28" s="304">
        <v>1201</v>
      </c>
      <c r="G28" s="304">
        <v>439</v>
      </c>
      <c r="H28" s="306">
        <v>36.552872606161529</v>
      </c>
      <c r="I28" s="304">
        <v>2318</v>
      </c>
      <c r="J28" s="304">
        <v>938</v>
      </c>
      <c r="K28" s="306">
        <v>40.5</v>
      </c>
      <c r="L28" s="304">
        <v>30549</v>
      </c>
      <c r="M28" s="304">
        <v>16192</v>
      </c>
      <c r="N28" s="306">
        <v>53</v>
      </c>
      <c r="O28" s="304">
        <v>34068</v>
      </c>
      <c r="P28" s="304">
        <v>17569</v>
      </c>
      <c r="Q28" s="308">
        <v>51.6</v>
      </c>
    </row>
    <row r="29" spans="1:17" ht="55.5" customHeight="1" x14ac:dyDescent="0.55000000000000004">
      <c r="A29" s="302" t="s">
        <v>325</v>
      </c>
      <c r="B29" s="303" t="s">
        <v>326</v>
      </c>
      <c r="C29" s="304">
        <v>300</v>
      </c>
      <c r="D29" s="304">
        <v>294</v>
      </c>
      <c r="E29" s="308">
        <v>98</v>
      </c>
      <c r="F29" s="304">
        <v>1252</v>
      </c>
      <c r="G29" s="304">
        <v>531</v>
      </c>
      <c r="H29" s="306">
        <v>42.412140575079874</v>
      </c>
      <c r="I29" s="304">
        <v>3191</v>
      </c>
      <c r="J29" s="304">
        <v>1130</v>
      </c>
      <c r="K29" s="306">
        <v>35.4</v>
      </c>
      <c r="L29" s="304">
        <v>46477</v>
      </c>
      <c r="M29" s="304">
        <v>22408</v>
      </c>
      <c r="N29" s="306">
        <v>48.2</v>
      </c>
      <c r="O29" s="304">
        <v>50920</v>
      </c>
      <c r="P29" s="304">
        <v>24069</v>
      </c>
      <c r="Q29" s="308">
        <v>47.3</v>
      </c>
    </row>
    <row r="30" spans="1:17" ht="55.5" customHeight="1" x14ac:dyDescent="0.55000000000000004">
      <c r="A30" s="302" t="s">
        <v>327</v>
      </c>
      <c r="B30" s="303" t="s">
        <v>328</v>
      </c>
      <c r="C30" s="304">
        <v>217</v>
      </c>
      <c r="D30" s="304">
        <v>205</v>
      </c>
      <c r="E30" s="308">
        <v>94.47004608294931</v>
      </c>
      <c r="F30" s="304">
        <v>1014</v>
      </c>
      <c r="G30" s="304">
        <v>457</v>
      </c>
      <c r="H30" s="306">
        <v>45.069033530571993</v>
      </c>
      <c r="I30" s="304">
        <v>2733</v>
      </c>
      <c r="J30" s="304">
        <v>1165</v>
      </c>
      <c r="K30" s="306">
        <v>42.6</v>
      </c>
      <c r="L30" s="304">
        <v>34273</v>
      </c>
      <c r="M30" s="304">
        <v>17789</v>
      </c>
      <c r="N30" s="306">
        <v>51.9</v>
      </c>
      <c r="O30" s="304">
        <v>38020</v>
      </c>
      <c r="P30" s="304">
        <v>19411</v>
      </c>
      <c r="Q30" s="308">
        <v>51.1</v>
      </c>
    </row>
    <row r="31" spans="1:17" ht="55.5" customHeight="1" x14ac:dyDescent="0.55000000000000004">
      <c r="A31" s="302" t="s">
        <v>329</v>
      </c>
      <c r="B31" s="303" t="s">
        <v>330</v>
      </c>
      <c r="C31" s="304">
        <v>274</v>
      </c>
      <c r="D31" s="304">
        <v>271</v>
      </c>
      <c r="E31" s="308">
        <v>98.905109489051085</v>
      </c>
      <c r="F31" s="304">
        <v>1191</v>
      </c>
      <c r="G31" s="304">
        <v>593</v>
      </c>
      <c r="H31" s="306">
        <v>49.790092359361878</v>
      </c>
      <c r="I31" s="304">
        <v>3298</v>
      </c>
      <c r="J31" s="304">
        <v>1506</v>
      </c>
      <c r="K31" s="306">
        <v>45.7</v>
      </c>
      <c r="L31" s="304">
        <v>48388</v>
      </c>
      <c r="M31" s="304">
        <v>25023</v>
      </c>
      <c r="N31" s="306">
        <v>51.7</v>
      </c>
      <c r="O31" s="304">
        <v>52877</v>
      </c>
      <c r="P31" s="304">
        <v>27122</v>
      </c>
      <c r="Q31" s="308">
        <v>51.3</v>
      </c>
    </row>
    <row r="32" spans="1:17" ht="55.5" customHeight="1" thickBot="1" x14ac:dyDescent="0.6">
      <c r="A32" s="302" t="s">
        <v>331</v>
      </c>
      <c r="B32" s="303" t="s">
        <v>332</v>
      </c>
      <c r="C32" s="304">
        <v>312</v>
      </c>
      <c r="D32" s="304">
        <v>311</v>
      </c>
      <c r="E32" s="310">
        <v>99.679487179487182</v>
      </c>
      <c r="F32" s="304">
        <v>1160</v>
      </c>
      <c r="G32" s="304">
        <v>483</v>
      </c>
      <c r="H32" s="306">
        <v>41.637931034482762</v>
      </c>
      <c r="I32" s="304">
        <v>3218</v>
      </c>
      <c r="J32" s="304">
        <v>1320</v>
      </c>
      <c r="K32" s="306">
        <v>41</v>
      </c>
      <c r="L32" s="304">
        <v>45773</v>
      </c>
      <c r="M32" s="304">
        <v>23154</v>
      </c>
      <c r="N32" s="306">
        <v>50.6</v>
      </c>
      <c r="O32" s="304">
        <v>50151</v>
      </c>
      <c r="P32" s="304">
        <v>24957</v>
      </c>
      <c r="Q32" s="310">
        <v>49.8</v>
      </c>
    </row>
    <row r="33" spans="1:43" ht="55.5" customHeight="1" thickBot="1" x14ac:dyDescent="0.6">
      <c r="A33" s="311"/>
      <c r="B33" s="312" t="s">
        <v>8</v>
      </c>
      <c r="C33" s="313">
        <v>7170</v>
      </c>
      <c r="D33" s="313">
        <v>6957</v>
      </c>
      <c r="E33" s="314">
        <v>97.029288702928866</v>
      </c>
      <c r="F33" s="313">
        <v>30022</v>
      </c>
      <c r="G33" s="313">
        <v>11815</v>
      </c>
      <c r="H33" s="314">
        <v>39.354473386183464</v>
      </c>
      <c r="I33" s="313">
        <v>71103</v>
      </c>
      <c r="J33" s="313">
        <v>25879</v>
      </c>
      <c r="K33" s="314">
        <v>36.396495225236627</v>
      </c>
      <c r="L33" s="313">
        <v>989412</v>
      </c>
      <c r="M33" s="313">
        <v>506536</v>
      </c>
      <c r="N33" s="314">
        <v>51.195659644313999</v>
      </c>
      <c r="O33" s="313">
        <v>1090537</v>
      </c>
      <c r="P33" s="313">
        <v>544230</v>
      </c>
      <c r="Q33" s="314">
        <v>49.904771685875858</v>
      </c>
      <c r="AL33" s="311"/>
      <c r="AM33" s="311"/>
      <c r="AN33" s="311"/>
      <c r="AO33" s="311"/>
      <c r="AP33" s="311"/>
      <c r="AQ33" s="311"/>
    </row>
    <row r="34" spans="1:43" ht="55.5" customHeight="1" x14ac:dyDescent="0.55000000000000004">
      <c r="A34" s="311"/>
      <c r="B34" s="363"/>
      <c r="C34" s="363"/>
      <c r="D34" s="363"/>
      <c r="E34" s="364"/>
      <c r="F34" s="363"/>
      <c r="G34" s="363"/>
      <c r="H34" s="364"/>
      <c r="I34" s="363"/>
      <c r="J34" s="363"/>
      <c r="K34" s="364"/>
      <c r="L34" s="363"/>
      <c r="M34" s="363"/>
      <c r="N34" s="364"/>
      <c r="O34" s="363"/>
      <c r="P34" s="363"/>
      <c r="Q34" s="364"/>
      <c r="AL34" s="311"/>
      <c r="AM34" s="311"/>
      <c r="AN34" s="311"/>
      <c r="AO34" s="311"/>
      <c r="AP34" s="311"/>
      <c r="AQ34" s="311"/>
    </row>
    <row r="35" spans="1:43" ht="36.75" thickBot="1" x14ac:dyDescent="0.6"/>
    <row r="36" spans="1:43" ht="36.75" thickBot="1" x14ac:dyDescent="0.6">
      <c r="A36" s="290"/>
      <c r="B36" s="501" t="s">
        <v>31</v>
      </c>
      <c r="C36" s="504" t="s">
        <v>333</v>
      </c>
      <c r="D36" s="505"/>
      <c r="E36" s="505"/>
      <c r="F36" s="505"/>
      <c r="G36" s="505"/>
      <c r="H36" s="505"/>
      <c r="I36" s="505"/>
      <c r="J36" s="505"/>
      <c r="K36" s="505"/>
      <c r="L36" s="505"/>
      <c r="M36" s="505"/>
      <c r="N36" s="505"/>
      <c r="O36" s="505"/>
      <c r="P36" s="505"/>
      <c r="Q36" s="506"/>
      <c r="R36" s="315"/>
      <c r="S36" s="316"/>
      <c r="T36" s="317"/>
      <c r="U36" s="316"/>
      <c r="V36" s="316"/>
      <c r="W36" s="317"/>
    </row>
    <row r="37" spans="1:43" ht="36.75" thickBot="1" x14ac:dyDescent="0.6">
      <c r="A37" s="318"/>
      <c r="B37" s="502"/>
      <c r="C37" s="507" t="s">
        <v>32</v>
      </c>
      <c r="D37" s="508"/>
      <c r="E37" s="509"/>
      <c r="F37" s="510" t="s">
        <v>276</v>
      </c>
      <c r="G37" s="510"/>
      <c r="H37" s="511"/>
      <c r="I37" s="507" t="s">
        <v>277</v>
      </c>
      <c r="J37" s="508"/>
      <c r="K37" s="509"/>
      <c r="L37" s="512" t="s">
        <v>278</v>
      </c>
      <c r="M37" s="508"/>
      <c r="N37" s="513"/>
      <c r="O37" s="507" t="s">
        <v>279</v>
      </c>
      <c r="P37" s="508"/>
      <c r="Q37" s="509"/>
      <c r="R37" s="319"/>
      <c r="S37" s="307"/>
      <c r="T37" s="307"/>
      <c r="U37" s="307"/>
      <c r="V37" s="307"/>
      <c r="W37" s="307"/>
    </row>
    <row r="38" spans="1:43" ht="209.25" customHeight="1" thickBot="1" x14ac:dyDescent="0.6">
      <c r="A38" s="318"/>
      <c r="B38" s="503"/>
      <c r="C38" s="297" t="s">
        <v>6</v>
      </c>
      <c r="D38" s="298" t="s">
        <v>281</v>
      </c>
      <c r="E38" s="299" t="s">
        <v>282</v>
      </c>
      <c r="F38" s="300" t="s">
        <v>10</v>
      </c>
      <c r="G38" s="298" t="s">
        <v>11</v>
      </c>
      <c r="H38" s="301" t="s">
        <v>12</v>
      </c>
      <c r="I38" s="297" t="s">
        <v>10</v>
      </c>
      <c r="J38" s="298" t="s">
        <v>11</v>
      </c>
      <c r="K38" s="299" t="s">
        <v>12</v>
      </c>
      <c r="L38" s="300" t="s">
        <v>10</v>
      </c>
      <c r="M38" s="298" t="s">
        <v>11</v>
      </c>
      <c r="N38" s="301" t="s">
        <v>12</v>
      </c>
      <c r="O38" s="297" t="s">
        <v>10</v>
      </c>
      <c r="P38" s="298" t="s">
        <v>11</v>
      </c>
      <c r="Q38" s="299" t="s">
        <v>12</v>
      </c>
      <c r="R38" s="319"/>
      <c r="S38" s="307"/>
      <c r="T38" s="307"/>
      <c r="U38" s="307"/>
      <c r="V38" s="307"/>
      <c r="W38" s="307"/>
    </row>
    <row r="39" spans="1:43" ht="57" customHeight="1" x14ac:dyDescent="0.55000000000000004">
      <c r="A39" s="302" t="s">
        <v>283</v>
      </c>
      <c r="B39" s="303" t="s">
        <v>284</v>
      </c>
      <c r="C39" s="304">
        <v>219</v>
      </c>
      <c r="D39" s="304">
        <v>214</v>
      </c>
      <c r="E39" s="305">
        <v>97.716894977168948</v>
      </c>
      <c r="F39" s="320">
        <v>966</v>
      </c>
      <c r="G39" s="320">
        <v>590</v>
      </c>
      <c r="H39" s="305">
        <v>61.076604554865419</v>
      </c>
      <c r="I39" s="304">
        <v>11463</v>
      </c>
      <c r="J39" s="304">
        <v>5630</v>
      </c>
      <c r="K39" s="305">
        <v>49.1</v>
      </c>
      <c r="L39" s="321">
        <v>76643</v>
      </c>
      <c r="M39" s="321">
        <v>42262</v>
      </c>
      <c r="N39" s="305">
        <v>55.1</v>
      </c>
      <c r="O39" s="321">
        <v>89072</v>
      </c>
      <c r="P39" s="321">
        <v>48482</v>
      </c>
      <c r="Q39" s="305">
        <v>54.4</v>
      </c>
      <c r="R39" s="319"/>
      <c r="S39" s="307"/>
      <c r="T39" s="307"/>
      <c r="U39" s="307"/>
      <c r="V39" s="307"/>
      <c r="W39" s="307"/>
    </row>
    <row r="40" spans="1:43" ht="57" customHeight="1" x14ac:dyDescent="0.55000000000000004">
      <c r="A40" s="302" t="s">
        <v>285</v>
      </c>
      <c r="B40" s="303" t="s">
        <v>286</v>
      </c>
      <c r="C40" s="304">
        <v>179</v>
      </c>
      <c r="D40" s="304">
        <v>177</v>
      </c>
      <c r="E40" s="308">
        <v>98.882681564245814</v>
      </c>
      <c r="F40" s="320">
        <v>1027</v>
      </c>
      <c r="G40" s="320">
        <v>627</v>
      </c>
      <c r="H40" s="308">
        <v>61.051606621226874</v>
      </c>
      <c r="I40" s="304">
        <v>11620</v>
      </c>
      <c r="J40" s="304">
        <v>6203</v>
      </c>
      <c r="K40" s="308">
        <v>53.4</v>
      </c>
      <c r="L40" s="322">
        <v>72579</v>
      </c>
      <c r="M40" s="322">
        <v>37049</v>
      </c>
      <c r="N40" s="308">
        <v>51</v>
      </c>
      <c r="O40" s="322">
        <v>85226</v>
      </c>
      <c r="P40" s="322">
        <v>43879</v>
      </c>
      <c r="Q40" s="308">
        <v>51.5</v>
      </c>
      <c r="R40" s="319"/>
      <c r="S40" s="307"/>
      <c r="T40" s="307"/>
      <c r="U40" s="307"/>
      <c r="V40" s="307"/>
      <c r="W40" s="307"/>
    </row>
    <row r="41" spans="1:43" ht="57" customHeight="1" x14ac:dyDescent="0.55000000000000004">
      <c r="A41" s="302" t="s">
        <v>287</v>
      </c>
      <c r="B41" s="303" t="s">
        <v>288</v>
      </c>
      <c r="C41" s="304">
        <v>405</v>
      </c>
      <c r="D41" s="304">
        <v>391</v>
      </c>
      <c r="E41" s="308">
        <v>96.543209876543216</v>
      </c>
      <c r="F41" s="320">
        <v>2092</v>
      </c>
      <c r="G41" s="320">
        <v>1104</v>
      </c>
      <c r="H41" s="308">
        <v>52.772466539196941</v>
      </c>
      <c r="I41" s="304">
        <v>23652</v>
      </c>
      <c r="J41" s="304">
        <v>9700</v>
      </c>
      <c r="K41" s="308">
        <v>41</v>
      </c>
      <c r="L41" s="322">
        <v>120570</v>
      </c>
      <c r="M41" s="322">
        <v>61117</v>
      </c>
      <c r="N41" s="308">
        <v>50.7</v>
      </c>
      <c r="O41" s="322">
        <v>146314</v>
      </c>
      <c r="P41" s="322">
        <v>71921</v>
      </c>
      <c r="Q41" s="308">
        <v>49.2</v>
      </c>
      <c r="R41" s="319"/>
      <c r="S41" s="307"/>
      <c r="T41" s="307"/>
      <c r="U41" s="307"/>
      <c r="V41" s="307"/>
      <c r="W41" s="307"/>
    </row>
    <row r="42" spans="1:43" ht="57" customHeight="1" x14ac:dyDescent="0.55000000000000004">
      <c r="A42" s="302" t="s">
        <v>289</v>
      </c>
      <c r="B42" s="309" t="s">
        <v>290</v>
      </c>
      <c r="C42" s="304">
        <v>159</v>
      </c>
      <c r="D42" s="304">
        <v>158</v>
      </c>
      <c r="E42" s="308">
        <v>99.371069182389931</v>
      </c>
      <c r="F42" s="320">
        <v>900</v>
      </c>
      <c r="G42" s="320">
        <v>514</v>
      </c>
      <c r="H42" s="308">
        <v>57.111111111111114</v>
      </c>
      <c r="I42" s="304">
        <v>11144</v>
      </c>
      <c r="J42" s="304">
        <v>5788</v>
      </c>
      <c r="K42" s="308">
        <v>51.9</v>
      </c>
      <c r="L42" s="322">
        <v>73381</v>
      </c>
      <c r="M42" s="322">
        <v>38972</v>
      </c>
      <c r="N42" s="308">
        <v>53.1</v>
      </c>
      <c r="O42" s="322">
        <v>85425</v>
      </c>
      <c r="P42" s="322">
        <v>45274</v>
      </c>
      <c r="Q42" s="308">
        <v>53</v>
      </c>
      <c r="R42" s="319"/>
      <c r="S42" s="307"/>
      <c r="T42" s="307"/>
      <c r="U42" s="307"/>
      <c r="V42" s="307"/>
      <c r="W42" s="307"/>
    </row>
    <row r="43" spans="1:43" ht="57" customHeight="1" x14ac:dyDescent="0.55000000000000004">
      <c r="A43" s="302" t="s">
        <v>291</v>
      </c>
      <c r="B43" s="303" t="s">
        <v>292</v>
      </c>
      <c r="C43" s="304">
        <v>161</v>
      </c>
      <c r="D43" s="304">
        <v>154</v>
      </c>
      <c r="E43" s="308">
        <v>95.652173913043484</v>
      </c>
      <c r="F43" s="320">
        <v>847</v>
      </c>
      <c r="G43" s="320">
        <v>446</v>
      </c>
      <c r="H43" s="308">
        <v>52.656434474616297</v>
      </c>
      <c r="I43" s="304">
        <v>8841</v>
      </c>
      <c r="J43" s="304">
        <v>3809</v>
      </c>
      <c r="K43" s="308">
        <v>43.1</v>
      </c>
      <c r="L43" s="322">
        <v>60938</v>
      </c>
      <c r="M43" s="322">
        <v>33355</v>
      </c>
      <c r="N43" s="308">
        <v>54.7</v>
      </c>
      <c r="O43" s="322">
        <v>70626</v>
      </c>
      <c r="P43" s="322">
        <v>37610</v>
      </c>
      <c r="Q43" s="308">
        <v>53.3</v>
      </c>
      <c r="R43" s="319"/>
      <c r="S43" s="307"/>
      <c r="T43" s="307"/>
      <c r="U43" s="307"/>
      <c r="V43" s="307"/>
      <c r="W43" s="307"/>
    </row>
    <row r="44" spans="1:43" ht="57" customHeight="1" x14ac:dyDescent="0.55000000000000004">
      <c r="A44" s="302" t="s">
        <v>293</v>
      </c>
      <c r="B44" s="303" t="s">
        <v>294</v>
      </c>
      <c r="C44" s="304">
        <v>270</v>
      </c>
      <c r="D44" s="304">
        <v>264</v>
      </c>
      <c r="E44" s="308">
        <v>97.777777777777771</v>
      </c>
      <c r="F44" s="320">
        <v>997</v>
      </c>
      <c r="G44" s="320">
        <v>582</v>
      </c>
      <c r="H44" s="308">
        <v>58.375125376128388</v>
      </c>
      <c r="I44" s="304">
        <v>12928</v>
      </c>
      <c r="J44" s="304">
        <v>6184</v>
      </c>
      <c r="K44" s="308">
        <v>47.8</v>
      </c>
      <c r="L44" s="322">
        <v>104308</v>
      </c>
      <c r="M44" s="322">
        <v>56299</v>
      </c>
      <c r="N44" s="308">
        <v>54</v>
      </c>
      <c r="O44" s="322">
        <v>118233</v>
      </c>
      <c r="P44" s="322">
        <v>63065</v>
      </c>
      <c r="Q44" s="308">
        <v>53.3</v>
      </c>
      <c r="R44" s="319"/>
      <c r="S44" s="307"/>
      <c r="T44" s="307"/>
      <c r="U44" s="307"/>
      <c r="V44" s="307"/>
      <c r="W44" s="307"/>
    </row>
    <row r="45" spans="1:43" ht="57" customHeight="1" x14ac:dyDescent="0.55000000000000004">
      <c r="A45" s="302" t="s">
        <v>295</v>
      </c>
      <c r="B45" s="303" t="s">
        <v>296</v>
      </c>
      <c r="C45" s="304">
        <v>257</v>
      </c>
      <c r="D45" s="304">
        <v>257</v>
      </c>
      <c r="E45" s="308">
        <v>100</v>
      </c>
      <c r="F45" s="320">
        <v>842</v>
      </c>
      <c r="G45" s="320">
        <v>494</v>
      </c>
      <c r="H45" s="308">
        <v>58.669833729216151</v>
      </c>
      <c r="I45" s="304">
        <v>12672</v>
      </c>
      <c r="J45" s="304">
        <v>6672</v>
      </c>
      <c r="K45" s="308">
        <v>52.7</v>
      </c>
      <c r="L45" s="322">
        <v>103008</v>
      </c>
      <c r="M45" s="322">
        <v>54008</v>
      </c>
      <c r="N45" s="308">
        <v>52.4</v>
      </c>
      <c r="O45" s="322">
        <v>116522</v>
      </c>
      <c r="P45" s="322">
        <v>61174</v>
      </c>
      <c r="Q45" s="308">
        <v>52.5</v>
      </c>
      <c r="R45" s="323"/>
      <c r="S45" s="324"/>
      <c r="T45" s="324"/>
      <c r="U45" s="324"/>
      <c r="V45" s="324"/>
      <c r="W45" s="324"/>
    </row>
    <row r="46" spans="1:43" ht="57" customHeight="1" x14ac:dyDescent="0.55000000000000004">
      <c r="A46" s="302" t="s">
        <v>297</v>
      </c>
      <c r="B46" s="303" t="s">
        <v>298</v>
      </c>
      <c r="C46" s="304">
        <v>199</v>
      </c>
      <c r="D46" s="304">
        <v>189</v>
      </c>
      <c r="E46" s="308">
        <v>94.9748743718593</v>
      </c>
      <c r="F46" s="320">
        <v>1073</v>
      </c>
      <c r="G46" s="320">
        <v>635</v>
      </c>
      <c r="H46" s="308">
        <v>59.179869524697118</v>
      </c>
      <c r="I46" s="304">
        <v>11078</v>
      </c>
      <c r="J46" s="304">
        <v>5336</v>
      </c>
      <c r="K46" s="308">
        <v>48.2</v>
      </c>
      <c r="L46" s="322">
        <v>84287</v>
      </c>
      <c r="M46" s="322">
        <v>42187</v>
      </c>
      <c r="N46" s="308">
        <v>50.1</v>
      </c>
      <c r="O46" s="322">
        <v>96438</v>
      </c>
      <c r="P46" s="322">
        <v>48158</v>
      </c>
      <c r="Q46" s="308">
        <v>49.9</v>
      </c>
      <c r="R46" s="319"/>
      <c r="S46" s="307"/>
      <c r="T46" s="307"/>
      <c r="U46" s="307"/>
      <c r="V46" s="307"/>
      <c r="W46" s="307"/>
    </row>
    <row r="47" spans="1:43" ht="57" customHeight="1" x14ac:dyDescent="0.55000000000000004">
      <c r="A47" s="302" t="s">
        <v>299</v>
      </c>
      <c r="B47" s="303" t="s">
        <v>300</v>
      </c>
      <c r="C47" s="304">
        <v>155</v>
      </c>
      <c r="D47" s="304">
        <v>154</v>
      </c>
      <c r="E47" s="308">
        <v>99.354838709677423</v>
      </c>
      <c r="F47" s="320">
        <v>894</v>
      </c>
      <c r="G47" s="320">
        <v>497</v>
      </c>
      <c r="H47" s="308">
        <v>55.592841163310958</v>
      </c>
      <c r="I47" s="304">
        <v>8904</v>
      </c>
      <c r="J47" s="304">
        <v>4308</v>
      </c>
      <c r="K47" s="308">
        <v>48.4</v>
      </c>
      <c r="L47" s="322">
        <v>66183</v>
      </c>
      <c r="M47" s="322">
        <v>33024</v>
      </c>
      <c r="N47" s="308">
        <v>49.9</v>
      </c>
      <c r="O47" s="322">
        <v>75981</v>
      </c>
      <c r="P47" s="322">
        <v>37829</v>
      </c>
      <c r="Q47" s="308">
        <v>49.8</v>
      </c>
      <c r="R47" s="319"/>
      <c r="S47" s="307"/>
      <c r="T47" s="307"/>
      <c r="U47" s="307"/>
      <c r="V47" s="307"/>
      <c r="W47" s="307"/>
    </row>
    <row r="48" spans="1:43" ht="57" customHeight="1" x14ac:dyDescent="0.55000000000000004">
      <c r="A48" s="302" t="s">
        <v>301</v>
      </c>
      <c r="B48" s="303" t="s">
        <v>302</v>
      </c>
      <c r="C48" s="304">
        <v>274</v>
      </c>
      <c r="D48" s="304">
        <v>273</v>
      </c>
      <c r="E48" s="308">
        <v>99.635036496350367</v>
      </c>
      <c r="F48" s="320">
        <v>2787</v>
      </c>
      <c r="G48" s="320">
        <v>1708</v>
      </c>
      <c r="H48" s="308">
        <v>61.284535342662359</v>
      </c>
      <c r="I48" s="304">
        <v>20362</v>
      </c>
      <c r="J48" s="304">
        <v>11064</v>
      </c>
      <c r="K48" s="308">
        <v>54.3</v>
      </c>
      <c r="L48" s="322">
        <v>124201</v>
      </c>
      <c r="M48" s="322">
        <v>62051</v>
      </c>
      <c r="N48" s="308">
        <v>50</v>
      </c>
      <c r="O48" s="322">
        <v>147350</v>
      </c>
      <c r="P48" s="322">
        <v>74823</v>
      </c>
      <c r="Q48" s="308">
        <v>50.8</v>
      </c>
      <c r="R48" s="319"/>
      <c r="S48" s="307"/>
      <c r="T48" s="307"/>
      <c r="U48" s="307"/>
      <c r="V48" s="307"/>
      <c r="W48" s="307"/>
    </row>
    <row r="49" spans="1:23" ht="57" customHeight="1" x14ac:dyDescent="0.55000000000000004">
      <c r="A49" s="302" t="s">
        <v>303</v>
      </c>
      <c r="B49" s="303" t="s">
        <v>304</v>
      </c>
      <c r="C49" s="304">
        <v>245</v>
      </c>
      <c r="D49" s="304">
        <v>245</v>
      </c>
      <c r="E49" s="308">
        <v>100</v>
      </c>
      <c r="F49" s="320">
        <v>1521</v>
      </c>
      <c r="G49" s="320">
        <v>730</v>
      </c>
      <c r="H49" s="308">
        <v>47.994740302432611</v>
      </c>
      <c r="I49" s="304">
        <v>12786</v>
      </c>
      <c r="J49" s="304">
        <v>6648</v>
      </c>
      <c r="K49" s="308">
        <v>52</v>
      </c>
      <c r="L49" s="322">
        <v>79769</v>
      </c>
      <c r="M49" s="322">
        <v>35944</v>
      </c>
      <c r="N49" s="308">
        <v>45.1</v>
      </c>
      <c r="O49" s="322">
        <v>94076</v>
      </c>
      <c r="P49" s="322">
        <v>43322</v>
      </c>
      <c r="Q49" s="308">
        <v>46.1</v>
      </c>
      <c r="R49" s="319"/>
      <c r="S49" s="307"/>
      <c r="T49" s="307"/>
      <c r="U49" s="307"/>
      <c r="V49" s="307"/>
      <c r="W49" s="307"/>
    </row>
    <row r="50" spans="1:23" ht="57" customHeight="1" x14ac:dyDescent="0.55000000000000004">
      <c r="A50" s="302" t="s">
        <v>305</v>
      </c>
      <c r="B50" s="303" t="s">
        <v>306</v>
      </c>
      <c r="C50" s="304">
        <v>464</v>
      </c>
      <c r="D50" s="304">
        <v>439</v>
      </c>
      <c r="E50" s="308">
        <v>94.612068965517238</v>
      </c>
      <c r="F50" s="320">
        <v>2719</v>
      </c>
      <c r="G50" s="320">
        <v>1544</v>
      </c>
      <c r="H50" s="308">
        <v>56.785582934902536</v>
      </c>
      <c r="I50" s="304">
        <v>24756</v>
      </c>
      <c r="J50" s="304">
        <v>11519</v>
      </c>
      <c r="K50" s="308">
        <v>46.5</v>
      </c>
      <c r="L50" s="322">
        <v>139943</v>
      </c>
      <c r="M50" s="322">
        <v>79039</v>
      </c>
      <c r="N50" s="308">
        <v>56.5</v>
      </c>
      <c r="O50" s="322">
        <v>167418</v>
      </c>
      <c r="P50" s="322">
        <v>92102</v>
      </c>
      <c r="Q50" s="308">
        <v>55</v>
      </c>
      <c r="R50" s="319"/>
      <c r="S50" s="307"/>
      <c r="T50" s="307"/>
      <c r="U50" s="307"/>
      <c r="V50" s="307"/>
      <c r="W50" s="307"/>
    </row>
    <row r="51" spans="1:23" ht="57" customHeight="1" x14ac:dyDescent="0.55000000000000004">
      <c r="A51" s="302" t="s">
        <v>307</v>
      </c>
      <c r="B51" s="303" t="s">
        <v>308</v>
      </c>
      <c r="C51" s="304">
        <v>300</v>
      </c>
      <c r="D51" s="304">
        <v>295</v>
      </c>
      <c r="E51" s="308">
        <v>98.333333333333329</v>
      </c>
      <c r="F51" s="320">
        <v>1989</v>
      </c>
      <c r="G51" s="320">
        <v>1182</v>
      </c>
      <c r="H51" s="308">
        <v>59.426847662141782</v>
      </c>
      <c r="I51" s="304">
        <v>21676</v>
      </c>
      <c r="J51" s="304">
        <v>10342</v>
      </c>
      <c r="K51" s="308">
        <v>47.7</v>
      </c>
      <c r="L51" s="322">
        <v>126752</v>
      </c>
      <c r="M51" s="322">
        <v>62527</v>
      </c>
      <c r="N51" s="308">
        <v>49.3</v>
      </c>
      <c r="O51" s="322">
        <v>150417</v>
      </c>
      <c r="P51" s="322">
        <v>74051</v>
      </c>
      <c r="Q51" s="308">
        <v>49.2</v>
      </c>
      <c r="R51" s="307"/>
      <c r="S51" s="307"/>
      <c r="T51" s="307"/>
      <c r="U51" s="307"/>
      <c r="V51" s="307"/>
      <c r="W51" s="307"/>
    </row>
    <row r="52" spans="1:23" ht="57" customHeight="1" x14ac:dyDescent="0.55000000000000004">
      <c r="A52" s="302" t="s">
        <v>309</v>
      </c>
      <c r="B52" s="303" t="s">
        <v>310</v>
      </c>
      <c r="C52" s="304">
        <v>229</v>
      </c>
      <c r="D52" s="304">
        <v>207</v>
      </c>
      <c r="E52" s="308">
        <v>90.393013100436676</v>
      </c>
      <c r="F52" s="320">
        <v>1192</v>
      </c>
      <c r="G52" s="320">
        <v>607</v>
      </c>
      <c r="H52" s="308">
        <v>50.922818791946312</v>
      </c>
      <c r="I52" s="304">
        <v>10650</v>
      </c>
      <c r="J52" s="304">
        <v>4903</v>
      </c>
      <c r="K52" s="308">
        <v>46</v>
      </c>
      <c r="L52" s="322">
        <v>67850</v>
      </c>
      <c r="M52" s="322">
        <v>33779</v>
      </c>
      <c r="N52" s="308">
        <v>49.8</v>
      </c>
      <c r="O52" s="322">
        <v>79692</v>
      </c>
      <c r="P52" s="322">
        <v>39289</v>
      </c>
      <c r="Q52" s="308">
        <v>49.3</v>
      </c>
    </row>
    <row r="53" spans="1:23" ht="57" customHeight="1" x14ac:dyDescent="0.55000000000000004">
      <c r="A53" s="302" t="s">
        <v>311</v>
      </c>
      <c r="B53" s="303" t="s">
        <v>312</v>
      </c>
      <c r="C53" s="304">
        <v>200</v>
      </c>
      <c r="D53" s="304">
        <v>196</v>
      </c>
      <c r="E53" s="308">
        <v>98</v>
      </c>
      <c r="F53" s="320">
        <v>1192</v>
      </c>
      <c r="G53" s="320">
        <v>596</v>
      </c>
      <c r="H53" s="308">
        <v>50</v>
      </c>
      <c r="I53" s="304">
        <v>12649</v>
      </c>
      <c r="J53" s="304">
        <v>5598</v>
      </c>
      <c r="K53" s="308">
        <v>44.3</v>
      </c>
      <c r="L53" s="322">
        <v>79316</v>
      </c>
      <c r="M53" s="322">
        <v>42630</v>
      </c>
      <c r="N53" s="308">
        <v>53.7</v>
      </c>
      <c r="O53" s="322">
        <v>93157</v>
      </c>
      <c r="P53" s="322">
        <v>48824</v>
      </c>
      <c r="Q53" s="308">
        <v>52.4</v>
      </c>
    </row>
    <row r="54" spans="1:23" ht="57" customHeight="1" x14ac:dyDescent="0.55000000000000004">
      <c r="A54" s="302" t="s">
        <v>313</v>
      </c>
      <c r="B54" s="303" t="s">
        <v>314</v>
      </c>
      <c r="C54" s="304">
        <v>232</v>
      </c>
      <c r="D54" s="304">
        <v>231</v>
      </c>
      <c r="E54" s="308">
        <v>99.568965517241381</v>
      </c>
      <c r="F54" s="320">
        <v>1071</v>
      </c>
      <c r="G54" s="320">
        <v>657</v>
      </c>
      <c r="H54" s="308">
        <v>61.344537815126053</v>
      </c>
      <c r="I54" s="304">
        <v>12398</v>
      </c>
      <c r="J54" s="304">
        <v>5961</v>
      </c>
      <c r="K54" s="308">
        <v>48.1</v>
      </c>
      <c r="L54" s="322">
        <v>85953</v>
      </c>
      <c r="M54" s="322">
        <v>42123</v>
      </c>
      <c r="N54" s="308">
        <v>49</v>
      </c>
      <c r="O54" s="322">
        <v>99422</v>
      </c>
      <c r="P54" s="322">
        <v>48741</v>
      </c>
      <c r="Q54" s="308">
        <v>49</v>
      </c>
    </row>
    <row r="55" spans="1:23" ht="57" customHeight="1" x14ac:dyDescent="0.55000000000000004">
      <c r="A55" s="302" t="s">
        <v>315</v>
      </c>
      <c r="B55" s="303" t="s">
        <v>316</v>
      </c>
      <c r="C55" s="304">
        <v>1294</v>
      </c>
      <c r="D55" s="304">
        <v>1224</v>
      </c>
      <c r="E55" s="308">
        <v>94.590417310664606</v>
      </c>
      <c r="F55" s="320">
        <v>4188</v>
      </c>
      <c r="G55" s="320">
        <v>1819</v>
      </c>
      <c r="H55" s="308">
        <v>43.433619866284623</v>
      </c>
      <c r="I55" s="304">
        <v>55007</v>
      </c>
      <c r="J55" s="304">
        <v>19126</v>
      </c>
      <c r="K55" s="308">
        <v>34.799999999999997</v>
      </c>
      <c r="L55" s="322">
        <v>313921</v>
      </c>
      <c r="M55" s="322">
        <v>153900</v>
      </c>
      <c r="N55" s="308">
        <v>49</v>
      </c>
      <c r="O55" s="322">
        <v>373116</v>
      </c>
      <c r="P55" s="322">
        <v>174845</v>
      </c>
      <c r="Q55" s="308">
        <v>46.9</v>
      </c>
    </row>
    <row r="56" spans="1:23" ht="57" customHeight="1" x14ac:dyDescent="0.55000000000000004">
      <c r="A56" s="302" t="s">
        <v>317</v>
      </c>
      <c r="B56" s="303" t="s">
        <v>318</v>
      </c>
      <c r="C56" s="304">
        <v>214</v>
      </c>
      <c r="D56" s="304">
        <v>213</v>
      </c>
      <c r="E56" s="308">
        <v>99.532710280373834</v>
      </c>
      <c r="F56" s="320">
        <v>1109</v>
      </c>
      <c r="G56" s="320">
        <v>531</v>
      </c>
      <c r="H56" s="308">
        <v>47.880973850315598</v>
      </c>
      <c r="I56" s="304">
        <v>9069</v>
      </c>
      <c r="J56" s="304">
        <v>3864</v>
      </c>
      <c r="K56" s="308">
        <v>42.6</v>
      </c>
      <c r="L56" s="322">
        <v>65564</v>
      </c>
      <c r="M56" s="322">
        <v>34976</v>
      </c>
      <c r="N56" s="308">
        <v>53.3</v>
      </c>
      <c r="O56" s="322">
        <v>75742</v>
      </c>
      <c r="P56" s="322">
        <v>39371</v>
      </c>
      <c r="Q56" s="308">
        <v>52</v>
      </c>
    </row>
    <row r="57" spans="1:23" ht="57" customHeight="1" x14ac:dyDescent="0.55000000000000004">
      <c r="A57" s="302" t="s">
        <v>319</v>
      </c>
      <c r="B57" s="303" t="s">
        <v>320</v>
      </c>
      <c r="C57" s="304">
        <v>198</v>
      </c>
      <c r="D57" s="304">
        <v>194</v>
      </c>
      <c r="E57" s="308">
        <v>97.979797979797979</v>
      </c>
      <c r="F57" s="320">
        <v>1103</v>
      </c>
      <c r="G57" s="320">
        <v>619</v>
      </c>
      <c r="H57" s="308">
        <v>56.119673617407074</v>
      </c>
      <c r="I57" s="304">
        <v>11230</v>
      </c>
      <c r="J57" s="304">
        <v>5600</v>
      </c>
      <c r="K57" s="308">
        <v>49.9</v>
      </c>
      <c r="L57" s="322">
        <v>80931</v>
      </c>
      <c r="M57" s="322">
        <v>39738</v>
      </c>
      <c r="N57" s="308">
        <v>49.1</v>
      </c>
      <c r="O57" s="322">
        <v>93264</v>
      </c>
      <c r="P57" s="322">
        <v>45957</v>
      </c>
      <c r="Q57" s="308">
        <v>49.3</v>
      </c>
    </row>
    <row r="58" spans="1:23" ht="57" customHeight="1" x14ac:dyDescent="0.55000000000000004">
      <c r="A58" s="302" t="s">
        <v>321</v>
      </c>
      <c r="B58" s="303" t="s">
        <v>322</v>
      </c>
      <c r="C58" s="304">
        <v>214</v>
      </c>
      <c r="D58" s="304">
        <v>204</v>
      </c>
      <c r="E58" s="308">
        <v>95.327102803738313</v>
      </c>
      <c r="F58" s="320">
        <v>1286</v>
      </c>
      <c r="G58" s="320">
        <v>708</v>
      </c>
      <c r="H58" s="308">
        <v>55.05443234836703</v>
      </c>
      <c r="I58" s="304">
        <v>10541</v>
      </c>
      <c r="J58" s="304">
        <v>5056</v>
      </c>
      <c r="K58" s="308">
        <v>48</v>
      </c>
      <c r="L58" s="322">
        <v>72182</v>
      </c>
      <c r="M58" s="322">
        <v>38040</v>
      </c>
      <c r="N58" s="308">
        <v>52.7</v>
      </c>
      <c r="O58" s="322">
        <v>84009</v>
      </c>
      <c r="P58" s="322">
        <v>43804</v>
      </c>
      <c r="Q58" s="308">
        <v>52.1</v>
      </c>
    </row>
    <row r="59" spans="1:23" ht="57" customHeight="1" x14ac:dyDescent="0.55000000000000004">
      <c r="A59" s="302" t="s">
        <v>323</v>
      </c>
      <c r="B59" s="303" t="s">
        <v>324</v>
      </c>
      <c r="C59" s="304">
        <v>199</v>
      </c>
      <c r="D59" s="304">
        <v>197</v>
      </c>
      <c r="E59" s="308">
        <v>98.994974874371849</v>
      </c>
      <c r="F59" s="320">
        <v>1131</v>
      </c>
      <c r="G59" s="320">
        <v>657</v>
      </c>
      <c r="H59" s="308">
        <v>58.090185676392572</v>
      </c>
      <c r="I59" s="304">
        <v>10694</v>
      </c>
      <c r="J59" s="304">
        <v>5537</v>
      </c>
      <c r="K59" s="308">
        <v>51.8</v>
      </c>
      <c r="L59" s="322">
        <v>76394</v>
      </c>
      <c r="M59" s="322">
        <v>41080</v>
      </c>
      <c r="N59" s="308">
        <v>53.8</v>
      </c>
      <c r="O59" s="322">
        <v>88219</v>
      </c>
      <c r="P59" s="322">
        <v>47274</v>
      </c>
      <c r="Q59" s="308">
        <v>53.6</v>
      </c>
    </row>
    <row r="60" spans="1:23" ht="57" customHeight="1" x14ac:dyDescent="0.55000000000000004">
      <c r="A60" s="302" t="s">
        <v>325</v>
      </c>
      <c r="B60" s="303" t="s">
        <v>326</v>
      </c>
      <c r="C60" s="304">
        <v>300</v>
      </c>
      <c r="D60" s="304">
        <v>294</v>
      </c>
      <c r="E60" s="308">
        <v>98</v>
      </c>
      <c r="F60" s="320">
        <v>1559</v>
      </c>
      <c r="G60" s="320">
        <v>907</v>
      </c>
      <c r="H60" s="308">
        <v>58.178319435535599</v>
      </c>
      <c r="I60" s="304">
        <v>17388</v>
      </c>
      <c r="J60" s="304">
        <v>8221</v>
      </c>
      <c r="K60" s="308">
        <v>47.3</v>
      </c>
      <c r="L60" s="322">
        <v>119282</v>
      </c>
      <c r="M60" s="322">
        <v>60070</v>
      </c>
      <c r="N60" s="308">
        <v>50.4</v>
      </c>
      <c r="O60" s="322">
        <v>138229</v>
      </c>
      <c r="P60" s="322">
        <v>69198</v>
      </c>
      <c r="Q60" s="308">
        <v>50.1</v>
      </c>
    </row>
    <row r="61" spans="1:23" ht="57" customHeight="1" x14ac:dyDescent="0.55000000000000004">
      <c r="A61" s="302" t="s">
        <v>327</v>
      </c>
      <c r="B61" s="303" t="s">
        <v>328</v>
      </c>
      <c r="C61" s="304">
        <v>217</v>
      </c>
      <c r="D61" s="304">
        <v>205</v>
      </c>
      <c r="E61" s="308">
        <v>94.47004608294931</v>
      </c>
      <c r="F61" s="320">
        <v>781</v>
      </c>
      <c r="G61" s="320">
        <v>467</v>
      </c>
      <c r="H61" s="308">
        <v>59.795134443021766</v>
      </c>
      <c r="I61" s="304">
        <v>14541</v>
      </c>
      <c r="J61" s="304">
        <v>7464</v>
      </c>
      <c r="K61" s="308">
        <v>51.3</v>
      </c>
      <c r="L61" s="322">
        <v>88305</v>
      </c>
      <c r="M61" s="322">
        <v>46576</v>
      </c>
      <c r="N61" s="308">
        <v>52.7</v>
      </c>
      <c r="O61" s="322">
        <v>103627</v>
      </c>
      <c r="P61" s="322">
        <v>54507</v>
      </c>
      <c r="Q61" s="308">
        <v>52.6</v>
      </c>
    </row>
    <row r="62" spans="1:23" ht="57" customHeight="1" x14ac:dyDescent="0.55000000000000004">
      <c r="A62" s="302" t="s">
        <v>329</v>
      </c>
      <c r="B62" s="303" t="s">
        <v>330</v>
      </c>
      <c r="C62" s="304">
        <v>274</v>
      </c>
      <c r="D62" s="304">
        <v>271</v>
      </c>
      <c r="E62" s="308">
        <v>98.905109489051085</v>
      </c>
      <c r="F62" s="320">
        <v>1629</v>
      </c>
      <c r="G62" s="320">
        <v>991</v>
      </c>
      <c r="H62" s="308">
        <v>60.834868017188462</v>
      </c>
      <c r="I62" s="304">
        <v>18772</v>
      </c>
      <c r="J62" s="304">
        <v>10281</v>
      </c>
      <c r="K62" s="308">
        <v>54.8</v>
      </c>
      <c r="L62" s="322">
        <v>132262</v>
      </c>
      <c r="M62" s="322">
        <v>70208</v>
      </c>
      <c r="N62" s="308">
        <v>53.1</v>
      </c>
      <c r="O62" s="322">
        <v>152663</v>
      </c>
      <c r="P62" s="322">
        <v>81480</v>
      </c>
      <c r="Q62" s="308">
        <v>53.4</v>
      </c>
    </row>
    <row r="63" spans="1:23" ht="57" customHeight="1" thickBot="1" x14ac:dyDescent="0.6">
      <c r="A63" s="302" t="s">
        <v>331</v>
      </c>
      <c r="B63" s="303" t="s">
        <v>332</v>
      </c>
      <c r="C63" s="304">
        <v>312</v>
      </c>
      <c r="D63" s="304">
        <v>311</v>
      </c>
      <c r="E63" s="310">
        <v>99.679487179487182</v>
      </c>
      <c r="F63" s="320">
        <v>1976</v>
      </c>
      <c r="G63" s="320">
        <v>1059</v>
      </c>
      <c r="H63" s="308">
        <v>53.593117408906885</v>
      </c>
      <c r="I63" s="304">
        <v>21821</v>
      </c>
      <c r="J63" s="304">
        <v>10501</v>
      </c>
      <c r="K63" s="308">
        <v>48.1</v>
      </c>
      <c r="L63" s="325">
        <v>124837</v>
      </c>
      <c r="M63" s="325">
        <v>64268</v>
      </c>
      <c r="N63" s="310">
        <v>51.5</v>
      </c>
      <c r="O63" s="325">
        <v>148634</v>
      </c>
      <c r="P63" s="325">
        <v>75828</v>
      </c>
      <c r="Q63" s="310">
        <v>51</v>
      </c>
    </row>
    <row r="64" spans="1:23" ht="57" customHeight="1" thickBot="1" x14ac:dyDescent="0.6">
      <c r="B64" s="312" t="s">
        <v>8</v>
      </c>
      <c r="C64" s="313">
        <v>7170</v>
      </c>
      <c r="D64" s="313">
        <v>6957</v>
      </c>
      <c r="E64" s="314">
        <v>97.029288702928866</v>
      </c>
      <c r="F64" s="313">
        <v>36871</v>
      </c>
      <c r="G64" s="326">
        <v>20271</v>
      </c>
      <c r="H64" s="314">
        <v>54.97816712321336</v>
      </c>
      <c r="I64" s="313">
        <v>396642</v>
      </c>
      <c r="J64" s="313">
        <v>185315</v>
      </c>
      <c r="K64" s="314">
        <v>46.720972564680494</v>
      </c>
      <c r="L64" s="313">
        <v>2539359</v>
      </c>
      <c r="M64" s="313">
        <v>1305222</v>
      </c>
      <c r="N64" s="314">
        <v>51.399664245977036</v>
      </c>
      <c r="O64" s="313">
        <v>2972872</v>
      </c>
      <c r="P64" s="313">
        <v>1510808</v>
      </c>
      <c r="Q64" s="314">
        <v>50.819813298386208</v>
      </c>
    </row>
    <row r="65" spans="2:43" x14ac:dyDescent="0.55000000000000004">
      <c r="B65" s="327"/>
      <c r="X65" s="296"/>
      <c r="Y65" s="296"/>
      <c r="Z65" s="296"/>
      <c r="AA65" s="296"/>
      <c r="AB65" s="296"/>
      <c r="AC65" s="296"/>
      <c r="AD65" s="296"/>
      <c r="AE65" s="296"/>
      <c r="AF65" s="296"/>
      <c r="AG65" s="296"/>
      <c r="AH65" s="296"/>
      <c r="AI65" s="296"/>
      <c r="AJ65" s="296"/>
      <c r="AK65" s="296"/>
      <c r="AL65" s="296"/>
      <c r="AM65" s="296"/>
      <c r="AN65" s="296"/>
      <c r="AO65" s="296"/>
      <c r="AP65" s="296"/>
      <c r="AQ65" s="296"/>
    </row>
    <row r="66" spans="2:43" x14ac:dyDescent="0.55000000000000004">
      <c r="B66" s="328" t="s">
        <v>19</v>
      </c>
      <c r="C66" s="319"/>
      <c r="D66" s="319"/>
      <c r="E66" s="319"/>
      <c r="F66" s="319"/>
      <c r="G66" s="319"/>
      <c r="H66" s="319"/>
      <c r="I66" s="319"/>
      <c r="J66" s="319"/>
      <c r="K66" s="319"/>
      <c r="L66" s="319"/>
      <c r="M66" s="319"/>
      <c r="N66" s="319"/>
      <c r="X66" s="296"/>
      <c r="Y66" s="296"/>
      <c r="Z66" s="296"/>
      <c r="AA66" s="296"/>
      <c r="AB66" s="296"/>
      <c r="AC66" s="296"/>
      <c r="AD66" s="296"/>
      <c r="AE66" s="296"/>
      <c r="AF66" s="296"/>
      <c r="AG66" s="296"/>
      <c r="AH66" s="296"/>
      <c r="AI66" s="296"/>
      <c r="AJ66" s="296"/>
      <c r="AK66" s="296"/>
      <c r="AL66" s="296"/>
      <c r="AM66" s="296"/>
      <c r="AN66" s="296"/>
      <c r="AO66" s="296"/>
      <c r="AP66" s="296"/>
      <c r="AQ66" s="296"/>
    </row>
    <row r="67" spans="2:43" x14ac:dyDescent="0.55000000000000004">
      <c r="B67" s="329" t="s">
        <v>362</v>
      </c>
      <c r="C67" s="319"/>
      <c r="D67" s="319"/>
      <c r="E67" s="319"/>
      <c r="F67" s="319"/>
      <c r="G67" s="319"/>
      <c r="H67" s="319"/>
      <c r="I67" s="319"/>
      <c r="J67" s="319"/>
      <c r="K67" s="319"/>
      <c r="L67" s="319"/>
      <c r="M67" s="319"/>
      <c r="N67" s="319"/>
      <c r="X67" s="296"/>
      <c r="Y67" s="296"/>
      <c r="Z67" s="296"/>
      <c r="AA67" s="296"/>
      <c r="AB67" s="296"/>
      <c r="AC67" s="296"/>
      <c r="AD67" s="296"/>
      <c r="AE67" s="296"/>
      <c r="AF67" s="296"/>
      <c r="AG67" s="296"/>
      <c r="AH67" s="296"/>
      <c r="AI67" s="296"/>
      <c r="AJ67" s="296"/>
      <c r="AK67" s="296"/>
      <c r="AL67" s="296"/>
      <c r="AM67" s="296"/>
      <c r="AN67" s="296"/>
      <c r="AO67" s="296"/>
      <c r="AP67" s="296"/>
      <c r="AQ67" s="296"/>
    </row>
    <row r="68" spans="2:43" x14ac:dyDescent="0.55000000000000004">
      <c r="B68" s="330" t="s">
        <v>363</v>
      </c>
      <c r="C68" s="319"/>
      <c r="D68" s="319"/>
      <c r="E68" s="319"/>
      <c r="F68" s="319"/>
      <c r="G68" s="319"/>
      <c r="H68" s="319"/>
      <c r="I68" s="319"/>
      <c r="J68" s="319"/>
      <c r="K68" s="319"/>
      <c r="L68" s="319"/>
      <c r="M68" s="319"/>
      <c r="N68" s="319"/>
      <c r="X68" s="296"/>
      <c r="Y68" s="296"/>
      <c r="Z68" s="296"/>
      <c r="AA68" s="296"/>
      <c r="AB68" s="296"/>
      <c r="AC68" s="296"/>
      <c r="AD68" s="296"/>
      <c r="AE68" s="296"/>
      <c r="AF68" s="296"/>
      <c r="AG68" s="296"/>
      <c r="AH68" s="296"/>
      <c r="AI68" s="296"/>
      <c r="AJ68" s="296"/>
      <c r="AK68" s="296"/>
      <c r="AL68" s="296"/>
      <c r="AM68" s="296"/>
      <c r="AN68" s="296"/>
      <c r="AO68" s="296"/>
      <c r="AP68" s="296"/>
      <c r="AQ68" s="296"/>
    </row>
    <row r="69" spans="2:43" x14ac:dyDescent="0.55000000000000004">
      <c r="B69" s="330" t="s">
        <v>364</v>
      </c>
      <c r="C69" s="319"/>
      <c r="D69" s="319"/>
      <c r="E69" s="319"/>
      <c r="F69" s="319"/>
      <c r="G69" s="319"/>
      <c r="H69" s="319"/>
      <c r="I69" s="319"/>
      <c r="J69" s="319"/>
      <c r="K69" s="319"/>
      <c r="L69" s="319"/>
      <c r="M69" s="319"/>
      <c r="N69" s="319"/>
      <c r="X69" s="296"/>
      <c r="Y69" s="296"/>
      <c r="Z69" s="296"/>
      <c r="AA69" s="296"/>
      <c r="AB69" s="296"/>
      <c r="AC69" s="296"/>
      <c r="AD69" s="296"/>
      <c r="AE69" s="296"/>
      <c r="AF69" s="296"/>
      <c r="AG69" s="296"/>
      <c r="AH69" s="296"/>
      <c r="AI69" s="296"/>
      <c r="AJ69" s="296"/>
      <c r="AK69" s="296"/>
      <c r="AL69" s="296"/>
      <c r="AM69" s="296"/>
      <c r="AN69" s="296"/>
      <c r="AO69" s="296"/>
      <c r="AP69" s="296"/>
      <c r="AQ69" s="296"/>
    </row>
    <row r="70" spans="2:43" x14ac:dyDescent="0.55000000000000004">
      <c r="B70" s="330" t="s">
        <v>365</v>
      </c>
      <c r="C70" s="330"/>
      <c r="D70" s="330"/>
      <c r="E70" s="330"/>
      <c r="F70" s="330"/>
      <c r="G70" s="330"/>
      <c r="H70" s="330"/>
      <c r="I70" s="330"/>
      <c r="J70" s="330"/>
      <c r="K70" s="330"/>
      <c r="L70" s="330"/>
      <c r="M70" s="330"/>
      <c r="N70" s="330"/>
      <c r="X70" s="296"/>
      <c r="Y70" s="296"/>
      <c r="Z70" s="296"/>
      <c r="AA70" s="296"/>
      <c r="AB70" s="296"/>
      <c r="AC70" s="296"/>
      <c r="AD70" s="296"/>
      <c r="AE70" s="296"/>
      <c r="AF70" s="296"/>
      <c r="AG70" s="296"/>
      <c r="AH70" s="296"/>
      <c r="AI70" s="296"/>
      <c r="AJ70" s="296"/>
      <c r="AK70" s="296"/>
      <c r="AL70" s="296"/>
      <c r="AM70" s="296"/>
      <c r="AN70" s="296"/>
      <c r="AO70" s="296"/>
      <c r="AP70" s="296"/>
      <c r="AQ70" s="296"/>
    </row>
    <row r="71" spans="2:43" x14ac:dyDescent="0.55000000000000004">
      <c r="B71" s="330" t="s">
        <v>21</v>
      </c>
      <c r="C71" s="319"/>
      <c r="D71" s="319"/>
      <c r="E71" s="319"/>
      <c r="F71" s="319"/>
      <c r="G71" s="319"/>
      <c r="H71" s="319"/>
      <c r="I71" s="319"/>
      <c r="J71" s="319"/>
      <c r="K71" s="319"/>
      <c r="L71" s="319"/>
      <c r="M71" s="319"/>
      <c r="N71" s="319"/>
      <c r="X71" s="296"/>
      <c r="Y71" s="296"/>
      <c r="Z71" s="296"/>
      <c r="AA71" s="296"/>
      <c r="AB71" s="296"/>
      <c r="AC71" s="296"/>
      <c r="AD71" s="296"/>
      <c r="AE71" s="296"/>
      <c r="AF71" s="296"/>
      <c r="AG71" s="296"/>
      <c r="AH71" s="296"/>
      <c r="AI71" s="296"/>
      <c r="AJ71" s="296"/>
      <c r="AK71" s="296"/>
      <c r="AL71" s="296"/>
      <c r="AM71" s="296"/>
      <c r="AN71" s="296"/>
      <c r="AO71" s="296"/>
      <c r="AP71" s="296"/>
      <c r="AQ71" s="296"/>
    </row>
    <row r="72" spans="2:43" x14ac:dyDescent="0.55000000000000004">
      <c r="B72" s="331" t="s">
        <v>366</v>
      </c>
      <c r="C72" s="319"/>
      <c r="D72" s="319"/>
      <c r="E72" s="319"/>
      <c r="F72" s="319"/>
      <c r="G72" s="319"/>
      <c r="H72" s="319"/>
      <c r="I72" s="319"/>
      <c r="J72" s="319"/>
      <c r="K72" s="319"/>
      <c r="L72" s="319"/>
      <c r="M72" s="319"/>
      <c r="N72" s="319"/>
      <c r="X72" s="296"/>
      <c r="Y72" s="296"/>
      <c r="Z72" s="296"/>
      <c r="AA72" s="296"/>
      <c r="AB72" s="296"/>
      <c r="AC72" s="296"/>
      <c r="AD72" s="296"/>
      <c r="AE72" s="296"/>
      <c r="AF72" s="296"/>
      <c r="AG72" s="296"/>
      <c r="AH72" s="296"/>
      <c r="AI72" s="296"/>
      <c r="AJ72" s="296"/>
      <c r="AK72" s="296"/>
      <c r="AL72" s="296"/>
      <c r="AM72" s="296"/>
      <c r="AN72" s="296"/>
      <c r="AO72" s="296"/>
      <c r="AP72" s="296"/>
      <c r="AQ72" s="296"/>
    </row>
    <row r="73" spans="2:43" x14ac:dyDescent="0.55000000000000004">
      <c r="B73" s="330" t="s">
        <v>23</v>
      </c>
      <c r="C73" s="323"/>
      <c r="D73" s="323"/>
      <c r="E73" s="323"/>
      <c r="F73" s="323"/>
      <c r="G73" s="323"/>
      <c r="H73" s="323"/>
      <c r="I73" s="323"/>
      <c r="J73" s="323"/>
      <c r="K73" s="323"/>
      <c r="L73" s="323"/>
      <c r="M73" s="323"/>
      <c r="N73" s="323"/>
      <c r="X73" s="296"/>
      <c r="Y73" s="296"/>
      <c r="Z73" s="296"/>
      <c r="AA73" s="296"/>
      <c r="AB73" s="296"/>
      <c r="AC73" s="296"/>
      <c r="AD73" s="296"/>
      <c r="AE73" s="296"/>
      <c r="AF73" s="296"/>
      <c r="AG73" s="296"/>
      <c r="AH73" s="296"/>
      <c r="AI73" s="296"/>
      <c r="AJ73" s="296"/>
      <c r="AK73" s="296"/>
      <c r="AL73" s="296"/>
      <c r="AM73" s="296"/>
      <c r="AN73" s="296"/>
      <c r="AO73" s="296"/>
      <c r="AP73" s="296"/>
      <c r="AQ73" s="296"/>
    </row>
    <row r="74" spans="2:43" x14ac:dyDescent="0.55000000000000004">
      <c r="B74" s="500" t="s">
        <v>351</v>
      </c>
      <c r="C74" s="500"/>
      <c r="D74" s="500"/>
      <c r="E74" s="500"/>
      <c r="F74" s="500"/>
      <c r="G74" s="500"/>
      <c r="H74" s="500"/>
      <c r="I74" s="500"/>
      <c r="J74" s="500"/>
      <c r="K74" s="500"/>
      <c r="L74" s="500"/>
      <c r="M74" s="500"/>
      <c r="N74" s="500"/>
      <c r="O74" s="332"/>
      <c r="P74" s="332"/>
      <c r="Q74" s="332"/>
      <c r="X74" s="296"/>
      <c r="Y74" s="296"/>
      <c r="Z74" s="296"/>
      <c r="AA74" s="296"/>
      <c r="AB74" s="296"/>
      <c r="AC74" s="296"/>
      <c r="AD74" s="296"/>
      <c r="AE74" s="296"/>
      <c r="AF74" s="296"/>
      <c r="AG74" s="296"/>
      <c r="AH74" s="296"/>
      <c r="AI74" s="296"/>
      <c r="AJ74" s="296"/>
      <c r="AK74" s="296"/>
      <c r="AL74" s="296"/>
      <c r="AM74" s="296"/>
      <c r="AN74" s="296"/>
      <c r="AO74" s="296"/>
      <c r="AP74" s="296"/>
      <c r="AQ74" s="296"/>
    </row>
    <row r="75" spans="2:43" x14ac:dyDescent="0.55000000000000004">
      <c r="B75" s="500"/>
      <c r="C75" s="500"/>
      <c r="D75" s="500"/>
      <c r="E75" s="500"/>
      <c r="F75" s="500"/>
      <c r="G75" s="500"/>
      <c r="H75" s="500"/>
      <c r="I75" s="500"/>
      <c r="J75" s="500"/>
      <c r="K75" s="500"/>
      <c r="L75" s="500"/>
      <c r="M75" s="500"/>
      <c r="N75" s="500"/>
      <c r="O75" s="333"/>
      <c r="P75" s="333"/>
      <c r="Q75" s="333"/>
      <c r="X75" s="296"/>
      <c r="Y75" s="296"/>
      <c r="Z75" s="296"/>
      <c r="AA75" s="296"/>
      <c r="AB75" s="296"/>
      <c r="AC75" s="296"/>
      <c r="AD75" s="296"/>
      <c r="AE75" s="296"/>
      <c r="AF75" s="296"/>
      <c r="AG75" s="296"/>
      <c r="AH75" s="296"/>
      <c r="AI75" s="296"/>
      <c r="AJ75" s="296"/>
      <c r="AK75" s="296"/>
      <c r="AL75" s="296"/>
      <c r="AM75" s="296"/>
      <c r="AN75" s="296"/>
      <c r="AO75" s="296"/>
      <c r="AP75" s="296"/>
      <c r="AQ75" s="296"/>
    </row>
    <row r="76" spans="2:43" x14ac:dyDescent="0.55000000000000004">
      <c r="B76" s="500"/>
      <c r="C76" s="500"/>
      <c r="D76" s="500"/>
      <c r="E76" s="500"/>
      <c r="F76" s="500"/>
      <c r="G76" s="500"/>
      <c r="H76" s="500"/>
      <c r="I76" s="500"/>
      <c r="J76" s="500"/>
      <c r="K76" s="500"/>
      <c r="L76" s="500"/>
      <c r="M76" s="500"/>
      <c r="N76" s="500"/>
      <c r="X76" s="296"/>
      <c r="Y76" s="296"/>
      <c r="Z76" s="296"/>
      <c r="AA76" s="296"/>
      <c r="AB76" s="296"/>
      <c r="AC76" s="296"/>
      <c r="AD76" s="296"/>
      <c r="AE76" s="296"/>
      <c r="AF76" s="296"/>
      <c r="AG76" s="296"/>
      <c r="AH76" s="296"/>
      <c r="AI76" s="296"/>
      <c r="AJ76" s="296"/>
      <c r="AK76" s="296"/>
      <c r="AL76" s="296"/>
      <c r="AM76" s="296"/>
      <c r="AN76" s="296"/>
      <c r="AO76" s="296"/>
      <c r="AP76" s="296"/>
      <c r="AQ76" s="296"/>
    </row>
    <row r="77" spans="2:43" x14ac:dyDescent="0.55000000000000004">
      <c r="B77" s="334" t="s">
        <v>367</v>
      </c>
      <c r="C77" s="319"/>
      <c r="D77" s="319"/>
      <c r="E77" s="319"/>
      <c r="F77" s="319"/>
      <c r="G77" s="319"/>
      <c r="H77" s="319"/>
      <c r="I77" s="319"/>
      <c r="J77" s="319"/>
      <c r="K77" s="319"/>
      <c r="L77" s="319"/>
      <c r="M77" s="319"/>
      <c r="N77" s="319"/>
      <c r="X77" s="296"/>
      <c r="Y77" s="296"/>
      <c r="Z77" s="296"/>
      <c r="AA77" s="296"/>
      <c r="AB77" s="296"/>
      <c r="AC77" s="296"/>
      <c r="AD77" s="296"/>
      <c r="AE77" s="296"/>
      <c r="AF77" s="296"/>
      <c r="AG77" s="296"/>
      <c r="AH77" s="296"/>
      <c r="AI77" s="296"/>
      <c r="AJ77" s="296"/>
      <c r="AK77" s="296"/>
      <c r="AL77" s="296"/>
      <c r="AM77" s="296"/>
      <c r="AN77" s="296"/>
      <c r="AO77" s="296"/>
      <c r="AP77" s="296"/>
      <c r="AQ77" s="296"/>
    </row>
    <row r="78" spans="2:43" x14ac:dyDescent="0.55000000000000004">
      <c r="B78" s="335" t="s">
        <v>26</v>
      </c>
      <c r="C78" s="319"/>
      <c r="D78" s="319"/>
      <c r="E78" s="319"/>
      <c r="F78" s="319"/>
      <c r="G78" s="319"/>
      <c r="H78" s="319"/>
      <c r="I78" s="319"/>
      <c r="J78" s="319"/>
      <c r="K78" s="319"/>
      <c r="L78" s="319"/>
      <c r="M78" s="319"/>
      <c r="N78" s="319"/>
      <c r="X78" s="296"/>
      <c r="Y78" s="296"/>
      <c r="Z78" s="296"/>
      <c r="AA78" s="296"/>
      <c r="AB78" s="296"/>
      <c r="AC78" s="296"/>
      <c r="AD78" s="296"/>
      <c r="AE78" s="296"/>
      <c r="AF78" s="296"/>
      <c r="AG78" s="296"/>
      <c r="AH78" s="296"/>
      <c r="AI78" s="296"/>
      <c r="AJ78" s="296"/>
      <c r="AK78" s="296"/>
      <c r="AL78" s="296"/>
      <c r="AM78" s="296"/>
      <c r="AN78" s="296"/>
      <c r="AO78" s="296"/>
      <c r="AP78" s="296"/>
      <c r="AQ78" s="296"/>
    </row>
    <row r="79" spans="2:43" x14ac:dyDescent="0.55000000000000004">
      <c r="B79" s="335" t="s">
        <v>27</v>
      </c>
      <c r="C79" s="319"/>
      <c r="D79" s="319"/>
      <c r="E79" s="319"/>
      <c r="F79" s="319"/>
      <c r="G79" s="319"/>
      <c r="H79" s="319"/>
      <c r="I79" s="319"/>
      <c r="J79" s="319"/>
      <c r="K79" s="319"/>
      <c r="L79" s="319"/>
      <c r="M79" s="319"/>
      <c r="N79" s="319"/>
      <c r="X79" s="296"/>
      <c r="Y79" s="296"/>
      <c r="Z79" s="296"/>
      <c r="AA79" s="296"/>
      <c r="AB79" s="296"/>
      <c r="AC79" s="296"/>
      <c r="AD79" s="296"/>
      <c r="AE79" s="296"/>
      <c r="AF79" s="296"/>
      <c r="AG79" s="296"/>
      <c r="AH79" s="296"/>
      <c r="AI79" s="296"/>
      <c r="AJ79" s="296"/>
      <c r="AK79" s="296"/>
      <c r="AL79" s="296"/>
      <c r="AM79" s="296"/>
      <c r="AN79" s="296"/>
      <c r="AO79" s="296"/>
      <c r="AP79" s="296"/>
      <c r="AQ79" s="296"/>
    </row>
    <row r="80" spans="2:43" x14ac:dyDescent="0.55000000000000004">
      <c r="B80" s="335" t="s">
        <v>28</v>
      </c>
      <c r="C80" s="319"/>
      <c r="D80" s="319"/>
      <c r="E80" s="319"/>
      <c r="F80" s="319"/>
      <c r="G80" s="319"/>
      <c r="H80" s="319"/>
      <c r="I80" s="319"/>
      <c r="J80" s="319"/>
      <c r="K80" s="319"/>
      <c r="L80" s="319"/>
      <c r="M80" s="319"/>
      <c r="N80" s="319"/>
      <c r="X80" s="296"/>
      <c r="Y80" s="296"/>
      <c r="Z80" s="296"/>
      <c r="AA80" s="296"/>
      <c r="AB80" s="296"/>
      <c r="AC80" s="296"/>
      <c r="AD80" s="296"/>
      <c r="AE80" s="296"/>
      <c r="AF80" s="296"/>
      <c r="AG80" s="296"/>
      <c r="AH80" s="296"/>
      <c r="AI80" s="296"/>
      <c r="AJ80" s="296"/>
      <c r="AK80" s="296"/>
      <c r="AL80" s="296"/>
      <c r="AM80" s="296"/>
      <c r="AN80" s="296"/>
      <c r="AO80" s="296"/>
      <c r="AP80" s="296"/>
      <c r="AQ80" s="296"/>
    </row>
    <row r="81" spans="2:43" x14ac:dyDescent="0.55000000000000004">
      <c r="B81" s="336"/>
      <c r="X81" s="296"/>
      <c r="Y81" s="296"/>
      <c r="Z81" s="296"/>
      <c r="AA81" s="296"/>
      <c r="AB81" s="296"/>
      <c r="AC81" s="296"/>
      <c r="AD81" s="296"/>
      <c r="AE81" s="296"/>
      <c r="AF81" s="296"/>
      <c r="AG81" s="296"/>
      <c r="AH81" s="296"/>
      <c r="AI81" s="296"/>
      <c r="AJ81" s="296"/>
      <c r="AK81" s="296"/>
      <c r="AL81" s="296"/>
      <c r="AM81" s="296"/>
      <c r="AN81" s="296"/>
      <c r="AO81" s="296"/>
      <c r="AP81" s="296"/>
      <c r="AQ81" s="296"/>
    </row>
  </sheetData>
  <mergeCells count="17">
    <mergeCell ref="B5:B7"/>
    <mergeCell ref="C5:Q5"/>
    <mergeCell ref="C6:E6"/>
    <mergeCell ref="F6:H6"/>
    <mergeCell ref="I6:K6"/>
    <mergeCell ref="L6:N6"/>
    <mergeCell ref="O6:Q6"/>
    <mergeCell ref="B74:N74"/>
    <mergeCell ref="B75:N75"/>
    <mergeCell ref="B76:N76"/>
    <mergeCell ref="B36:B38"/>
    <mergeCell ref="C36:Q36"/>
    <mergeCell ref="C37:E37"/>
    <mergeCell ref="F37:H37"/>
    <mergeCell ref="I37:K37"/>
    <mergeCell ref="L37:N37"/>
    <mergeCell ref="O37:Q37"/>
  </mergeCells>
  <hyperlinks>
    <hyperlink ref="B72" r:id="rId1"/>
  </hyperlinks>
  <pageMargins left="0.7" right="0.7" top="0.75" bottom="0.75" header="0.3" footer="0.3"/>
  <pageSetup paperSize="9" scale="19" fitToHeight="3" orientation="landscape" r:id="rId2"/>
  <rowBreaks count="1" manualBreakCount="1">
    <brk id="34"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0"/>
  <sheetViews>
    <sheetView view="pageBreakPreview" topLeftCell="A50" zoomScale="70" zoomScaleNormal="60" zoomScaleSheetLayoutView="70" workbookViewId="0">
      <selection activeCell="G73" sqref="G73"/>
    </sheetView>
  </sheetViews>
  <sheetFormatPr defaultRowHeight="15" x14ac:dyDescent="0.25"/>
  <cols>
    <col min="1" max="1" width="3.85546875" customWidth="1"/>
    <col min="2" max="2" width="99.7109375" customWidth="1"/>
    <col min="3" max="17" width="15.42578125" customWidth="1"/>
  </cols>
  <sheetData>
    <row r="1" spans="1:43" ht="26.25" x14ac:dyDescent="0.25">
      <c r="A1" s="51"/>
      <c r="B1" s="5" t="s">
        <v>29</v>
      </c>
      <c r="C1" s="52"/>
      <c r="D1" s="52"/>
      <c r="E1" s="52"/>
      <c r="F1" s="52"/>
      <c r="G1" s="52"/>
      <c r="H1" s="52"/>
      <c r="I1" s="52"/>
      <c r="J1" s="52"/>
      <c r="K1" s="52"/>
      <c r="L1" s="51"/>
      <c r="M1" s="51"/>
      <c r="N1" s="51"/>
      <c r="O1" s="51"/>
      <c r="P1" s="51"/>
      <c r="Q1" s="51"/>
      <c r="R1" s="51"/>
    </row>
    <row r="2" spans="1:43" x14ac:dyDescent="0.25">
      <c r="A2" s="51"/>
      <c r="B2" s="51"/>
      <c r="C2" s="51"/>
      <c r="D2" s="51"/>
      <c r="E2" s="51"/>
      <c r="F2" s="51"/>
      <c r="G2" s="51"/>
      <c r="H2" s="51"/>
      <c r="I2" s="51"/>
      <c r="J2" s="51"/>
      <c r="K2" s="51"/>
      <c r="L2" s="51"/>
      <c r="M2" s="51"/>
      <c r="N2" s="51"/>
      <c r="O2" s="51"/>
      <c r="P2" s="51"/>
      <c r="Q2" s="51"/>
      <c r="R2" s="51"/>
    </row>
    <row r="3" spans="1:43" ht="18" x14ac:dyDescent="0.25">
      <c r="A3" s="51"/>
      <c r="B3" s="7" t="s">
        <v>361</v>
      </c>
      <c r="C3" s="51"/>
      <c r="D3" s="51"/>
      <c r="E3" s="51"/>
      <c r="F3" s="51"/>
      <c r="G3" s="51"/>
      <c r="H3" s="51"/>
      <c r="I3" s="51"/>
      <c r="J3" s="51"/>
      <c r="K3" s="51"/>
      <c r="L3" s="51"/>
      <c r="M3" s="51"/>
      <c r="N3" s="51"/>
      <c r="O3" s="51"/>
      <c r="P3" s="51"/>
      <c r="Q3" s="51"/>
      <c r="R3" s="51"/>
    </row>
    <row r="4" spans="1:43" ht="16.5" thickBot="1" x14ac:dyDescent="0.3">
      <c r="A4" s="51"/>
      <c r="B4" s="53"/>
      <c r="C4" s="51"/>
      <c r="D4" s="51"/>
      <c r="E4" s="51"/>
      <c r="F4" s="51"/>
      <c r="G4" s="51"/>
      <c r="H4" s="51"/>
      <c r="I4" s="51"/>
      <c r="J4" s="51"/>
      <c r="K4" s="51"/>
      <c r="L4" s="51"/>
      <c r="M4" s="51"/>
      <c r="N4" s="51"/>
      <c r="O4" s="51"/>
      <c r="P4" s="51"/>
      <c r="Q4" s="51"/>
      <c r="R4" s="51"/>
    </row>
    <row r="5" spans="1:43" ht="16.5" thickBot="1" x14ac:dyDescent="0.3">
      <c r="A5" s="51"/>
      <c r="B5" s="515" t="s">
        <v>31</v>
      </c>
      <c r="C5" s="492" t="s">
        <v>334</v>
      </c>
      <c r="D5" s="493"/>
      <c r="E5" s="493"/>
      <c r="F5" s="493"/>
      <c r="G5" s="493"/>
      <c r="H5" s="493"/>
      <c r="I5" s="493"/>
      <c r="J5" s="493"/>
      <c r="K5" s="493"/>
      <c r="L5" s="493"/>
      <c r="M5" s="493"/>
      <c r="N5" s="493"/>
      <c r="O5" s="493"/>
      <c r="P5" s="493"/>
      <c r="Q5" s="494"/>
      <c r="R5" s="51"/>
    </row>
    <row r="6" spans="1:43" ht="16.5" thickBot="1" x14ac:dyDescent="0.3">
      <c r="A6" s="51"/>
      <c r="B6" s="490"/>
      <c r="C6" s="495" t="s">
        <v>32</v>
      </c>
      <c r="D6" s="496"/>
      <c r="E6" s="497"/>
      <c r="F6" s="498" t="s">
        <v>276</v>
      </c>
      <c r="G6" s="496"/>
      <c r="H6" s="499"/>
      <c r="I6" s="495" t="s">
        <v>277</v>
      </c>
      <c r="J6" s="496"/>
      <c r="K6" s="497"/>
      <c r="L6" s="498" t="s">
        <v>278</v>
      </c>
      <c r="M6" s="496"/>
      <c r="N6" s="499"/>
      <c r="O6" s="495" t="s">
        <v>279</v>
      </c>
      <c r="P6" s="496"/>
      <c r="Q6" s="497"/>
      <c r="R6" s="34"/>
      <c r="AL6" s="26"/>
      <c r="AM6" s="26"/>
      <c r="AN6" s="26"/>
      <c r="AO6" s="26"/>
      <c r="AP6" s="26"/>
      <c r="AQ6" s="26"/>
    </row>
    <row r="7" spans="1:43" ht="116.25" customHeight="1" thickBot="1" x14ac:dyDescent="0.3">
      <c r="A7" s="51"/>
      <c r="B7" s="491"/>
      <c r="C7" s="285" t="s">
        <v>6</v>
      </c>
      <c r="D7" s="286" t="s">
        <v>281</v>
      </c>
      <c r="E7" s="287" t="s">
        <v>282</v>
      </c>
      <c r="F7" s="288" t="s">
        <v>10</v>
      </c>
      <c r="G7" s="286" t="s">
        <v>11</v>
      </c>
      <c r="H7" s="289" t="s">
        <v>12</v>
      </c>
      <c r="I7" s="285" t="s">
        <v>10</v>
      </c>
      <c r="J7" s="286" t="s">
        <v>11</v>
      </c>
      <c r="K7" s="287" t="s">
        <v>12</v>
      </c>
      <c r="L7" s="288" t="s">
        <v>10</v>
      </c>
      <c r="M7" s="286" t="s">
        <v>11</v>
      </c>
      <c r="N7" s="289" t="s">
        <v>12</v>
      </c>
      <c r="O7" s="285" t="s">
        <v>10</v>
      </c>
      <c r="P7" s="286" t="s">
        <v>11</v>
      </c>
      <c r="Q7" s="287" t="s">
        <v>12</v>
      </c>
      <c r="R7" s="34"/>
      <c r="AL7" s="26"/>
      <c r="AM7" s="26"/>
      <c r="AN7" s="26"/>
      <c r="AO7" s="26"/>
      <c r="AP7" s="26"/>
      <c r="AQ7" s="26"/>
    </row>
    <row r="8" spans="1:43" ht="25.5" customHeight="1" x14ac:dyDescent="0.25">
      <c r="A8" s="57" t="s">
        <v>283</v>
      </c>
      <c r="B8" s="350" t="s">
        <v>284</v>
      </c>
      <c r="C8" s="351">
        <v>219</v>
      </c>
      <c r="D8" s="352">
        <v>214</v>
      </c>
      <c r="E8" s="353">
        <v>97.716894977168948</v>
      </c>
      <c r="F8" s="351">
        <v>13</v>
      </c>
      <c r="G8" s="352">
        <v>7</v>
      </c>
      <c r="H8" s="354">
        <v>53.846153846153847</v>
      </c>
      <c r="I8" s="351">
        <v>108</v>
      </c>
      <c r="J8" s="352">
        <v>44</v>
      </c>
      <c r="K8" s="354">
        <v>40.700000000000003</v>
      </c>
      <c r="L8" s="351">
        <v>11276</v>
      </c>
      <c r="M8" s="352">
        <v>6491</v>
      </c>
      <c r="N8" s="354">
        <v>57.6</v>
      </c>
      <c r="O8" s="352">
        <v>11397</v>
      </c>
      <c r="P8" s="352">
        <v>6542</v>
      </c>
      <c r="Q8" s="354">
        <v>57.4</v>
      </c>
      <c r="R8" s="34"/>
      <c r="AL8" s="44"/>
      <c r="AM8" s="44"/>
      <c r="AN8" s="44"/>
      <c r="AO8" s="44"/>
      <c r="AP8" s="44"/>
      <c r="AQ8" s="44"/>
    </row>
    <row r="9" spans="1:43" ht="25.5" customHeight="1" x14ac:dyDescent="0.25">
      <c r="A9" s="57" t="s">
        <v>285</v>
      </c>
      <c r="B9" s="350" t="s">
        <v>286</v>
      </c>
      <c r="C9" s="355">
        <v>179</v>
      </c>
      <c r="D9" s="356">
        <v>177</v>
      </c>
      <c r="E9" s="357">
        <v>98.882681564245814</v>
      </c>
      <c r="F9" s="355">
        <v>7</v>
      </c>
      <c r="G9" s="356">
        <v>5</v>
      </c>
      <c r="H9" s="358">
        <v>71.400000000000006</v>
      </c>
      <c r="I9" s="355">
        <v>110</v>
      </c>
      <c r="J9" s="356">
        <v>55</v>
      </c>
      <c r="K9" s="358">
        <v>50</v>
      </c>
      <c r="L9" s="355">
        <v>8816</v>
      </c>
      <c r="M9" s="356">
        <v>4847</v>
      </c>
      <c r="N9" s="358">
        <v>55</v>
      </c>
      <c r="O9" s="356">
        <v>8933</v>
      </c>
      <c r="P9" s="356">
        <v>4907</v>
      </c>
      <c r="Q9" s="358">
        <v>54.9</v>
      </c>
      <c r="R9" s="34"/>
      <c r="AL9" s="44"/>
      <c r="AM9" s="44"/>
      <c r="AN9" s="44"/>
      <c r="AO9" s="44"/>
      <c r="AP9" s="44"/>
      <c r="AQ9" s="44"/>
    </row>
    <row r="10" spans="1:43" ht="25.5" customHeight="1" x14ac:dyDescent="0.25">
      <c r="A10" s="57" t="s">
        <v>287</v>
      </c>
      <c r="B10" s="350" t="s">
        <v>288</v>
      </c>
      <c r="C10" s="355">
        <v>405</v>
      </c>
      <c r="D10" s="356">
        <v>391</v>
      </c>
      <c r="E10" s="357">
        <v>96.543209876543216</v>
      </c>
      <c r="F10" s="355">
        <v>37</v>
      </c>
      <c r="G10" s="356">
        <v>20</v>
      </c>
      <c r="H10" s="358">
        <v>54.054054054054056</v>
      </c>
      <c r="I10" s="355">
        <v>359</v>
      </c>
      <c r="J10" s="356">
        <v>149</v>
      </c>
      <c r="K10" s="358">
        <v>41.5</v>
      </c>
      <c r="L10" s="355">
        <v>16452</v>
      </c>
      <c r="M10" s="356">
        <v>8818</v>
      </c>
      <c r="N10" s="358">
        <v>53.6</v>
      </c>
      <c r="O10" s="356">
        <v>16848</v>
      </c>
      <c r="P10" s="356">
        <v>8987</v>
      </c>
      <c r="Q10" s="358">
        <v>53.3</v>
      </c>
      <c r="R10" s="34"/>
      <c r="AL10" s="44"/>
      <c r="AM10" s="44"/>
      <c r="AN10" s="44"/>
      <c r="AO10" s="44"/>
      <c r="AP10" s="44"/>
      <c r="AQ10" s="44"/>
    </row>
    <row r="11" spans="1:43" ht="25.5" customHeight="1" x14ac:dyDescent="0.25">
      <c r="A11" s="57" t="s">
        <v>289</v>
      </c>
      <c r="B11" s="350" t="s">
        <v>290</v>
      </c>
      <c r="C11" s="355">
        <v>159</v>
      </c>
      <c r="D11" s="356">
        <v>158</v>
      </c>
      <c r="E11" s="357">
        <v>99.371069182389931</v>
      </c>
      <c r="F11" s="355">
        <v>19</v>
      </c>
      <c r="G11" s="356">
        <v>7</v>
      </c>
      <c r="H11" s="358">
        <v>36.84210526315789</v>
      </c>
      <c r="I11" s="355">
        <v>117</v>
      </c>
      <c r="J11" s="356">
        <v>52</v>
      </c>
      <c r="K11" s="358">
        <v>44.4</v>
      </c>
      <c r="L11" s="355">
        <v>8928</v>
      </c>
      <c r="M11" s="356">
        <v>5420</v>
      </c>
      <c r="N11" s="358">
        <v>60.7</v>
      </c>
      <c r="O11" s="356">
        <v>9064</v>
      </c>
      <c r="P11" s="356">
        <v>5479</v>
      </c>
      <c r="Q11" s="358">
        <v>60.4</v>
      </c>
      <c r="R11" s="34"/>
      <c r="AL11" s="44"/>
      <c r="AM11" s="44"/>
      <c r="AN11" s="44"/>
      <c r="AO11" s="44"/>
      <c r="AP11" s="44"/>
      <c r="AQ11" s="44"/>
    </row>
    <row r="12" spans="1:43" ht="25.5" customHeight="1" x14ac:dyDescent="0.25">
      <c r="A12" s="57" t="s">
        <v>291</v>
      </c>
      <c r="B12" s="350" t="s">
        <v>292</v>
      </c>
      <c r="C12" s="355">
        <v>161</v>
      </c>
      <c r="D12" s="356">
        <v>154</v>
      </c>
      <c r="E12" s="357">
        <v>95.652173913043484</v>
      </c>
      <c r="F12" s="355">
        <v>14</v>
      </c>
      <c r="G12" s="356">
        <v>8</v>
      </c>
      <c r="H12" s="358">
        <v>57.142857142857139</v>
      </c>
      <c r="I12" s="355">
        <v>84</v>
      </c>
      <c r="J12" s="356">
        <v>36</v>
      </c>
      <c r="K12" s="358">
        <v>42.9</v>
      </c>
      <c r="L12" s="355">
        <v>6149</v>
      </c>
      <c r="M12" s="356">
        <v>3726</v>
      </c>
      <c r="N12" s="358">
        <v>60.6</v>
      </c>
      <c r="O12" s="356">
        <v>6247</v>
      </c>
      <c r="P12" s="356">
        <v>3770</v>
      </c>
      <c r="Q12" s="358">
        <v>60.3</v>
      </c>
      <c r="R12" s="34"/>
      <c r="AL12" s="44"/>
      <c r="AM12" s="44"/>
      <c r="AN12" s="44"/>
      <c r="AO12" s="44"/>
      <c r="AP12" s="44"/>
      <c r="AQ12" s="44"/>
    </row>
    <row r="13" spans="1:43" ht="25.5" customHeight="1" x14ac:dyDescent="0.25">
      <c r="A13" s="57" t="s">
        <v>293</v>
      </c>
      <c r="B13" s="350" t="s">
        <v>294</v>
      </c>
      <c r="C13" s="355">
        <v>270</v>
      </c>
      <c r="D13" s="356">
        <v>264</v>
      </c>
      <c r="E13" s="357">
        <v>97.777777777777771</v>
      </c>
      <c r="F13" s="355">
        <v>16</v>
      </c>
      <c r="G13" s="356">
        <v>6</v>
      </c>
      <c r="H13" s="358">
        <v>37.5</v>
      </c>
      <c r="I13" s="355">
        <v>150</v>
      </c>
      <c r="J13" s="356">
        <v>66</v>
      </c>
      <c r="K13" s="358">
        <v>44</v>
      </c>
      <c r="L13" s="355">
        <v>13224</v>
      </c>
      <c r="M13" s="356">
        <v>7903</v>
      </c>
      <c r="N13" s="358">
        <v>59.8</v>
      </c>
      <c r="O13" s="356">
        <v>13390</v>
      </c>
      <c r="P13" s="356">
        <v>7975</v>
      </c>
      <c r="Q13" s="358">
        <v>59.6</v>
      </c>
      <c r="R13" s="34"/>
      <c r="AL13" s="44"/>
      <c r="AM13" s="44"/>
      <c r="AN13" s="44"/>
      <c r="AO13" s="44"/>
      <c r="AP13" s="44"/>
      <c r="AQ13" s="44"/>
    </row>
    <row r="14" spans="1:43" ht="25.5" customHeight="1" x14ac:dyDescent="0.25">
      <c r="A14" s="57" t="s">
        <v>295</v>
      </c>
      <c r="B14" s="350" t="s">
        <v>296</v>
      </c>
      <c r="C14" s="355">
        <v>257</v>
      </c>
      <c r="D14" s="356">
        <v>257</v>
      </c>
      <c r="E14" s="357">
        <v>100</v>
      </c>
      <c r="F14" s="355">
        <v>17</v>
      </c>
      <c r="G14" s="356">
        <v>6</v>
      </c>
      <c r="H14" s="358">
        <v>35.294117647058826</v>
      </c>
      <c r="I14" s="355">
        <v>148</v>
      </c>
      <c r="J14" s="356">
        <v>51</v>
      </c>
      <c r="K14" s="358">
        <v>34.5</v>
      </c>
      <c r="L14" s="355">
        <v>13696</v>
      </c>
      <c r="M14" s="356">
        <v>7574</v>
      </c>
      <c r="N14" s="358">
        <v>55.3</v>
      </c>
      <c r="O14" s="356">
        <v>13861</v>
      </c>
      <c r="P14" s="356">
        <v>7631</v>
      </c>
      <c r="Q14" s="358">
        <v>55.1</v>
      </c>
      <c r="R14" s="34"/>
      <c r="AL14" s="44"/>
      <c r="AM14" s="44"/>
      <c r="AN14" s="44"/>
      <c r="AO14" s="44"/>
      <c r="AP14" s="44"/>
      <c r="AQ14" s="44"/>
    </row>
    <row r="15" spans="1:43" ht="25.5" customHeight="1" x14ac:dyDescent="0.25">
      <c r="A15" s="57" t="s">
        <v>297</v>
      </c>
      <c r="B15" s="350" t="s">
        <v>298</v>
      </c>
      <c r="C15" s="355">
        <v>199</v>
      </c>
      <c r="D15" s="356">
        <v>189</v>
      </c>
      <c r="E15" s="357">
        <v>94.9748743718593</v>
      </c>
      <c r="F15" s="355">
        <v>13</v>
      </c>
      <c r="G15" s="356">
        <v>9</v>
      </c>
      <c r="H15" s="358">
        <v>69.230769230769226</v>
      </c>
      <c r="I15" s="355">
        <v>102</v>
      </c>
      <c r="J15" s="356">
        <v>46</v>
      </c>
      <c r="K15" s="358">
        <v>45.1</v>
      </c>
      <c r="L15" s="355">
        <v>8283</v>
      </c>
      <c r="M15" s="356">
        <v>4649</v>
      </c>
      <c r="N15" s="358">
        <v>56.1</v>
      </c>
      <c r="O15" s="356">
        <v>8398</v>
      </c>
      <c r="P15" s="356">
        <v>4704</v>
      </c>
      <c r="Q15" s="358">
        <v>56</v>
      </c>
      <c r="R15" s="34"/>
      <c r="AL15" s="44"/>
      <c r="AM15" s="44"/>
      <c r="AN15" s="44"/>
      <c r="AO15" s="44"/>
      <c r="AP15" s="44"/>
      <c r="AQ15" s="44"/>
    </row>
    <row r="16" spans="1:43" ht="25.5" customHeight="1" x14ac:dyDescent="0.25">
      <c r="A16" s="57" t="s">
        <v>299</v>
      </c>
      <c r="B16" s="350" t="s">
        <v>300</v>
      </c>
      <c r="C16" s="355">
        <v>155</v>
      </c>
      <c r="D16" s="356">
        <v>154</v>
      </c>
      <c r="E16" s="357">
        <v>99.354838709677423</v>
      </c>
      <c r="F16" s="355">
        <v>20</v>
      </c>
      <c r="G16" s="356">
        <v>6</v>
      </c>
      <c r="H16" s="358">
        <v>30</v>
      </c>
      <c r="I16" s="355">
        <v>86</v>
      </c>
      <c r="J16" s="356">
        <v>30</v>
      </c>
      <c r="K16" s="358">
        <v>34.9</v>
      </c>
      <c r="L16" s="355">
        <v>6049</v>
      </c>
      <c r="M16" s="356">
        <v>3343</v>
      </c>
      <c r="N16" s="358">
        <v>55.3</v>
      </c>
      <c r="O16" s="356">
        <v>6155</v>
      </c>
      <c r="P16" s="356">
        <v>3379</v>
      </c>
      <c r="Q16" s="358">
        <v>54.9</v>
      </c>
      <c r="R16" s="34"/>
      <c r="AL16" s="44"/>
      <c r="AM16" s="44"/>
      <c r="AN16" s="44"/>
      <c r="AO16" s="44"/>
      <c r="AP16" s="44"/>
      <c r="AQ16" s="44"/>
    </row>
    <row r="17" spans="1:18" ht="25.5" customHeight="1" x14ac:dyDescent="0.25">
      <c r="A17" s="57" t="s">
        <v>301</v>
      </c>
      <c r="B17" s="350" t="s">
        <v>302</v>
      </c>
      <c r="C17" s="355">
        <v>274</v>
      </c>
      <c r="D17" s="356">
        <v>273</v>
      </c>
      <c r="E17" s="357">
        <v>99.635036496350367</v>
      </c>
      <c r="F17" s="355">
        <v>21</v>
      </c>
      <c r="G17" s="356">
        <v>8</v>
      </c>
      <c r="H17" s="358">
        <v>38.095238095238095</v>
      </c>
      <c r="I17" s="355">
        <v>192</v>
      </c>
      <c r="J17" s="356">
        <v>86</v>
      </c>
      <c r="K17" s="358">
        <v>44.8</v>
      </c>
      <c r="L17" s="355">
        <v>10981</v>
      </c>
      <c r="M17" s="356">
        <v>5867</v>
      </c>
      <c r="N17" s="358">
        <v>53.4</v>
      </c>
      <c r="O17" s="356">
        <v>11194</v>
      </c>
      <c r="P17" s="356">
        <v>5961</v>
      </c>
      <c r="Q17" s="358">
        <v>53.3</v>
      </c>
      <c r="R17" s="34"/>
    </row>
    <row r="18" spans="1:18" ht="25.5" customHeight="1" x14ac:dyDescent="0.25">
      <c r="A18" s="57" t="s">
        <v>303</v>
      </c>
      <c r="B18" s="350" t="s">
        <v>304</v>
      </c>
      <c r="C18" s="355">
        <v>245</v>
      </c>
      <c r="D18" s="356">
        <v>245</v>
      </c>
      <c r="E18" s="357">
        <v>100</v>
      </c>
      <c r="F18" s="355" t="s">
        <v>370</v>
      </c>
      <c r="G18" s="356" t="s">
        <v>370</v>
      </c>
      <c r="H18" s="358" t="s">
        <v>370</v>
      </c>
      <c r="I18" s="355">
        <v>142</v>
      </c>
      <c r="J18" s="356">
        <v>60</v>
      </c>
      <c r="K18" s="358">
        <v>42.3</v>
      </c>
      <c r="L18" s="355">
        <v>10654</v>
      </c>
      <c r="M18" s="356">
        <v>4737</v>
      </c>
      <c r="N18" s="358">
        <v>44.5</v>
      </c>
      <c r="O18" s="356">
        <v>10806</v>
      </c>
      <c r="P18" s="356">
        <v>4801</v>
      </c>
      <c r="Q18" s="358">
        <v>44.4</v>
      </c>
      <c r="R18" s="34"/>
    </row>
    <row r="19" spans="1:18" ht="25.5" customHeight="1" x14ac:dyDescent="0.25">
      <c r="A19" s="57" t="s">
        <v>305</v>
      </c>
      <c r="B19" s="350" t="s">
        <v>306</v>
      </c>
      <c r="C19" s="355">
        <v>464</v>
      </c>
      <c r="D19" s="356">
        <v>439</v>
      </c>
      <c r="E19" s="357">
        <v>94.612068965517238</v>
      </c>
      <c r="F19" s="355">
        <v>36</v>
      </c>
      <c r="G19" s="356">
        <v>17</v>
      </c>
      <c r="H19" s="358">
        <v>47.222222222222221</v>
      </c>
      <c r="I19" s="355">
        <v>269</v>
      </c>
      <c r="J19" s="356">
        <v>103</v>
      </c>
      <c r="K19" s="358">
        <v>38.299999999999997</v>
      </c>
      <c r="L19" s="355">
        <v>15529</v>
      </c>
      <c r="M19" s="356">
        <v>9512</v>
      </c>
      <c r="N19" s="358">
        <v>61.3</v>
      </c>
      <c r="O19" s="356">
        <v>15834</v>
      </c>
      <c r="P19" s="356">
        <v>9632</v>
      </c>
      <c r="Q19" s="358">
        <v>60.8</v>
      </c>
      <c r="R19" s="34"/>
    </row>
    <row r="20" spans="1:18" ht="25.5" customHeight="1" x14ac:dyDescent="0.25">
      <c r="A20" s="57" t="s">
        <v>307</v>
      </c>
      <c r="B20" s="350" t="s">
        <v>308</v>
      </c>
      <c r="C20" s="355">
        <v>300</v>
      </c>
      <c r="D20" s="356">
        <v>295</v>
      </c>
      <c r="E20" s="357">
        <v>98.333333333333329</v>
      </c>
      <c r="F20" s="355">
        <v>28</v>
      </c>
      <c r="G20" s="356">
        <v>16</v>
      </c>
      <c r="H20" s="358">
        <v>57.142857142857139</v>
      </c>
      <c r="I20" s="355">
        <v>278</v>
      </c>
      <c r="J20" s="356">
        <v>118</v>
      </c>
      <c r="K20" s="358">
        <v>42.4</v>
      </c>
      <c r="L20" s="355">
        <v>12965</v>
      </c>
      <c r="M20" s="356">
        <v>6783</v>
      </c>
      <c r="N20" s="358">
        <v>52.3</v>
      </c>
      <c r="O20" s="356">
        <v>13271</v>
      </c>
      <c r="P20" s="356">
        <v>6917</v>
      </c>
      <c r="Q20" s="358">
        <v>52.1</v>
      </c>
      <c r="R20" s="34"/>
    </row>
    <row r="21" spans="1:18" ht="25.5" customHeight="1" x14ac:dyDescent="0.25">
      <c r="A21" s="57" t="s">
        <v>309</v>
      </c>
      <c r="B21" s="350" t="s">
        <v>310</v>
      </c>
      <c r="C21" s="355">
        <v>229</v>
      </c>
      <c r="D21" s="356">
        <v>207</v>
      </c>
      <c r="E21" s="357">
        <v>90.393013100436676</v>
      </c>
      <c r="F21" s="355">
        <v>15</v>
      </c>
      <c r="G21" s="356">
        <v>7</v>
      </c>
      <c r="H21" s="358">
        <v>46.666666666666664</v>
      </c>
      <c r="I21" s="355">
        <v>128</v>
      </c>
      <c r="J21" s="356">
        <v>38</v>
      </c>
      <c r="K21" s="358">
        <v>29.7</v>
      </c>
      <c r="L21" s="355">
        <v>8787</v>
      </c>
      <c r="M21" s="356">
        <v>4512</v>
      </c>
      <c r="N21" s="358">
        <v>51.3</v>
      </c>
      <c r="O21" s="356">
        <v>8930</v>
      </c>
      <c r="P21" s="356">
        <v>4557</v>
      </c>
      <c r="Q21" s="358">
        <v>51</v>
      </c>
      <c r="R21" s="34"/>
    </row>
    <row r="22" spans="1:18" ht="25.5" customHeight="1" x14ac:dyDescent="0.25">
      <c r="A22" s="57" t="s">
        <v>311</v>
      </c>
      <c r="B22" s="350" t="s">
        <v>312</v>
      </c>
      <c r="C22" s="355">
        <v>200</v>
      </c>
      <c r="D22" s="356">
        <v>196</v>
      </c>
      <c r="E22" s="357">
        <v>98</v>
      </c>
      <c r="F22" s="355">
        <v>25</v>
      </c>
      <c r="G22" s="356">
        <v>10</v>
      </c>
      <c r="H22" s="358">
        <v>40</v>
      </c>
      <c r="I22" s="355">
        <v>130</v>
      </c>
      <c r="J22" s="356">
        <v>54</v>
      </c>
      <c r="K22" s="358">
        <v>41.5</v>
      </c>
      <c r="L22" s="355">
        <v>9835</v>
      </c>
      <c r="M22" s="356">
        <v>5924</v>
      </c>
      <c r="N22" s="358">
        <v>60.2</v>
      </c>
      <c r="O22" s="356">
        <v>9990</v>
      </c>
      <c r="P22" s="356">
        <v>5988</v>
      </c>
      <c r="Q22" s="358">
        <v>59.9</v>
      </c>
      <c r="R22" s="34"/>
    </row>
    <row r="23" spans="1:18" ht="25.5" customHeight="1" x14ac:dyDescent="0.25">
      <c r="A23" s="57" t="s">
        <v>313</v>
      </c>
      <c r="B23" s="350" t="s">
        <v>314</v>
      </c>
      <c r="C23" s="355">
        <v>232</v>
      </c>
      <c r="D23" s="356">
        <v>231</v>
      </c>
      <c r="E23" s="357">
        <v>99.568965517241381</v>
      </c>
      <c r="F23" s="355">
        <v>17</v>
      </c>
      <c r="G23" s="356">
        <v>6</v>
      </c>
      <c r="H23" s="358">
        <v>35.294117647058826</v>
      </c>
      <c r="I23" s="355">
        <v>159</v>
      </c>
      <c r="J23" s="356">
        <v>49</v>
      </c>
      <c r="K23" s="358">
        <v>30.8</v>
      </c>
      <c r="L23" s="355">
        <v>10725</v>
      </c>
      <c r="M23" s="356">
        <v>5687</v>
      </c>
      <c r="N23" s="358">
        <v>53</v>
      </c>
      <c r="O23" s="356">
        <v>10901</v>
      </c>
      <c r="P23" s="356">
        <v>5742</v>
      </c>
      <c r="Q23" s="358">
        <v>52.7</v>
      </c>
      <c r="R23" s="34"/>
    </row>
    <row r="24" spans="1:18" ht="25.5" customHeight="1" x14ac:dyDescent="0.25">
      <c r="A24" s="57" t="s">
        <v>315</v>
      </c>
      <c r="B24" s="350" t="s">
        <v>316</v>
      </c>
      <c r="C24" s="355">
        <v>1294</v>
      </c>
      <c r="D24" s="356">
        <v>1225</v>
      </c>
      <c r="E24" s="357">
        <v>94.667697063369388</v>
      </c>
      <c r="F24" s="355">
        <v>126</v>
      </c>
      <c r="G24" s="356">
        <v>43</v>
      </c>
      <c r="H24" s="358">
        <v>34.126984126984127</v>
      </c>
      <c r="I24" s="355">
        <v>975</v>
      </c>
      <c r="J24" s="356">
        <v>287</v>
      </c>
      <c r="K24" s="358">
        <v>29.4</v>
      </c>
      <c r="L24" s="355">
        <v>43224</v>
      </c>
      <c r="M24" s="356">
        <v>22478</v>
      </c>
      <c r="N24" s="358">
        <v>52</v>
      </c>
      <c r="O24" s="356">
        <v>44325</v>
      </c>
      <c r="P24" s="356">
        <v>22808</v>
      </c>
      <c r="Q24" s="358">
        <v>51.5</v>
      </c>
      <c r="R24" s="34"/>
    </row>
    <row r="25" spans="1:18" ht="25.5" customHeight="1" x14ac:dyDescent="0.25">
      <c r="A25" s="57" t="s">
        <v>317</v>
      </c>
      <c r="B25" s="350" t="s">
        <v>318</v>
      </c>
      <c r="C25" s="355">
        <v>214</v>
      </c>
      <c r="D25" s="356">
        <v>213</v>
      </c>
      <c r="E25" s="357">
        <v>99.532710280373834</v>
      </c>
      <c r="F25" s="355">
        <v>19</v>
      </c>
      <c r="G25" s="356">
        <v>11</v>
      </c>
      <c r="H25" s="358">
        <v>57.894736842105267</v>
      </c>
      <c r="I25" s="355">
        <v>88</v>
      </c>
      <c r="J25" s="356">
        <v>44</v>
      </c>
      <c r="K25" s="358">
        <v>50</v>
      </c>
      <c r="L25" s="355">
        <v>9929</v>
      </c>
      <c r="M25" s="356">
        <v>5874</v>
      </c>
      <c r="N25" s="358">
        <v>59.2</v>
      </c>
      <c r="O25" s="356">
        <v>10036</v>
      </c>
      <c r="P25" s="356">
        <v>5929</v>
      </c>
      <c r="Q25" s="358">
        <v>59.1</v>
      </c>
      <c r="R25" s="34"/>
    </row>
    <row r="26" spans="1:18" ht="25.5" customHeight="1" x14ac:dyDescent="0.25">
      <c r="A26" s="57" t="s">
        <v>319</v>
      </c>
      <c r="B26" s="350" t="s">
        <v>320</v>
      </c>
      <c r="C26" s="355">
        <v>198</v>
      </c>
      <c r="D26" s="356">
        <v>194</v>
      </c>
      <c r="E26" s="357">
        <v>97.979797979797979</v>
      </c>
      <c r="F26" s="355" t="s">
        <v>370</v>
      </c>
      <c r="G26" s="356" t="s">
        <v>370</v>
      </c>
      <c r="H26" s="358" t="s">
        <v>370</v>
      </c>
      <c r="I26" s="355">
        <v>96</v>
      </c>
      <c r="J26" s="356">
        <v>36</v>
      </c>
      <c r="K26" s="358">
        <v>37.5</v>
      </c>
      <c r="L26" s="355">
        <v>8278</v>
      </c>
      <c r="M26" s="356">
        <v>4558</v>
      </c>
      <c r="N26" s="358">
        <v>55.1</v>
      </c>
      <c r="O26" s="356">
        <v>8381</v>
      </c>
      <c r="P26" s="356">
        <v>4597</v>
      </c>
      <c r="Q26" s="358">
        <v>54.9</v>
      </c>
      <c r="R26" s="34"/>
    </row>
    <row r="27" spans="1:18" ht="25.5" customHeight="1" x14ac:dyDescent="0.25">
      <c r="A27" s="57" t="s">
        <v>321</v>
      </c>
      <c r="B27" s="350" t="s">
        <v>322</v>
      </c>
      <c r="C27" s="355">
        <v>214</v>
      </c>
      <c r="D27" s="356">
        <v>204</v>
      </c>
      <c r="E27" s="357">
        <v>95.327102803738313</v>
      </c>
      <c r="F27" s="355" t="s">
        <v>370</v>
      </c>
      <c r="G27" s="356" t="s">
        <v>370</v>
      </c>
      <c r="H27" s="358" t="s">
        <v>370</v>
      </c>
      <c r="I27" s="355">
        <v>124</v>
      </c>
      <c r="J27" s="356">
        <v>50</v>
      </c>
      <c r="K27" s="358">
        <v>40.299999999999997</v>
      </c>
      <c r="L27" s="355">
        <v>7205</v>
      </c>
      <c r="M27" s="356">
        <v>4137</v>
      </c>
      <c r="N27" s="358">
        <v>57.4</v>
      </c>
      <c r="O27" s="356">
        <v>7341</v>
      </c>
      <c r="P27" s="356">
        <v>4191</v>
      </c>
      <c r="Q27" s="358">
        <v>57.1</v>
      </c>
      <c r="R27" s="34"/>
    </row>
    <row r="28" spans="1:18" ht="25.5" customHeight="1" x14ac:dyDescent="0.25">
      <c r="A28" s="57" t="s">
        <v>323</v>
      </c>
      <c r="B28" s="350" t="s">
        <v>324</v>
      </c>
      <c r="C28" s="355">
        <v>199</v>
      </c>
      <c r="D28" s="356">
        <v>197</v>
      </c>
      <c r="E28" s="357">
        <v>98.994974874371849</v>
      </c>
      <c r="F28" s="355">
        <v>16</v>
      </c>
      <c r="G28" s="356">
        <v>7</v>
      </c>
      <c r="H28" s="358">
        <v>43.75</v>
      </c>
      <c r="I28" s="355">
        <v>119</v>
      </c>
      <c r="J28" s="356">
        <v>39</v>
      </c>
      <c r="K28" s="358">
        <v>32.799999999999997</v>
      </c>
      <c r="L28" s="355">
        <v>8795</v>
      </c>
      <c r="M28" s="356">
        <v>4809</v>
      </c>
      <c r="N28" s="358">
        <v>54.7</v>
      </c>
      <c r="O28" s="356">
        <v>8930</v>
      </c>
      <c r="P28" s="356">
        <v>4855</v>
      </c>
      <c r="Q28" s="358">
        <v>54.4</v>
      </c>
      <c r="R28" s="34"/>
    </row>
    <row r="29" spans="1:18" ht="25.5" customHeight="1" x14ac:dyDescent="0.25">
      <c r="A29" s="57" t="s">
        <v>325</v>
      </c>
      <c r="B29" s="350" t="s">
        <v>326</v>
      </c>
      <c r="C29" s="355">
        <v>300</v>
      </c>
      <c r="D29" s="356">
        <v>294</v>
      </c>
      <c r="E29" s="357">
        <v>98</v>
      </c>
      <c r="F29" s="355" t="s">
        <v>370</v>
      </c>
      <c r="G29" s="356" t="s">
        <v>370</v>
      </c>
      <c r="H29" s="358" t="s">
        <v>370</v>
      </c>
      <c r="I29" s="355">
        <v>219</v>
      </c>
      <c r="J29" s="356">
        <v>84</v>
      </c>
      <c r="K29" s="358">
        <v>38.4</v>
      </c>
      <c r="L29" s="355">
        <v>12655</v>
      </c>
      <c r="M29" s="356">
        <v>6715</v>
      </c>
      <c r="N29" s="358">
        <v>53.1</v>
      </c>
      <c r="O29" s="356">
        <v>12888</v>
      </c>
      <c r="P29" s="356">
        <v>6803</v>
      </c>
      <c r="Q29" s="358">
        <v>52.8</v>
      </c>
      <c r="R29" s="34"/>
    </row>
    <row r="30" spans="1:18" ht="25.5" customHeight="1" x14ac:dyDescent="0.25">
      <c r="A30" s="57" t="s">
        <v>327</v>
      </c>
      <c r="B30" s="350" t="s">
        <v>328</v>
      </c>
      <c r="C30" s="355">
        <v>217</v>
      </c>
      <c r="D30" s="356">
        <v>205</v>
      </c>
      <c r="E30" s="357">
        <v>94.47004608294931</v>
      </c>
      <c r="F30" s="355">
        <v>26</v>
      </c>
      <c r="G30" s="356">
        <v>15</v>
      </c>
      <c r="H30" s="358">
        <v>57.692307692307686</v>
      </c>
      <c r="I30" s="355">
        <v>188</v>
      </c>
      <c r="J30" s="356">
        <v>75</v>
      </c>
      <c r="K30" s="358">
        <v>39.9</v>
      </c>
      <c r="L30" s="355">
        <v>9688</v>
      </c>
      <c r="M30" s="356">
        <v>5556</v>
      </c>
      <c r="N30" s="358">
        <v>57.3</v>
      </c>
      <c r="O30" s="356">
        <v>9902</v>
      </c>
      <c r="P30" s="356">
        <v>5646</v>
      </c>
      <c r="Q30" s="358">
        <v>57</v>
      </c>
      <c r="R30" s="34"/>
    </row>
    <row r="31" spans="1:18" ht="25.5" customHeight="1" x14ac:dyDescent="0.25">
      <c r="A31" s="57" t="s">
        <v>329</v>
      </c>
      <c r="B31" s="350" t="s">
        <v>330</v>
      </c>
      <c r="C31" s="355">
        <v>274</v>
      </c>
      <c r="D31" s="356">
        <v>271</v>
      </c>
      <c r="E31" s="357">
        <v>98.905109489051085</v>
      </c>
      <c r="F31" s="355">
        <v>28</v>
      </c>
      <c r="G31" s="356">
        <v>15</v>
      </c>
      <c r="H31" s="358">
        <v>53.571428571428569</v>
      </c>
      <c r="I31" s="355">
        <v>201</v>
      </c>
      <c r="J31" s="356">
        <v>98</v>
      </c>
      <c r="K31" s="358">
        <v>48.8</v>
      </c>
      <c r="L31" s="355">
        <v>12519</v>
      </c>
      <c r="M31" s="356">
        <v>7162</v>
      </c>
      <c r="N31" s="358">
        <v>57.2</v>
      </c>
      <c r="O31" s="356">
        <v>12748</v>
      </c>
      <c r="P31" s="356">
        <v>7275</v>
      </c>
      <c r="Q31" s="358">
        <v>57.1</v>
      </c>
      <c r="R31" s="34"/>
    </row>
    <row r="32" spans="1:18" ht="25.5" customHeight="1" thickBot="1" x14ac:dyDescent="0.3">
      <c r="A32" s="57" t="s">
        <v>331</v>
      </c>
      <c r="B32" s="350" t="s">
        <v>332</v>
      </c>
      <c r="C32" s="359">
        <v>312</v>
      </c>
      <c r="D32" s="360">
        <v>311</v>
      </c>
      <c r="E32" s="361">
        <v>99.679487179487182</v>
      </c>
      <c r="F32" s="359">
        <v>26</v>
      </c>
      <c r="G32" s="360">
        <v>12</v>
      </c>
      <c r="H32" s="362">
        <v>46.153846153846153</v>
      </c>
      <c r="I32" s="359">
        <v>257</v>
      </c>
      <c r="J32" s="360">
        <v>88</v>
      </c>
      <c r="K32" s="362">
        <v>34.200000000000003</v>
      </c>
      <c r="L32" s="359">
        <v>12163</v>
      </c>
      <c r="M32" s="360">
        <v>7021</v>
      </c>
      <c r="N32" s="362">
        <v>57.7</v>
      </c>
      <c r="O32" s="360">
        <v>12446</v>
      </c>
      <c r="P32" s="360">
        <v>7121</v>
      </c>
      <c r="Q32" s="362">
        <v>57.2</v>
      </c>
      <c r="R32" s="34"/>
    </row>
    <row r="33" spans="1:43" ht="16.5" thickBot="1" x14ac:dyDescent="0.3">
      <c r="A33" s="38"/>
      <c r="B33" s="58" t="s">
        <v>8</v>
      </c>
      <c r="C33" s="59">
        <v>7170</v>
      </c>
      <c r="D33" s="59">
        <v>6958</v>
      </c>
      <c r="E33" s="60">
        <v>97.043235704323578</v>
      </c>
      <c r="F33" s="59">
        <v>539</v>
      </c>
      <c r="G33" s="59">
        <v>241</v>
      </c>
      <c r="H33" s="60">
        <v>44.712430426716146</v>
      </c>
      <c r="I33" s="59">
        <v>4829</v>
      </c>
      <c r="J33" s="59">
        <v>1838</v>
      </c>
      <c r="K33" s="60">
        <v>38.061710499068127</v>
      </c>
      <c r="L33" s="59">
        <v>296805</v>
      </c>
      <c r="M33" s="59">
        <v>164103</v>
      </c>
      <c r="N33" s="60">
        <v>55.289836761510081</v>
      </c>
      <c r="O33" s="59">
        <v>302216</v>
      </c>
      <c r="P33" s="59">
        <v>166197</v>
      </c>
      <c r="Q33" s="60">
        <v>54.992786616195048</v>
      </c>
      <c r="R33" s="34"/>
      <c r="AL33" s="38"/>
      <c r="AM33" s="38"/>
      <c r="AN33" s="38"/>
      <c r="AO33" s="38"/>
      <c r="AP33" s="38"/>
      <c r="AQ33" s="38"/>
    </row>
    <row r="34" spans="1:43" s="26" customFormat="1" ht="15.75" x14ac:dyDescent="0.25">
      <c r="A34" s="38"/>
      <c r="B34" s="367"/>
      <c r="C34" s="367"/>
      <c r="D34" s="367"/>
      <c r="E34" s="368"/>
      <c r="F34" s="367"/>
      <c r="G34" s="367"/>
      <c r="H34" s="428"/>
      <c r="I34" s="367"/>
      <c r="J34" s="367"/>
      <c r="K34" s="368"/>
      <c r="L34" s="367"/>
      <c r="M34" s="367"/>
      <c r="N34" s="368"/>
      <c r="O34" s="367"/>
      <c r="P34" s="367"/>
      <c r="Q34" s="368"/>
      <c r="R34" s="51"/>
      <c r="AL34" s="38"/>
      <c r="AM34" s="38"/>
      <c r="AN34" s="38"/>
      <c r="AO34" s="38"/>
      <c r="AP34" s="38"/>
      <c r="AQ34" s="38"/>
    </row>
    <row r="35" spans="1:43" ht="16.5" thickBot="1" x14ac:dyDescent="0.3">
      <c r="A35" s="51"/>
      <c r="B35" s="70"/>
      <c r="C35" s="63"/>
      <c r="D35" s="63"/>
      <c r="E35" s="71"/>
      <c r="F35" s="63"/>
      <c r="G35" s="63"/>
      <c r="H35" s="71"/>
      <c r="I35" s="63"/>
      <c r="J35" s="63"/>
      <c r="K35" s="71"/>
      <c r="L35" s="63"/>
      <c r="M35" s="63"/>
      <c r="N35" s="71"/>
      <c r="O35" s="63"/>
      <c r="P35" s="63"/>
      <c r="Q35" s="71"/>
      <c r="R35" s="63"/>
      <c r="S35" s="40"/>
      <c r="T35" s="41"/>
      <c r="U35" s="40"/>
      <c r="V35" s="40"/>
      <c r="W35" s="41"/>
    </row>
    <row r="36" spans="1:43" ht="16.5" thickBot="1" x14ac:dyDescent="0.3">
      <c r="A36" s="51"/>
      <c r="B36" s="515" t="s">
        <v>31</v>
      </c>
      <c r="C36" s="492" t="s">
        <v>335</v>
      </c>
      <c r="D36" s="493"/>
      <c r="E36" s="493"/>
      <c r="F36" s="493"/>
      <c r="G36" s="493"/>
      <c r="H36" s="493"/>
      <c r="I36" s="493"/>
      <c r="J36" s="493"/>
      <c r="K36" s="493"/>
      <c r="L36" s="493"/>
      <c r="M36" s="493"/>
      <c r="N36" s="493"/>
      <c r="O36" s="493"/>
      <c r="P36" s="493"/>
      <c r="Q36" s="494"/>
      <c r="R36" s="8"/>
      <c r="S36" s="45"/>
      <c r="T36" s="45"/>
      <c r="U36" s="45"/>
      <c r="V36" s="45"/>
      <c r="W36" s="45"/>
    </row>
    <row r="37" spans="1:43" ht="16.5" thickBot="1" x14ac:dyDescent="0.3">
      <c r="A37" s="51"/>
      <c r="B37" s="490"/>
      <c r="C37" s="495" t="s">
        <v>32</v>
      </c>
      <c r="D37" s="496"/>
      <c r="E37" s="497"/>
      <c r="F37" s="498" t="s">
        <v>276</v>
      </c>
      <c r="G37" s="496"/>
      <c r="H37" s="499"/>
      <c r="I37" s="495" t="s">
        <v>277</v>
      </c>
      <c r="J37" s="496"/>
      <c r="K37" s="497"/>
      <c r="L37" s="498" t="s">
        <v>278</v>
      </c>
      <c r="M37" s="496"/>
      <c r="N37" s="499"/>
      <c r="O37" s="495" t="s">
        <v>279</v>
      </c>
      <c r="P37" s="496"/>
      <c r="Q37" s="497"/>
      <c r="R37" s="8"/>
      <c r="S37" s="45"/>
      <c r="T37" s="45"/>
      <c r="U37" s="45"/>
      <c r="V37" s="45"/>
      <c r="W37" s="45"/>
    </row>
    <row r="38" spans="1:43" ht="110.25" customHeight="1" thickBot="1" x14ac:dyDescent="0.3">
      <c r="A38" s="51"/>
      <c r="B38" s="491"/>
      <c r="C38" s="285" t="s">
        <v>6</v>
      </c>
      <c r="D38" s="286" t="s">
        <v>281</v>
      </c>
      <c r="E38" s="287" t="s">
        <v>282</v>
      </c>
      <c r="F38" s="288" t="s">
        <v>10</v>
      </c>
      <c r="G38" s="286" t="s">
        <v>11</v>
      </c>
      <c r="H38" s="289" t="s">
        <v>12</v>
      </c>
      <c r="I38" s="285" t="s">
        <v>10</v>
      </c>
      <c r="J38" s="286" t="s">
        <v>11</v>
      </c>
      <c r="K38" s="287" t="s">
        <v>12</v>
      </c>
      <c r="L38" s="288" t="s">
        <v>10</v>
      </c>
      <c r="M38" s="286" t="s">
        <v>11</v>
      </c>
      <c r="N38" s="289" t="s">
        <v>12</v>
      </c>
      <c r="O38" s="285" t="s">
        <v>10</v>
      </c>
      <c r="P38" s="286" t="s">
        <v>11</v>
      </c>
      <c r="Q38" s="287" t="s">
        <v>12</v>
      </c>
      <c r="R38" s="8"/>
      <c r="S38" s="45"/>
      <c r="T38" s="45"/>
      <c r="U38" s="45"/>
      <c r="V38" s="45"/>
      <c r="W38" s="45"/>
    </row>
    <row r="39" spans="1:43" s="369" customFormat="1" ht="27.75" customHeight="1" x14ac:dyDescent="0.25">
      <c r="A39" s="370" t="s">
        <v>283</v>
      </c>
      <c r="B39" s="350" t="s">
        <v>284</v>
      </c>
      <c r="C39" s="351">
        <v>219</v>
      </c>
      <c r="D39" s="352">
        <v>214</v>
      </c>
      <c r="E39" s="353">
        <v>97.716894977168948</v>
      </c>
      <c r="F39" s="351" t="s">
        <v>370</v>
      </c>
      <c r="G39" s="352" t="s">
        <v>370</v>
      </c>
      <c r="H39" s="354" t="s">
        <v>370</v>
      </c>
      <c r="I39" s="351">
        <v>75</v>
      </c>
      <c r="J39" s="352">
        <v>35</v>
      </c>
      <c r="K39" s="354">
        <v>46.7</v>
      </c>
      <c r="L39" s="351">
        <v>4752</v>
      </c>
      <c r="M39" s="352">
        <v>2360</v>
      </c>
      <c r="N39" s="354">
        <v>49.7</v>
      </c>
      <c r="O39" s="352">
        <v>4834</v>
      </c>
      <c r="P39" s="352">
        <v>2398</v>
      </c>
      <c r="Q39" s="354">
        <v>49.6</v>
      </c>
      <c r="R39" s="372"/>
      <c r="S39" s="373"/>
      <c r="T39" s="373"/>
      <c r="U39" s="373"/>
      <c r="V39" s="373"/>
      <c r="W39" s="373"/>
    </row>
    <row r="40" spans="1:43" s="369" customFormat="1" ht="27.75" customHeight="1" x14ac:dyDescent="0.25">
      <c r="A40" s="370" t="s">
        <v>285</v>
      </c>
      <c r="B40" s="350" t="s">
        <v>286</v>
      </c>
      <c r="C40" s="355">
        <v>179</v>
      </c>
      <c r="D40" s="356">
        <v>177</v>
      </c>
      <c r="E40" s="357">
        <v>98.882681564245814</v>
      </c>
      <c r="F40" s="355">
        <v>12</v>
      </c>
      <c r="G40" s="356">
        <v>7</v>
      </c>
      <c r="H40" s="358">
        <v>58.333333333333336</v>
      </c>
      <c r="I40" s="355">
        <v>57</v>
      </c>
      <c r="J40" s="356">
        <v>37</v>
      </c>
      <c r="K40" s="358">
        <v>64.900000000000006</v>
      </c>
      <c r="L40" s="355">
        <v>3933</v>
      </c>
      <c r="M40" s="356">
        <v>1695</v>
      </c>
      <c r="N40" s="358">
        <v>43.1</v>
      </c>
      <c r="O40" s="356">
        <v>4002</v>
      </c>
      <c r="P40" s="356">
        <v>1739</v>
      </c>
      <c r="Q40" s="358">
        <v>43.5</v>
      </c>
      <c r="R40" s="372"/>
      <c r="S40" s="373"/>
      <c r="T40" s="373"/>
      <c r="U40" s="373"/>
      <c r="V40" s="373"/>
      <c r="W40" s="373"/>
    </row>
    <row r="41" spans="1:43" s="369" customFormat="1" ht="27.75" customHeight="1" x14ac:dyDescent="0.25">
      <c r="A41" s="370" t="s">
        <v>287</v>
      </c>
      <c r="B41" s="350" t="s">
        <v>288</v>
      </c>
      <c r="C41" s="355">
        <v>405</v>
      </c>
      <c r="D41" s="356">
        <v>391</v>
      </c>
      <c r="E41" s="357">
        <v>96.543209876543216</v>
      </c>
      <c r="F41" s="355">
        <v>37</v>
      </c>
      <c r="G41" s="356">
        <v>16</v>
      </c>
      <c r="H41" s="358">
        <v>43.243243243243242</v>
      </c>
      <c r="I41" s="355">
        <v>202</v>
      </c>
      <c r="J41" s="356">
        <v>79</v>
      </c>
      <c r="K41" s="358">
        <v>39.1</v>
      </c>
      <c r="L41" s="355">
        <v>9089</v>
      </c>
      <c r="M41" s="356">
        <v>3991</v>
      </c>
      <c r="N41" s="358">
        <v>43.9</v>
      </c>
      <c r="O41" s="356">
        <v>9328</v>
      </c>
      <c r="P41" s="356">
        <v>4086</v>
      </c>
      <c r="Q41" s="358">
        <v>43.8</v>
      </c>
      <c r="R41" s="372"/>
      <c r="S41" s="373"/>
      <c r="T41" s="373"/>
      <c r="U41" s="373"/>
      <c r="V41" s="373"/>
      <c r="W41" s="373"/>
    </row>
    <row r="42" spans="1:43" s="369" customFormat="1" ht="27.75" customHeight="1" x14ac:dyDescent="0.25">
      <c r="A42" s="370" t="s">
        <v>289</v>
      </c>
      <c r="B42" s="350" t="s">
        <v>290</v>
      </c>
      <c r="C42" s="355">
        <v>159</v>
      </c>
      <c r="D42" s="356">
        <v>158</v>
      </c>
      <c r="E42" s="357">
        <v>99.371069182389931</v>
      </c>
      <c r="F42" s="355">
        <v>13</v>
      </c>
      <c r="G42" s="356">
        <v>8</v>
      </c>
      <c r="H42" s="358">
        <v>61.53846153846154</v>
      </c>
      <c r="I42" s="355">
        <v>69</v>
      </c>
      <c r="J42" s="356">
        <v>33</v>
      </c>
      <c r="K42" s="358">
        <v>47.8</v>
      </c>
      <c r="L42" s="355">
        <v>5555</v>
      </c>
      <c r="M42" s="356">
        <v>2712</v>
      </c>
      <c r="N42" s="358">
        <v>48.8</v>
      </c>
      <c r="O42" s="356">
        <v>5637</v>
      </c>
      <c r="P42" s="356">
        <v>2753</v>
      </c>
      <c r="Q42" s="358">
        <v>48.8</v>
      </c>
      <c r="R42" s="372"/>
      <c r="S42" s="373"/>
      <c r="T42" s="373"/>
      <c r="U42" s="373"/>
      <c r="V42" s="373"/>
      <c r="W42" s="373"/>
    </row>
    <row r="43" spans="1:43" s="369" customFormat="1" ht="27.75" customHeight="1" x14ac:dyDescent="0.25">
      <c r="A43" s="370" t="s">
        <v>291</v>
      </c>
      <c r="B43" s="350" t="s">
        <v>292</v>
      </c>
      <c r="C43" s="355">
        <v>161</v>
      </c>
      <c r="D43" s="356">
        <v>154</v>
      </c>
      <c r="E43" s="357">
        <v>95.652173913043484</v>
      </c>
      <c r="F43" s="355">
        <v>10</v>
      </c>
      <c r="G43" s="356">
        <v>6</v>
      </c>
      <c r="H43" s="358">
        <v>60</v>
      </c>
      <c r="I43" s="355">
        <v>31</v>
      </c>
      <c r="J43" s="356">
        <v>18</v>
      </c>
      <c r="K43" s="358">
        <v>58.1</v>
      </c>
      <c r="L43" s="355">
        <v>4208</v>
      </c>
      <c r="M43" s="356">
        <v>2114</v>
      </c>
      <c r="N43" s="358">
        <v>50.2</v>
      </c>
      <c r="O43" s="356">
        <v>4249</v>
      </c>
      <c r="P43" s="356">
        <v>2138</v>
      </c>
      <c r="Q43" s="358">
        <v>50.3</v>
      </c>
      <c r="R43" s="372"/>
      <c r="S43" s="373"/>
      <c r="T43" s="373"/>
      <c r="U43" s="373"/>
      <c r="V43" s="373"/>
      <c r="W43" s="373"/>
    </row>
    <row r="44" spans="1:43" s="369" customFormat="1" ht="27.75" customHeight="1" x14ac:dyDescent="0.25">
      <c r="A44" s="370" t="s">
        <v>293</v>
      </c>
      <c r="B44" s="350" t="s">
        <v>294</v>
      </c>
      <c r="C44" s="355">
        <v>270</v>
      </c>
      <c r="D44" s="356">
        <v>264</v>
      </c>
      <c r="E44" s="357">
        <v>97.777777777777771</v>
      </c>
      <c r="F44" s="355">
        <v>19</v>
      </c>
      <c r="G44" s="356">
        <v>11</v>
      </c>
      <c r="H44" s="358">
        <v>57.894736842105267</v>
      </c>
      <c r="I44" s="355">
        <v>86</v>
      </c>
      <c r="J44" s="356">
        <v>45</v>
      </c>
      <c r="K44" s="358">
        <v>52.3</v>
      </c>
      <c r="L44" s="355">
        <v>8242</v>
      </c>
      <c r="M44" s="356">
        <v>4069</v>
      </c>
      <c r="N44" s="358">
        <v>49.4</v>
      </c>
      <c r="O44" s="356">
        <v>8347</v>
      </c>
      <c r="P44" s="356">
        <v>4125</v>
      </c>
      <c r="Q44" s="358">
        <v>49.4</v>
      </c>
      <c r="R44" s="374"/>
      <c r="S44" s="375"/>
      <c r="T44" s="375"/>
      <c r="U44" s="375"/>
      <c r="V44" s="375"/>
      <c r="W44" s="375"/>
    </row>
    <row r="45" spans="1:43" s="369" customFormat="1" ht="27.75" customHeight="1" x14ac:dyDescent="0.25">
      <c r="A45" s="370" t="s">
        <v>295</v>
      </c>
      <c r="B45" s="350" t="s">
        <v>296</v>
      </c>
      <c r="C45" s="355">
        <v>257</v>
      </c>
      <c r="D45" s="356">
        <v>257</v>
      </c>
      <c r="E45" s="357">
        <v>100</v>
      </c>
      <c r="F45" s="355">
        <v>19</v>
      </c>
      <c r="G45" s="356">
        <v>8</v>
      </c>
      <c r="H45" s="358">
        <v>42.105263157894733</v>
      </c>
      <c r="I45" s="355">
        <v>78</v>
      </c>
      <c r="J45" s="356">
        <v>43</v>
      </c>
      <c r="K45" s="358">
        <v>55.1</v>
      </c>
      <c r="L45" s="355">
        <v>7502</v>
      </c>
      <c r="M45" s="356">
        <v>3267</v>
      </c>
      <c r="N45" s="358">
        <v>43.5</v>
      </c>
      <c r="O45" s="356">
        <v>7599</v>
      </c>
      <c r="P45" s="356">
        <v>3318</v>
      </c>
      <c r="Q45" s="358">
        <v>43.7</v>
      </c>
      <c r="R45" s="374"/>
      <c r="S45" s="375"/>
      <c r="T45" s="375"/>
      <c r="U45" s="375"/>
      <c r="V45" s="375"/>
      <c r="W45" s="375"/>
    </row>
    <row r="46" spans="1:43" s="369" customFormat="1" ht="27.75" customHeight="1" x14ac:dyDescent="0.25">
      <c r="A46" s="370" t="s">
        <v>297</v>
      </c>
      <c r="B46" s="350" t="s">
        <v>298</v>
      </c>
      <c r="C46" s="355">
        <v>199</v>
      </c>
      <c r="D46" s="356">
        <v>189</v>
      </c>
      <c r="E46" s="357">
        <v>94.9748743718593</v>
      </c>
      <c r="F46" s="355">
        <v>15</v>
      </c>
      <c r="G46" s="356">
        <v>6</v>
      </c>
      <c r="H46" s="358">
        <v>40</v>
      </c>
      <c r="I46" s="355">
        <v>55</v>
      </c>
      <c r="J46" s="356">
        <v>30</v>
      </c>
      <c r="K46" s="358">
        <v>54.5</v>
      </c>
      <c r="L46" s="355">
        <v>5644</v>
      </c>
      <c r="M46" s="356">
        <v>2459</v>
      </c>
      <c r="N46" s="358">
        <v>43.6</v>
      </c>
      <c r="O46" s="356">
        <v>5714</v>
      </c>
      <c r="P46" s="356">
        <v>2495</v>
      </c>
      <c r="Q46" s="358">
        <v>43.7</v>
      </c>
      <c r="R46" s="374"/>
      <c r="S46" s="375"/>
      <c r="T46" s="375"/>
      <c r="U46" s="375"/>
      <c r="V46" s="375"/>
      <c r="W46" s="375"/>
    </row>
    <row r="47" spans="1:43" s="369" customFormat="1" ht="27.75" customHeight="1" x14ac:dyDescent="0.25">
      <c r="A47" s="370" t="s">
        <v>299</v>
      </c>
      <c r="B47" s="350" t="s">
        <v>300</v>
      </c>
      <c r="C47" s="355">
        <v>155</v>
      </c>
      <c r="D47" s="356">
        <v>154</v>
      </c>
      <c r="E47" s="357">
        <v>99.354838709677423</v>
      </c>
      <c r="F47" s="355">
        <v>16</v>
      </c>
      <c r="G47" s="356">
        <v>9</v>
      </c>
      <c r="H47" s="358">
        <v>56.25</v>
      </c>
      <c r="I47" s="355">
        <v>57</v>
      </c>
      <c r="J47" s="356">
        <v>29</v>
      </c>
      <c r="K47" s="358">
        <v>50.9</v>
      </c>
      <c r="L47" s="355">
        <v>4506</v>
      </c>
      <c r="M47" s="356">
        <v>1964</v>
      </c>
      <c r="N47" s="358">
        <v>43.6</v>
      </c>
      <c r="O47" s="356">
        <v>4579</v>
      </c>
      <c r="P47" s="356">
        <v>2002</v>
      </c>
      <c r="Q47" s="358">
        <v>43.7</v>
      </c>
      <c r="R47" s="374"/>
      <c r="S47" s="375"/>
      <c r="T47" s="375"/>
      <c r="U47" s="375"/>
      <c r="V47" s="375"/>
      <c r="W47" s="375"/>
    </row>
    <row r="48" spans="1:43" s="369" customFormat="1" ht="27.75" customHeight="1" x14ac:dyDescent="0.25">
      <c r="A48" s="370" t="s">
        <v>301</v>
      </c>
      <c r="B48" s="350" t="s">
        <v>302</v>
      </c>
      <c r="C48" s="355">
        <v>274</v>
      </c>
      <c r="D48" s="356">
        <v>273</v>
      </c>
      <c r="E48" s="357">
        <v>99.635036496350367</v>
      </c>
      <c r="F48" s="355">
        <v>22</v>
      </c>
      <c r="G48" s="356">
        <v>9</v>
      </c>
      <c r="H48" s="358">
        <v>40.909090909090914</v>
      </c>
      <c r="I48" s="355">
        <v>90</v>
      </c>
      <c r="J48" s="356">
        <v>35</v>
      </c>
      <c r="K48" s="358">
        <v>38.9</v>
      </c>
      <c r="L48" s="355">
        <v>8932</v>
      </c>
      <c r="M48" s="356">
        <v>3696</v>
      </c>
      <c r="N48" s="358">
        <v>41.4</v>
      </c>
      <c r="O48" s="356">
        <v>9044</v>
      </c>
      <c r="P48" s="356">
        <v>3740</v>
      </c>
      <c r="Q48" s="358">
        <v>41.4</v>
      </c>
      <c r="R48" s="372"/>
      <c r="S48" s="373"/>
      <c r="T48" s="373"/>
      <c r="U48" s="373"/>
      <c r="V48" s="373"/>
      <c r="W48" s="373"/>
    </row>
    <row r="49" spans="1:23" s="369" customFormat="1" ht="27.75" customHeight="1" x14ac:dyDescent="0.25">
      <c r="A49" s="370" t="s">
        <v>303</v>
      </c>
      <c r="B49" s="350" t="s">
        <v>304</v>
      </c>
      <c r="C49" s="355">
        <v>245</v>
      </c>
      <c r="D49" s="356">
        <v>245</v>
      </c>
      <c r="E49" s="357">
        <v>100</v>
      </c>
      <c r="F49" s="355">
        <v>27</v>
      </c>
      <c r="G49" s="356">
        <v>12</v>
      </c>
      <c r="H49" s="358">
        <v>44.444444444444443</v>
      </c>
      <c r="I49" s="355">
        <v>63</v>
      </c>
      <c r="J49" s="356">
        <v>31</v>
      </c>
      <c r="K49" s="358">
        <v>49.2</v>
      </c>
      <c r="L49" s="355">
        <v>4396</v>
      </c>
      <c r="M49" s="356">
        <v>1554</v>
      </c>
      <c r="N49" s="358">
        <v>35.4</v>
      </c>
      <c r="O49" s="356">
        <v>4486</v>
      </c>
      <c r="P49" s="356">
        <v>1597</v>
      </c>
      <c r="Q49" s="358">
        <v>35.6</v>
      </c>
      <c r="R49" s="372"/>
      <c r="S49" s="373"/>
      <c r="T49" s="373"/>
      <c r="U49" s="373"/>
      <c r="V49" s="373"/>
      <c r="W49" s="373"/>
    </row>
    <row r="50" spans="1:23" s="369" customFormat="1" ht="27.75" customHeight="1" x14ac:dyDescent="0.25">
      <c r="A50" s="370" t="s">
        <v>305</v>
      </c>
      <c r="B50" s="350" t="s">
        <v>306</v>
      </c>
      <c r="C50" s="355">
        <v>464</v>
      </c>
      <c r="D50" s="356">
        <v>439</v>
      </c>
      <c r="E50" s="357">
        <v>94.612068965517238</v>
      </c>
      <c r="F50" s="355">
        <v>23</v>
      </c>
      <c r="G50" s="356">
        <v>10</v>
      </c>
      <c r="H50" s="358">
        <v>43.478260869565219</v>
      </c>
      <c r="I50" s="355">
        <v>131</v>
      </c>
      <c r="J50" s="356">
        <v>53</v>
      </c>
      <c r="K50" s="358">
        <v>40.5</v>
      </c>
      <c r="L50" s="355">
        <v>11859</v>
      </c>
      <c r="M50" s="356">
        <v>5948</v>
      </c>
      <c r="N50" s="358">
        <v>50.2</v>
      </c>
      <c r="O50" s="356">
        <v>12013</v>
      </c>
      <c r="P50" s="356">
        <v>6011</v>
      </c>
      <c r="Q50" s="358">
        <v>50</v>
      </c>
      <c r="R50" s="372"/>
      <c r="S50" s="373"/>
      <c r="T50" s="373"/>
      <c r="U50" s="373"/>
      <c r="V50" s="373"/>
      <c r="W50" s="373"/>
    </row>
    <row r="51" spans="1:23" s="369" customFormat="1" ht="27.75" customHeight="1" x14ac:dyDescent="0.25">
      <c r="A51" s="370" t="s">
        <v>307</v>
      </c>
      <c r="B51" s="350" t="s">
        <v>308</v>
      </c>
      <c r="C51" s="355">
        <v>300</v>
      </c>
      <c r="D51" s="356">
        <v>295</v>
      </c>
      <c r="E51" s="357">
        <v>98.333333333333329</v>
      </c>
      <c r="F51" s="355">
        <v>36</v>
      </c>
      <c r="G51" s="356">
        <v>18</v>
      </c>
      <c r="H51" s="358">
        <v>50</v>
      </c>
      <c r="I51" s="355">
        <v>170</v>
      </c>
      <c r="J51" s="356">
        <v>86</v>
      </c>
      <c r="K51" s="358">
        <v>50.6</v>
      </c>
      <c r="L51" s="355">
        <v>8658</v>
      </c>
      <c r="M51" s="356">
        <v>3505</v>
      </c>
      <c r="N51" s="358">
        <v>40.5</v>
      </c>
      <c r="O51" s="356">
        <v>8864</v>
      </c>
      <c r="P51" s="356">
        <v>3609</v>
      </c>
      <c r="Q51" s="358">
        <v>40.700000000000003</v>
      </c>
      <c r="R51" s="372"/>
      <c r="S51" s="373"/>
      <c r="T51" s="373"/>
      <c r="U51" s="373"/>
      <c r="V51" s="373"/>
      <c r="W51" s="373"/>
    </row>
    <row r="52" spans="1:23" s="369" customFormat="1" ht="27.75" customHeight="1" x14ac:dyDescent="0.25">
      <c r="A52" s="370" t="s">
        <v>309</v>
      </c>
      <c r="B52" s="350" t="s">
        <v>310</v>
      </c>
      <c r="C52" s="355">
        <v>229</v>
      </c>
      <c r="D52" s="356">
        <v>207</v>
      </c>
      <c r="E52" s="357">
        <v>90.393013100436676</v>
      </c>
      <c r="F52" s="355">
        <v>14</v>
      </c>
      <c r="G52" s="356">
        <v>7</v>
      </c>
      <c r="H52" s="358">
        <v>50</v>
      </c>
      <c r="I52" s="355">
        <v>61</v>
      </c>
      <c r="J52" s="356">
        <v>29</v>
      </c>
      <c r="K52" s="358">
        <v>47.5</v>
      </c>
      <c r="L52" s="355">
        <v>3857</v>
      </c>
      <c r="M52" s="356">
        <v>1668</v>
      </c>
      <c r="N52" s="358">
        <v>43.2</v>
      </c>
      <c r="O52" s="356">
        <v>3932</v>
      </c>
      <c r="P52" s="356">
        <v>1704</v>
      </c>
      <c r="Q52" s="358">
        <v>43.3</v>
      </c>
      <c r="R52" s="372"/>
      <c r="S52" s="373"/>
      <c r="T52" s="373"/>
      <c r="U52" s="373"/>
      <c r="V52" s="373"/>
      <c r="W52" s="373"/>
    </row>
    <row r="53" spans="1:23" s="369" customFormat="1" ht="27.75" customHeight="1" x14ac:dyDescent="0.25">
      <c r="A53" s="370" t="s">
        <v>311</v>
      </c>
      <c r="B53" s="350" t="s">
        <v>312</v>
      </c>
      <c r="C53" s="355">
        <v>200</v>
      </c>
      <c r="D53" s="356">
        <v>196</v>
      </c>
      <c r="E53" s="357">
        <v>98</v>
      </c>
      <c r="F53" s="355">
        <v>18</v>
      </c>
      <c r="G53" s="356">
        <v>5</v>
      </c>
      <c r="H53" s="358">
        <v>27.777777777777779</v>
      </c>
      <c r="I53" s="355">
        <v>72</v>
      </c>
      <c r="J53" s="356">
        <v>32</v>
      </c>
      <c r="K53" s="358">
        <v>44.4</v>
      </c>
      <c r="L53" s="355">
        <v>5846</v>
      </c>
      <c r="M53" s="356">
        <v>2750</v>
      </c>
      <c r="N53" s="358">
        <v>47</v>
      </c>
      <c r="O53" s="356">
        <v>5936</v>
      </c>
      <c r="P53" s="356">
        <v>2787</v>
      </c>
      <c r="Q53" s="358">
        <v>47</v>
      </c>
      <c r="R53" s="376"/>
      <c r="S53" s="371"/>
      <c r="T53" s="371"/>
      <c r="U53" s="371"/>
      <c r="V53" s="371"/>
      <c r="W53" s="371"/>
    </row>
    <row r="54" spans="1:23" s="369" customFormat="1" ht="27.75" customHeight="1" x14ac:dyDescent="0.25">
      <c r="A54" s="370" t="s">
        <v>313</v>
      </c>
      <c r="B54" s="350" t="s">
        <v>314</v>
      </c>
      <c r="C54" s="355">
        <v>232</v>
      </c>
      <c r="D54" s="356">
        <v>231</v>
      </c>
      <c r="E54" s="357">
        <v>99.568965517241381</v>
      </c>
      <c r="F54" s="355">
        <v>19</v>
      </c>
      <c r="G54" s="356">
        <v>9</v>
      </c>
      <c r="H54" s="358">
        <v>47.368421052631575</v>
      </c>
      <c r="I54" s="355">
        <v>79</v>
      </c>
      <c r="J54" s="356">
        <v>37</v>
      </c>
      <c r="K54" s="358">
        <v>46.8</v>
      </c>
      <c r="L54" s="355">
        <v>6076</v>
      </c>
      <c r="M54" s="356">
        <v>2372</v>
      </c>
      <c r="N54" s="358">
        <v>39</v>
      </c>
      <c r="O54" s="356">
        <v>6174</v>
      </c>
      <c r="P54" s="356">
        <v>2418</v>
      </c>
      <c r="Q54" s="358">
        <v>39.200000000000003</v>
      </c>
      <c r="R54" s="371"/>
      <c r="S54" s="371"/>
      <c r="T54" s="371"/>
      <c r="U54" s="371"/>
      <c r="V54" s="371"/>
      <c r="W54" s="371"/>
    </row>
    <row r="55" spans="1:23" s="369" customFormat="1" ht="27.75" customHeight="1" x14ac:dyDescent="0.25">
      <c r="A55" s="370" t="s">
        <v>315</v>
      </c>
      <c r="B55" s="350" t="s">
        <v>316</v>
      </c>
      <c r="C55" s="355">
        <v>1294</v>
      </c>
      <c r="D55" s="356">
        <v>1225</v>
      </c>
      <c r="E55" s="357">
        <v>94.667697063369388</v>
      </c>
      <c r="F55" s="355">
        <v>95</v>
      </c>
      <c r="G55" s="356">
        <v>35</v>
      </c>
      <c r="H55" s="358">
        <v>36.84210526315789</v>
      </c>
      <c r="I55" s="355">
        <v>428</v>
      </c>
      <c r="J55" s="356">
        <v>105</v>
      </c>
      <c r="K55" s="358">
        <v>24.5</v>
      </c>
      <c r="L55" s="355">
        <v>33749</v>
      </c>
      <c r="M55" s="356">
        <v>14757</v>
      </c>
      <c r="N55" s="358">
        <v>43.7</v>
      </c>
      <c r="O55" s="356">
        <v>34272</v>
      </c>
      <c r="P55" s="356">
        <v>14897</v>
      </c>
      <c r="Q55" s="358">
        <v>43.5</v>
      </c>
    </row>
    <row r="56" spans="1:23" s="369" customFormat="1" ht="27.75" customHeight="1" x14ac:dyDescent="0.25">
      <c r="A56" s="370" t="s">
        <v>317</v>
      </c>
      <c r="B56" s="350" t="s">
        <v>318</v>
      </c>
      <c r="C56" s="355">
        <v>214</v>
      </c>
      <c r="D56" s="356">
        <v>213</v>
      </c>
      <c r="E56" s="357">
        <v>99.532710280373834</v>
      </c>
      <c r="F56" s="355">
        <v>10</v>
      </c>
      <c r="G56" s="356">
        <v>5</v>
      </c>
      <c r="H56" s="358">
        <v>50</v>
      </c>
      <c r="I56" s="355">
        <v>45</v>
      </c>
      <c r="J56" s="356">
        <v>18</v>
      </c>
      <c r="K56" s="358">
        <v>40</v>
      </c>
      <c r="L56" s="355">
        <v>5668</v>
      </c>
      <c r="M56" s="356">
        <v>2840</v>
      </c>
      <c r="N56" s="358">
        <v>50.1</v>
      </c>
      <c r="O56" s="356">
        <v>5723</v>
      </c>
      <c r="P56" s="356">
        <v>2863</v>
      </c>
      <c r="Q56" s="358">
        <v>50</v>
      </c>
    </row>
    <row r="57" spans="1:23" s="369" customFormat="1" ht="27.75" customHeight="1" x14ac:dyDescent="0.25">
      <c r="A57" s="370" t="s">
        <v>319</v>
      </c>
      <c r="B57" s="350" t="s">
        <v>320</v>
      </c>
      <c r="C57" s="355">
        <v>198</v>
      </c>
      <c r="D57" s="356">
        <v>194</v>
      </c>
      <c r="E57" s="357">
        <v>97.979797979797979</v>
      </c>
      <c r="F57" s="355">
        <v>14</v>
      </c>
      <c r="G57" s="356">
        <v>6</v>
      </c>
      <c r="H57" s="358">
        <v>42.857142857142854</v>
      </c>
      <c r="I57" s="355">
        <v>65</v>
      </c>
      <c r="J57" s="356">
        <v>32</v>
      </c>
      <c r="K57" s="358">
        <v>49.2</v>
      </c>
      <c r="L57" s="355">
        <v>5604</v>
      </c>
      <c r="M57" s="356">
        <v>2126</v>
      </c>
      <c r="N57" s="358">
        <v>37.9</v>
      </c>
      <c r="O57" s="356">
        <v>5683</v>
      </c>
      <c r="P57" s="356">
        <v>2164</v>
      </c>
      <c r="Q57" s="358">
        <v>38.1</v>
      </c>
    </row>
    <row r="58" spans="1:23" s="369" customFormat="1" ht="27.75" customHeight="1" x14ac:dyDescent="0.25">
      <c r="A58" s="370" t="s">
        <v>321</v>
      </c>
      <c r="B58" s="350" t="s">
        <v>322</v>
      </c>
      <c r="C58" s="355">
        <v>214</v>
      </c>
      <c r="D58" s="356">
        <v>204</v>
      </c>
      <c r="E58" s="357">
        <v>95.327102803738313</v>
      </c>
      <c r="F58" s="355">
        <v>13</v>
      </c>
      <c r="G58" s="356">
        <v>8</v>
      </c>
      <c r="H58" s="358">
        <v>61.53846153846154</v>
      </c>
      <c r="I58" s="355">
        <v>81</v>
      </c>
      <c r="J58" s="356">
        <v>34</v>
      </c>
      <c r="K58" s="358">
        <v>42</v>
      </c>
      <c r="L58" s="355">
        <v>4714</v>
      </c>
      <c r="M58" s="356">
        <v>2218</v>
      </c>
      <c r="N58" s="358">
        <v>47.1</v>
      </c>
      <c r="O58" s="356">
        <v>4808</v>
      </c>
      <c r="P58" s="356">
        <v>2260</v>
      </c>
      <c r="Q58" s="358">
        <v>47</v>
      </c>
    </row>
    <row r="59" spans="1:23" s="369" customFormat="1" ht="27.75" customHeight="1" x14ac:dyDescent="0.25">
      <c r="A59" s="370" t="s">
        <v>323</v>
      </c>
      <c r="B59" s="350" t="s">
        <v>324</v>
      </c>
      <c r="C59" s="355">
        <v>199</v>
      </c>
      <c r="D59" s="356">
        <v>197</v>
      </c>
      <c r="E59" s="357">
        <v>98.994974874371849</v>
      </c>
      <c r="F59" s="355">
        <v>23</v>
      </c>
      <c r="G59" s="356">
        <v>10</v>
      </c>
      <c r="H59" s="358">
        <v>43.478260869565219</v>
      </c>
      <c r="I59" s="355">
        <v>86</v>
      </c>
      <c r="J59" s="356">
        <v>42</v>
      </c>
      <c r="K59" s="358">
        <v>48.8</v>
      </c>
      <c r="L59" s="355">
        <v>5659</v>
      </c>
      <c r="M59" s="356">
        <v>2440</v>
      </c>
      <c r="N59" s="358">
        <v>43.1</v>
      </c>
      <c r="O59" s="356">
        <v>5768</v>
      </c>
      <c r="P59" s="356">
        <v>2492</v>
      </c>
      <c r="Q59" s="358">
        <v>43.2</v>
      </c>
    </row>
    <row r="60" spans="1:23" s="369" customFormat="1" ht="27.75" customHeight="1" x14ac:dyDescent="0.25">
      <c r="A60" s="370" t="s">
        <v>325</v>
      </c>
      <c r="B60" s="350" t="s">
        <v>326</v>
      </c>
      <c r="C60" s="355">
        <v>300</v>
      </c>
      <c r="D60" s="356">
        <v>294</v>
      </c>
      <c r="E60" s="357">
        <v>98</v>
      </c>
      <c r="F60" s="355">
        <v>25</v>
      </c>
      <c r="G60" s="356">
        <v>11</v>
      </c>
      <c r="H60" s="358">
        <v>44</v>
      </c>
      <c r="I60" s="355">
        <v>96</v>
      </c>
      <c r="J60" s="356">
        <v>43</v>
      </c>
      <c r="K60" s="358">
        <v>44.8</v>
      </c>
      <c r="L60" s="355">
        <v>8560</v>
      </c>
      <c r="M60" s="356">
        <v>3617</v>
      </c>
      <c r="N60" s="358">
        <v>42.3</v>
      </c>
      <c r="O60" s="356">
        <v>8681</v>
      </c>
      <c r="P60" s="356">
        <v>3671</v>
      </c>
      <c r="Q60" s="358">
        <v>42.3</v>
      </c>
    </row>
    <row r="61" spans="1:23" s="369" customFormat="1" ht="27.75" customHeight="1" x14ac:dyDescent="0.25">
      <c r="A61" s="370" t="s">
        <v>327</v>
      </c>
      <c r="B61" s="350" t="s">
        <v>328</v>
      </c>
      <c r="C61" s="355">
        <v>217</v>
      </c>
      <c r="D61" s="356">
        <v>205</v>
      </c>
      <c r="E61" s="357">
        <v>94.47004608294931</v>
      </c>
      <c r="F61" s="355">
        <v>17</v>
      </c>
      <c r="G61" s="356">
        <v>6</v>
      </c>
      <c r="H61" s="358">
        <v>35.294117647058826</v>
      </c>
      <c r="I61" s="355">
        <v>86</v>
      </c>
      <c r="J61" s="356">
        <v>52</v>
      </c>
      <c r="K61" s="358">
        <v>60.5</v>
      </c>
      <c r="L61" s="355">
        <v>5610</v>
      </c>
      <c r="M61" s="356">
        <v>2717</v>
      </c>
      <c r="N61" s="358">
        <v>48.4</v>
      </c>
      <c r="O61" s="356">
        <v>5713</v>
      </c>
      <c r="P61" s="356">
        <v>2775</v>
      </c>
      <c r="Q61" s="358">
        <v>48.6</v>
      </c>
    </row>
    <row r="62" spans="1:23" s="369" customFormat="1" ht="27.75" customHeight="1" x14ac:dyDescent="0.25">
      <c r="A62" s="370" t="s">
        <v>329</v>
      </c>
      <c r="B62" s="350" t="s">
        <v>330</v>
      </c>
      <c r="C62" s="355">
        <v>274</v>
      </c>
      <c r="D62" s="356">
        <v>271</v>
      </c>
      <c r="E62" s="357">
        <v>98.905109489051085</v>
      </c>
      <c r="F62" s="355">
        <v>28</v>
      </c>
      <c r="G62" s="356">
        <v>17</v>
      </c>
      <c r="H62" s="358">
        <v>60.714285714285708</v>
      </c>
      <c r="I62" s="355">
        <v>91</v>
      </c>
      <c r="J62" s="356">
        <v>37</v>
      </c>
      <c r="K62" s="358">
        <v>40.700000000000003</v>
      </c>
      <c r="L62" s="355">
        <v>8558</v>
      </c>
      <c r="M62" s="356">
        <v>3962</v>
      </c>
      <c r="N62" s="358">
        <v>46.3</v>
      </c>
      <c r="O62" s="356">
        <v>8677</v>
      </c>
      <c r="P62" s="356">
        <v>4016</v>
      </c>
      <c r="Q62" s="358">
        <v>46.3</v>
      </c>
    </row>
    <row r="63" spans="1:23" s="369" customFormat="1" ht="27.75" customHeight="1" thickBot="1" x14ac:dyDescent="0.3">
      <c r="A63" s="370" t="s">
        <v>331</v>
      </c>
      <c r="B63" s="350" t="s">
        <v>332</v>
      </c>
      <c r="C63" s="359">
        <v>312</v>
      </c>
      <c r="D63" s="360">
        <v>311</v>
      </c>
      <c r="E63" s="361">
        <v>99.679487179487182</v>
      </c>
      <c r="F63" s="359">
        <v>47</v>
      </c>
      <c r="G63" s="360">
        <v>25</v>
      </c>
      <c r="H63" s="362">
        <v>53.191489361702125</v>
      </c>
      <c r="I63" s="359">
        <v>181</v>
      </c>
      <c r="J63" s="360">
        <v>84</v>
      </c>
      <c r="K63" s="362">
        <v>46.4</v>
      </c>
      <c r="L63" s="359">
        <v>9152</v>
      </c>
      <c r="M63" s="360">
        <v>3895</v>
      </c>
      <c r="N63" s="362">
        <v>42.6</v>
      </c>
      <c r="O63" s="360">
        <v>9380</v>
      </c>
      <c r="P63" s="360">
        <v>4004</v>
      </c>
      <c r="Q63" s="362">
        <v>42.7</v>
      </c>
    </row>
    <row r="64" spans="1:23" ht="29.25" customHeight="1" thickBot="1" x14ac:dyDescent="0.3">
      <c r="A64" s="38"/>
      <c r="B64" s="58" t="s">
        <v>8</v>
      </c>
      <c r="C64" s="59">
        <v>7170</v>
      </c>
      <c r="D64" s="59">
        <v>6958</v>
      </c>
      <c r="E64" s="60">
        <v>97.043235704323578</v>
      </c>
      <c r="F64" s="61">
        <v>572</v>
      </c>
      <c r="G64" s="61">
        <v>264</v>
      </c>
      <c r="H64" s="343">
        <v>46.153846153846153</v>
      </c>
      <c r="I64" s="61">
        <v>2535</v>
      </c>
      <c r="J64" s="61">
        <v>1099</v>
      </c>
      <c r="K64" s="343">
        <v>43.353057199211051</v>
      </c>
      <c r="L64" s="61">
        <v>190329</v>
      </c>
      <c r="M64" s="61">
        <v>84696</v>
      </c>
      <c r="N64" s="343">
        <v>44.499787210566964</v>
      </c>
      <c r="O64" s="61">
        <v>193443</v>
      </c>
      <c r="P64" s="61">
        <v>86062</v>
      </c>
      <c r="Q64" s="343">
        <v>44.4895912491018</v>
      </c>
    </row>
    <row r="65" spans="1:17" s="369" customFormat="1" x14ac:dyDescent="0.25"/>
    <row r="66" spans="1:17" s="369" customFormat="1" x14ac:dyDescent="0.25">
      <c r="A66" s="377"/>
      <c r="B66" s="378" t="s">
        <v>19</v>
      </c>
      <c r="C66" s="372"/>
      <c r="D66" s="372"/>
      <c r="E66" s="372"/>
      <c r="F66" s="379"/>
      <c r="G66" s="379"/>
      <c r="H66" s="379"/>
      <c r="I66" s="379"/>
      <c r="J66" s="379"/>
      <c r="K66" s="379"/>
      <c r="L66" s="379"/>
      <c r="M66" s="379"/>
      <c r="N66" s="379"/>
      <c r="O66" s="372"/>
      <c r="P66" s="372"/>
      <c r="Q66" s="372"/>
    </row>
    <row r="67" spans="1:17" s="369" customFormat="1" x14ac:dyDescent="0.25">
      <c r="A67" s="377"/>
      <c r="B67" s="380" t="s">
        <v>362</v>
      </c>
      <c r="C67" s="379"/>
      <c r="D67" s="379"/>
      <c r="E67" s="379"/>
      <c r="F67" s="379"/>
      <c r="G67" s="379"/>
      <c r="H67" s="379"/>
      <c r="I67" s="379"/>
      <c r="J67" s="379"/>
      <c r="K67" s="379"/>
      <c r="L67" s="379"/>
      <c r="M67" s="379"/>
      <c r="N67" s="379"/>
      <c r="O67" s="372"/>
      <c r="P67" s="372"/>
      <c r="Q67" s="372"/>
    </row>
    <row r="68" spans="1:17" s="369" customFormat="1" x14ac:dyDescent="0.25">
      <c r="A68" s="377"/>
      <c r="B68" s="381" t="s">
        <v>363</v>
      </c>
      <c r="C68" s="379"/>
      <c r="D68" s="379"/>
      <c r="E68" s="379"/>
      <c r="F68" s="379"/>
      <c r="G68" s="379"/>
      <c r="H68" s="379"/>
      <c r="I68" s="379"/>
      <c r="J68" s="379"/>
      <c r="K68" s="379"/>
      <c r="L68" s="379"/>
      <c r="M68" s="379"/>
      <c r="N68" s="379"/>
      <c r="O68" s="372"/>
      <c r="P68" s="372"/>
      <c r="Q68" s="372"/>
    </row>
    <row r="69" spans="1:17" s="369" customFormat="1" x14ac:dyDescent="0.25">
      <c r="A69" s="377"/>
      <c r="B69" s="381" t="s">
        <v>364</v>
      </c>
      <c r="C69" s="379"/>
      <c r="D69" s="379"/>
      <c r="E69" s="379"/>
      <c r="F69" s="379"/>
      <c r="G69" s="379"/>
      <c r="H69" s="379"/>
      <c r="I69" s="379"/>
      <c r="J69" s="379"/>
      <c r="K69" s="379"/>
      <c r="L69" s="379"/>
      <c r="M69" s="379"/>
      <c r="N69" s="379"/>
      <c r="O69" s="372"/>
      <c r="P69" s="372"/>
      <c r="Q69" s="372"/>
    </row>
    <row r="70" spans="1:17" s="369" customFormat="1" x14ac:dyDescent="0.25">
      <c r="A70" s="377"/>
      <c r="B70" s="381" t="s">
        <v>365</v>
      </c>
      <c r="C70" s="382"/>
      <c r="D70" s="382"/>
      <c r="E70" s="382"/>
      <c r="F70" s="382"/>
      <c r="G70" s="382"/>
      <c r="H70" s="382"/>
      <c r="I70" s="382"/>
      <c r="J70" s="382"/>
      <c r="K70" s="382"/>
      <c r="L70" s="382"/>
      <c r="M70" s="382"/>
      <c r="N70" s="382"/>
      <c r="O70" s="372"/>
      <c r="P70" s="372"/>
      <c r="Q70" s="372"/>
    </row>
    <row r="71" spans="1:17" s="369" customFormat="1" x14ac:dyDescent="0.25">
      <c r="A71" s="377"/>
      <c r="B71" s="381" t="s">
        <v>21</v>
      </c>
      <c r="C71" s="379"/>
      <c r="D71" s="379"/>
      <c r="E71" s="379"/>
      <c r="F71" s="379"/>
      <c r="G71" s="379"/>
      <c r="H71" s="379"/>
      <c r="I71" s="379"/>
      <c r="J71" s="379"/>
      <c r="K71" s="379"/>
      <c r="L71" s="379"/>
      <c r="M71" s="379"/>
      <c r="N71" s="379"/>
      <c r="O71" s="372"/>
      <c r="P71" s="372"/>
      <c r="Q71" s="372"/>
    </row>
    <row r="72" spans="1:17" s="369" customFormat="1" x14ac:dyDescent="0.25">
      <c r="A72" s="379"/>
      <c r="B72" s="383" t="s">
        <v>366</v>
      </c>
      <c r="C72" s="379"/>
      <c r="D72" s="379"/>
      <c r="E72" s="379"/>
      <c r="F72" s="379"/>
      <c r="G72" s="379"/>
      <c r="H72" s="384"/>
      <c r="I72" s="379"/>
      <c r="J72" s="379"/>
      <c r="K72" s="379"/>
      <c r="L72" s="379"/>
      <c r="M72" s="379"/>
      <c r="N72" s="379"/>
      <c r="O72" s="372"/>
      <c r="P72" s="372"/>
      <c r="Q72" s="372"/>
    </row>
    <row r="73" spans="1:17" s="369" customFormat="1" x14ac:dyDescent="0.25">
      <c r="A73" s="385"/>
      <c r="B73" s="381" t="s">
        <v>23</v>
      </c>
      <c r="C73" s="385"/>
      <c r="D73" s="385"/>
      <c r="E73" s="385"/>
      <c r="F73" s="385"/>
      <c r="G73" s="385"/>
      <c r="H73" s="379"/>
      <c r="I73" s="385"/>
      <c r="J73" s="385"/>
      <c r="K73" s="385"/>
      <c r="L73" s="385"/>
      <c r="M73" s="385"/>
      <c r="N73" s="385"/>
      <c r="O73" s="374"/>
      <c r="P73" s="374"/>
      <c r="Q73" s="374"/>
    </row>
    <row r="74" spans="1:17" s="369" customFormat="1" x14ac:dyDescent="0.25">
      <c r="A74" s="379"/>
      <c r="B74" s="514" t="s">
        <v>351</v>
      </c>
      <c r="C74" s="514"/>
      <c r="D74" s="514"/>
      <c r="E74" s="514"/>
      <c r="F74" s="514"/>
      <c r="G74" s="514"/>
      <c r="H74" s="514"/>
      <c r="I74" s="514"/>
      <c r="J74" s="514"/>
      <c r="K74" s="514"/>
      <c r="L74" s="514"/>
      <c r="M74" s="514"/>
      <c r="N74" s="514"/>
      <c r="O74" s="372"/>
      <c r="P74" s="372"/>
      <c r="Q74" s="372"/>
    </row>
    <row r="75" spans="1:17" s="369" customFormat="1" x14ac:dyDescent="0.25">
      <c r="A75" s="379"/>
      <c r="B75" s="386" t="s">
        <v>373</v>
      </c>
      <c r="C75" s="386"/>
      <c r="D75" s="386"/>
      <c r="E75" s="386"/>
      <c r="F75" s="386"/>
      <c r="G75" s="386"/>
      <c r="H75" s="386"/>
      <c r="I75" s="386"/>
      <c r="J75" s="386"/>
      <c r="K75" s="386"/>
      <c r="L75" s="386"/>
      <c r="M75" s="386"/>
      <c r="N75" s="386"/>
      <c r="O75" s="372"/>
      <c r="P75" s="372"/>
      <c r="Q75" s="372"/>
    </row>
    <row r="76" spans="1:17" s="369" customFormat="1" x14ac:dyDescent="0.25">
      <c r="A76" s="376"/>
      <c r="B76" s="387" t="s">
        <v>367</v>
      </c>
      <c r="C76" s="379"/>
      <c r="D76" s="379"/>
      <c r="E76" s="379"/>
      <c r="F76" s="379"/>
      <c r="G76" s="379"/>
      <c r="H76" s="379"/>
      <c r="I76" s="379"/>
      <c r="J76" s="379"/>
      <c r="K76" s="379"/>
      <c r="L76" s="379"/>
      <c r="M76" s="379"/>
      <c r="N76" s="379"/>
      <c r="O76" s="372"/>
      <c r="P76" s="372"/>
      <c r="Q76" s="372"/>
    </row>
    <row r="77" spans="1:17" s="369" customFormat="1" x14ac:dyDescent="0.25">
      <c r="A77" s="376"/>
      <c r="B77" s="388" t="s">
        <v>26</v>
      </c>
      <c r="C77" s="379"/>
      <c r="D77" s="379"/>
      <c r="E77" s="379"/>
      <c r="F77" s="379"/>
      <c r="G77" s="379"/>
      <c r="H77" s="379"/>
      <c r="I77" s="379"/>
      <c r="J77" s="379"/>
      <c r="K77" s="379"/>
      <c r="L77" s="379"/>
      <c r="M77" s="379"/>
      <c r="N77" s="379"/>
      <c r="O77" s="376"/>
      <c r="P77" s="376"/>
      <c r="Q77" s="376"/>
    </row>
    <row r="78" spans="1:17" s="369" customFormat="1" x14ac:dyDescent="0.25">
      <c r="A78" s="371"/>
      <c r="B78" s="388" t="s">
        <v>27</v>
      </c>
      <c r="C78" s="379"/>
      <c r="D78" s="379"/>
      <c r="E78" s="379"/>
      <c r="F78" s="379"/>
      <c r="G78" s="379"/>
      <c r="H78" s="379"/>
      <c r="I78" s="379"/>
      <c r="J78" s="379"/>
      <c r="K78" s="379"/>
      <c r="L78" s="379"/>
      <c r="M78" s="379"/>
      <c r="N78" s="379"/>
      <c r="O78" s="371"/>
      <c r="P78" s="371"/>
      <c r="Q78" s="371"/>
    </row>
    <row r="79" spans="1:17" s="369" customFormat="1" x14ac:dyDescent="0.25">
      <c r="B79" s="388" t="s">
        <v>28</v>
      </c>
      <c r="C79" s="379"/>
      <c r="D79" s="379"/>
      <c r="E79" s="379"/>
      <c r="F79" s="379"/>
      <c r="G79" s="379"/>
      <c r="H79" s="379"/>
      <c r="I79" s="379"/>
      <c r="J79" s="379"/>
      <c r="K79" s="379"/>
      <c r="L79" s="379"/>
      <c r="M79" s="379"/>
      <c r="N79" s="379"/>
    </row>
    <row r="80" spans="1:17" s="369" customFormat="1" x14ac:dyDescent="0.25"/>
  </sheetData>
  <mergeCells count="15">
    <mergeCell ref="B5:B7"/>
    <mergeCell ref="C5:Q5"/>
    <mergeCell ref="C6:E6"/>
    <mergeCell ref="F6:H6"/>
    <mergeCell ref="I6:K6"/>
    <mergeCell ref="L6:N6"/>
    <mergeCell ref="O6:Q6"/>
    <mergeCell ref="B74:N74"/>
    <mergeCell ref="B36:B38"/>
    <mergeCell ref="C36:Q36"/>
    <mergeCell ref="C37:E37"/>
    <mergeCell ref="F37:H37"/>
    <mergeCell ref="I37:K37"/>
    <mergeCell ref="L37:N37"/>
    <mergeCell ref="O37:Q37"/>
  </mergeCells>
  <hyperlinks>
    <hyperlink ref="B72" r:id="rId1"/>
  </hyperlinks>
  <pageMargins left="0.7" right="0.7" top="0.75" bottom="0.75" header="0.3" footer="0.3"/>
  <pageSetup paperSize="9" scale="39" fitToHeight="2" orientation="landscape" r:id="rId2"/>
  <rowBreaks count="1" manualBreakCount="1">
    <brk id="3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8"/>
  <sheetViews>
    <sheetView view="pageBreakPreview" topLeftCell="A20" zoomScale="70" zoomScaleNormal="60" zoomScaleSheetLayoutView="70" workbookViewId="0">
      <selection activeCell="A8" sqref="A8:XFD33"/>
    </sheetView>
  </sheetViews>
  <sheetFormatPr defaultRowHeight="15" x14ac:dyDescent="0.25"/>
  <cols>
    <col min="1" max="1" width="3.85546875" customWidth="1"/>
    <col min="2" max="2" width="98.5703125" customWidth="1"/>
    <col min="3" max="17" width="15.42578125" customWidth="1"/>
  </cols>
  <sheetData>
    <row r="1" spans="1:43" ht="26.25" x14ac:dyDescent="0.25">
      <c r="A1" s="51"/>
      <c r="B1" s="5" t="s">
        <v>29</v>
      </c>
      <c r="C1" s="52"/>
      <c r="D1" s="52"/>
      <c r="E1" s="52"/>
      <c r="F1" s="52"/>
      <c r="G1" s="52"/>
      <c r="H1" s="52"/>
      <c r="I1" s="52"/>
      <c r="J1" s="52"/>
      <c r="K1" s="52"/>
      <c r="L1" s="51"/>
      <c r="M1" s="51"/>
      <c r="N1" s="51"/>
      <c r="O1" s="51"/>
      <c r="P1" s="51"/>
      <c r="Q1" s="51"/>
      <c r="R1" s="51"/>
    </row>
    <row r="2" spans="1:43" x14ac:dyDescent="0.25">
      <c r="A2" s="51"/>
      <c r="B2" s="51"/>
      <c r="C2" s="51"/>
      <c r="D2" s="51"/>
      <c r="E2" s="51"/>
      <c r="F2" s="51"/>
      <c r="G2" s="51"/>
      <c r="H2" s="51"/>
      <c r="I2" s="51"/>
      <c r="J2" s="51"/>
      <c r="K2" s="51"/>
      <c r="L2" s="51"/>
      <c r="M2" s="51"/>
      <c r="N2" s="51"/>
      <c r="O2" s="51"/>
      <c r="P2" s="51"/>
      <c r="Q2" s="51"/>
      <c r="R2" s="51"/>
    </row>
    <row r="3" spans="1:43" ht="18" x14ac:dyDescent="0.25">
      <c r="A3" s="51"/>
      <c r="B3" s="7" t="s">
        <v>361</v>
      </c>
      <c r="C3" s="51"/>
      <c r="D3" s="51"/>
      <c r="E3" s="51"/>
      <c r="F3" s="51"/>
      <c r="G3" s="51"/>
      <c r="H3" s="51"/>
      <c r="I3" s="51"/>
      <c r="J3" s="51"/>
      <c r="K3" s="51"/>
      <c r="L3" s="51"/>
      <c r="M3" s="51"/>
      <c r="N3" s="51"/>
      <c r="O3" s="51"/>
      <c r="P3" s="51"/>
      <c r="Q3" s="51"/>
      <c r="R3" s="51"/>
    </row>
    <row r="4" spans="1:43" ht="16.5" thickBot="1" x14ac:dyDescent="0.3">
      <c r="A4" s="51"/>
      <c r="B4" s="53"/>
      <c r="C4" s="51"/>
      <c r="D4" s="51"/>
      <c r="E4" s="51"/>
      <c r="F4" s="51"/>
      <c r="G4" s="51"/>
      <c r="H4" s="51"/>
      <c r="I4" s="51"/>
      <c r="J4" s="51"/>
      <c r="K4" s="51"/>
      <c r="L4" s="51"/>
      <c r="M4" s="51"/>
      <c r="N4" s="51"/>
      <c r="O4" s="51"/>
      <c r="P4" s="51"/>
      <c r="Q4" s="51"/>
      <c r="R4" s="51"/>
    </row>
    <row r="5" spans="1:43" ht="16.5" thickBot="1" x14ac:dyDescent="0.3">
      <c r="A5" s="51"/>
      <c r="B5" s="515" t="s">
        <v>31</v>
      </c>
      <c r="C5" s="492" t="s">
        <v>336</v>
      </c>
      <c r="D5" s="493"/>
      <c r="E5" s="493"/>
      <c r="F5" s="493"/>
      <c r="G5" s="493"/>
      <c r="H5" s="493"/>
      <c r="I5" s="493"/>
      <c r="J5" s="493"/>
      <c r="K5" s="493"/>
      <c r="L5" s="493"/>
      <c r="M5" s="493"/>
      <c r="N5" s="493"/>
      <c r="O5" s="493"/>
      <c r="P5" s="493"/>
      <c r="Q5" s="494"/>
      <c r="R5" s="51"/>
    </row>
    <row r="6" spans="1:43" ht="16.5" thickBot="1" x14ac:dyDescent="0.3">
      <c r="A6" s="51"/>
      <c r="B6" s="490"/>
      <c r="C6" s="495" t="s">
        <v>32</v>
      </c>
      <c r="D6" s="496"/>
      <c r="E6" s="497"/>
      <c r="F6" s="498" t="s">
        <v>276</v>
      </c>
      <c r="G6" s="496"/>
      <c r="H6" s="499"/>
      <c r="I6" s="495" t="s">
        <v>277</v>
      </c>
      <c r="J6" s="496"/>
      <c r="K6" s="497"/>
      <c r="L6" s="498" t="s">
        <v>278</v>
      </c>
      <c r="M6" s="496"/>
      <c r="N6" s="499"/>
      <c r="O6" s="495" t="s">
        <v>279</v>
      </c>
      <c r="P6" s="496"/>
      <c r="Q6" s="497"/>
      <c r="R6" s="34"/>
      <c r="AL6" s="26"/>
      <c r="AM6" s="26"/>
      <c r="AN6" s="26"/>
      <c r="AO6" s="26"/>
      <c r="AP6" s="26"/>
      <c r="AQ6" s="26"/>
    </row>
    <row r="7" spans="1:43" ht="121.5" customHeight="1" thickBot="1" x14ac:dyDescent="0.3">
      <c r="A7" s="51"/>
      <c r="B7" s="491"/>
      <c r="C7" s="285" t="s">
        <v>6</v>
      </c>
      <c r="D7" s="286" t="s">
        <v>281</v>
      </c>
      <c r="E7" s="287" t="s">
        <v>282</v>
      </c>
      <c r="F7" s="288" t="s">
        <v>10</v>
      </c>
      <c r="G7" s="286" t="s">
        <v>11</v>
      </c>
      <c r="H7" s="289" t="s">
        <v>12</v>
      </c>
      <c r="I7" s="285" t="s">
        <v>10</v>
      </c>
      <c r="J7" s="286" t="s">
        <v>11</v>
      </c>
      <c r="K7" s="287" t="s">
        <v>12</v>
      </c>
      <c r="L7" s="288" t="s">
        <v>10</v>
      </c>
      <c r="M7" s="286" t="s">
        <v>11</v>
      </c>
      <c r="N7" s="289" t="s">
        <v>12</v>
      </c>
      <c r="O7" s="285" t="s">
        <v>10</v>
      </c>
      <c r="P7" s="286" t="s">
        <v>11</v>
      </c>
      <c r="Q7" s="287" t="s">
        <v>12</v>
      </c>
      <c r="R7" s="34"/>
      <c r="AL7" s="26"/>
      <c r="AM7" s="26"/>
      <c r="AN7" s="26"/>
      <c r="AO7" s="26"/>
      <c r="AP7" s="26"/>
      <c r="AQ7" s="26"/>
    </row>
    <row r="8" spans="1:43" ht="27" customHeight="1" x14ac:dyDescent="0.25">
      <c r="A8" s="57" t="s">
        <v>283</v>
      </c>
      <c r="B8" s="50" t="s">
        <v>284</v>
      </c>
      <c r="C8" s="337">
        <v>219</v>
      </c>
      <c r="D8" s="338">
        <v>214</v>
      </c>
      <c r="E8" s="339">
        <v>97.716894977168948</v>
      </c>
      <c r="F8" s="337">
        <v>23</v>
      </c>
      <c r="G8" s="338">
        <v>15</v>
      </c>
      <c r="H8" s="340">
        <v>65.217391304347828</v>
      </c>
      <c r="I8" s="337">
        <v>505</v>
      </c>
      <c r="J8" s="338">
        <v>283</v>
      </c>
      <c r="K8" s="340">
        <v>56</v>
      </c>
      <c r="L8" s="337">
        <v>40929</v>
      </c>
      <c r="M8" s="338">
        <v>27391</v>
      </c>
      <c r="N8" s="340">
        <v>66.900000000000006</v>
      </c>
      <c r="O8" s="338">
        <v>41457</v>
      </c>
      <c r="P8" s="338">
        <v>27689</v>
      </c>
      <c r="Q8" s="340">
        <v>66.8</v>
      </c>
      <c r="R8" s="34"/>
      <c r="AL8" s="44"/>
      <c r="AM8" s="44"/>
      <c r="AN8" s="44"/>
      <c r="AO8" s="44"/>
      <c r="AP8" s="44"/>
      <c r="AQ8" s="44"/>
    </row>
    <row r="9" spans="1:43" ht="27" customHeight="1" x14ac:dyDescent="0.25">
      <c r="A9" s="57" t="s">
        <v>285</v>
      </c>
      <c r="B9" s="50" t="s">
        <v>286</v>
      </c>
      <c r="C9" s="27">
        <v>179</v>
      </c>
      <c r="D9" s="28">
        <v>177</v>
      </c>
      <c r="E9" s="29">
        <v>98.882681564245814</v>
      </c>
      <c r="F9" s="27">
        <v>21</v>
      </c>
      <c r="G9" s="28">
        <v>14</v>
      </c>
      <c r="H9" s="341">
        <v>66.666666666666657</v>
      </c>
      <c r="I9" s="27">
        <v>529</v>
      </c>
      <c r="J9" s="28">
        <v>345</v>
      </c>
      <c r="K9" s="341">
        <v>65.2</v>
      </c>
      <c r="L9" s="27">
        <v>35237</v>
      </c>
      <c r="M9" s="28">
        <v>23672</v>
      </c>
      <c r="N9" s="341">
        <v>67.2</v>
      </c>
      <c r="O9" s="28">
        <v>35787</v>
      </c>
      <c r="P9" s="28">
        <v>24031</v>
      </c>
      <c r="Q9" s="341">
        <v>67.2</v>
      </c>
      <c r="R9" s="34"/>
      <c r="AL9" s="44"/>
      <c r="AM9" s="44"/>
      <c r="AN9" s="44"/>
      <c r="AO9" s="44"/>
      <c r="AP9" s="44"/>
      <c r="AQ9" s="44"/>
    </row>
    <row r="10" spans="1:43" ht="27" customHeight="1" x14ac:dyDescent="0.25">
      <c r="A10" s="57" t="s">
        <v>287</v>
      </c>
      <c r="B10" s="50" t="s">
        <v>288</v>
      </c>
      <c r="C10" s="27">
        <v>405</v>
      </c>
      <c r="D10" s="28">
        <v>391</v>
      </c>
      <c r="E10" s="29">
        <v>96.543209876543216</v>
      </c>
      <c r="F10" s="27">
        <v>42</v>
      </c>
      <c r="G10" s="28">
        <v>22</v>
      </c>
      <c r="H10" s="341">
        <v>52.380952380952387</v>
      </c>
      <c r="I10" s="27">
        <v>881</v>
      </c>
      <c r="J10" s="28">
        <v>462</v>
      </c>
      <c r="K10" s="341">
        <v>52.4</v>
      </c>
      <c r="L10" s="27">
        <v>89125</v>
      </c>
      <c r="M10" s="28">
        <v>57150</v>
      </c>
      <c r="N10" s="341">
        <v>64.099999999999994</v>
      </c>
      <c r="O10" s="28">
        <v>90048</v>
      </c>
      <c r="P10" s="28">
        <v>57634</v>
      </c>
      <c r="Q10" s="341">
        <v>64</v>
      </c>
      <c r="R10" s="34"/>
      <c r="AL10" s="44"/>
      <c r="AM10" s="44"/>
      <c r="AN10" s="44"/>
      <c r="AO10" s="44"/>
      <c r="AP10" s="44"/>
      <c r="AQ10" s="44"/>
    </row>
    <row r="11" spans="1:43" ht="27" customHeight="1" x14ac:dyDescent="0.25">
      <c r="A11" s="57" t="s">
        <v>289</v>
      </c>
      <c r="B11" s="50" t="s">
        <v>290</v>
      </c>
      <c r="C11" s="27">
        <v>159</v>
      </c>
      <c r="D11" s="28">
        <v>158</v>
      </c>
      <c r="E11" s="29">
        <v>99.371069182389931</v>
      </c>
      <c r="F11" s="27">
        <v>22</v>
      </c>
      <c r="G11" s="28">
        <v>13</v>
      </c>
      <c r="H11" s="341">
        <v>59.090909090909093</v>
      </c>
      <c r="I11" s="27">
        <v>506</v>
      </c>
      <c r="J11" s="28">
        <v>318</v>
      </c>
      <c r="K11" s="341">
        <v>62.8</v>
      </c>
      <c r="L11" s="27">
        <v>34172</v>
      </c>
      <c r="M11" s="28">
        <v>22296</v>
      </c>
      <c r="N11" s="341">
        <v>65.2</v>
      </c>
      <c r="O11" s="28">
        <v>34700</v>
      </c>
      <c r="P11" s="28">
        <v>22627</v>
      </c>
      <c r="Q11" s="341">
        <v>65.2</v>
      </c>
      <c r="R11" s="34"/>
      <c r="AL11" s="44"/>
      <c r="AM11" s="44"/>
      <c r="AN11" s="44"/>
      <c r="AO11" s="44"/>
      <c r="AP11" s="44"/>
      <c r="AQ11" s="44"/>
    </row>
    <row r="12" spans="1:43" ht="27" customHeight="1" x14ac:dyDescent="0.25">
      <c r="A12" s="57" t="s">
        <v>291</v>
      </c>
      <c r="B12" s="50" t="s">
        <v>292</v>
      </c>
      <c r="C12" s="27">
        <v>161</v>
      </c>
      <c r="D12" s="28">
        <v>154</v>
      </c>
      <c r="E12" s="29">
        <v>95.652173913043484</v>
      </c>
      <c r="F12" s="27">
        <v>23</v>
      </c>
      <c r="G12" s="28">
        <v>8</v>
      </c>
      <c r="H12" s="341">
        <v>34.782608695652172</v>
      </c>
      <c r="I12" s="27">
        <v>413</v>
      </c>
      <c r="J12" s="28">
        <v>235</v>
      </c>
      <c r="K12" s="341">
        <v>56.9</v>
      </c>
      <c r="L12" s="27">
        <v>29337</v>
      </c>
      <c r="M12" s="28">
        <v>19767</v>
      </c>
      <c r="N12" s="341">
        <v>67.400000000000006</v>
      </c>
      <c r="O12" s="28">
        <v>29773</v>
      </c>
      <c r="P12" s="28">
        <v>20010</v>
      </c>
      <c r="Q12" s="341">
        <v>67.2</v>
      </c>
      <c r="R12" s="34"/>
      <c r="AL12" s="44"/>
      <c r="AM12" s="44"/>
      <c r="AN12" s="44"/>
      <c r="AO12" s="44"/>
      <c r="AP12" s="44"/>
      <c r="AQ12" s="44"/>
    </row>
    <row r="13" spans="1:43" ht="27" customHeight="1" x14ac:dyDescent="0.25">
      <c r="A13" s="57" t="s">
        <v>293</v>
      </c>
      <c r="B13" s="50" t="s">
        <v>294</v>
      </c>
      <c r="C13" s="27">
        <v>270</v>
      </c>
      <c r="D13" s="28">
        <v>264</v>
      </c>
      <c r="E13" s="29">
        <v>97.777777777777771</v>
      </c>
      <c r="F13" s="27">
        <v>25</v>
      </c>
      <c r="G13" s="28">
        <v>18</v>
      </c>
      <c r="H13" s="341">
        <v>72</v>
      </c>
      <c r="I13" s="27">
        <v>663</v>
      </c>
      <c r="J13" s="28">
        <v>412</v>
      </c>
      <c r="K13" s="341">
        <v>62.1</v>
      </c>
      <c r="L13" s="27">
        <v>50836</v>
      </c>
      <c r="M13" s="28">
        <v>34220</v>
      </c>
      <c r="N13" s="341">
        <v>67.3</v>
      </c>
      <c r="O13" s="28">
        <v>51524</v>
      </c>
      <c r="P13" s="28">
        <v>34650</v>
      </c>
      <c r="Q13" s="341">
        <v>67.3</v>
      </c>
      <c r="R13" s="34"/>
      <c r="AL13" s="44"/>
      <c r="AM13" s="44"/>
      <c r="AN13" s="44"/>
      <c r="AO13" s="44"/>
      <c r="AP13" s="44"/>
      <c r="AQ13" s="44"/>
    </row>
    <row r="14" spans="1:43" ht="27" customHeight="1" x14ac:dyDescent="0.25">
      <c r="A14" s="57" t="s">
        <v>295</v>
      </c>
      <c r="B14" s="50" t="s">
        <v>296</v>
      </c>
      <c r="C14" s="27">
        <v>257</v>
      </c>
      <c r="D14" s="28">
        <v>257</v>
      </c>
      <c r="E14" s="29">
        <v>100</v>
      </c>
      <c r="F14" s="27">
        <v>35</v>
      </c>
      <c r="G14" s="28">
        <v>25</v>
      </c>
      <c r="H14" s="341">
        <v>71.428571428571431</v>
      </c>
      <c r="I14" s="27">
        <v>626</v>
      </c>
      <c r="J14" s="28">
        <v>405</v>
      </c>
      <c r="K14" s="341">
        <v>64.7</v>
      </c>
      <c r="L14" s="27">
        <v>53436</v>
      </c>
      <c r="M14" s="28">
        <v>36124</v>
      </c>
      <c r="N14" s="341">
        <v>67.599999999999994</v>
      </c>
      <c r="O14" s="28">
        <v>54097</v>
      </c>
      <c r="P14" s="28">
        <v>36554</v>
      </c>
      <c r="Q14" s="341">
        <v>67.599999999999994</v>
      </c>
      <c r="R14" s="34"/>
      <c r="AL14" s="44"/>
      <c r="AM14" s="44"/>
      <c r="AN14" s="44"/>
      <c r="AO14" s="44"/>
      <c r="AP14" s="44"/>
      <c r="AQ14" s="44"/>
    </row>
    <row r="15" spans="1:43" ht="27" customHeight="1" x14ac:dyDescent="0.25">
      <c r="A15" s="57" t="s">
        <v>297</v>
      </c>
      <c r="B15" s="50" t="s">
        <v>298</v>
      </c>
      <c r="C15" s="27">
        <v>199</v>
      </c>
      <c r="D15" s="28">
        <v>189</v>
      </c>
      <c r="E15" s="29">
        <v>94.9748743718593</v>
      </c>
      <c r="F15" s="27">
        <v>31</v>
      </c>
      <c r="G15" s="28">
        <v>20</v>
      </c>
      <c r="H15" s="341">
        <v>64.516129032258064</v>
      </c>
      <c r="I15" s="27">
        <v>540</v>
      </c>
      <c r="J15" s="28">
        <v>299</v>
      </c>
      <c r="K15" s="341">
        <v>55.4</v>
      </c>
      <c r="L15" s="27">
        <v>35736</v>
      </c>
      <c r="M15" s="28">
        <v>23079</v>
      </c>
      <c r="N15" s="341">
        <v>64.599999999999994</v>
      </c>
      <c r="O15" s="28">
        <v>36307</v>
      </c>
      <c r="P15" s="28">
        <v>23398</v>
      </c>
      <c r="Q15" s="341">
        <v>64.400000000000006</v>
      </c>
      <c r="R15" s="34"/>
      <c r="AL15" s="44"/>
      <c r="AM15" s="44"/>
      <c r="AN15" s="44"/>
      <c r="AO15" s="44"/>
      <c r="AP15" s="44"/>
      <c r="AQ15" s="44"/>
    </row>
    <row r="16" spans="1:43" ht="27" customHeight="1" x14ac:dyDescent="0.25">
      <c r="A16" s="57" t="s">
        <v>299</v>
      </c>
      <c r="B16" s="50" t="s">
        <v>300</v>
      </c>
      <c r="C16" s="27">
        <v>155</v>
      </c>
      <c r="D16" s="28">
        <v>154</v>
      </c>
      <c r="E16" s="29">
        <v>99.354838709677423</v>
      </c>
      <c r="F16" s="27">
        <v>27</v>
      </c>
      <c r="G16" s="28">
        <v>13</v>
      </c>
      <c r="H16" s="341">
        <v>48.148148148148145</v>
      </c>
      <c r="I16" s="27">
        <v>408</v>
      </c>
      <c r="J16" s="28">
        <v>275</v>
      </c>
      <c r="K16" s="341">
        <v>67.400000000000006</v>
      </c>
      <c r="L16" s="27">
        <v>33553</v>
      </c>
      <c r="M16" s="28">
        <v>22319</v>
      </c>
      <c r="N16" s="341">
        <v>66.5</v>
      </c>
      <c r="O16" s="28">
        <v>33988</v>
      </c>
      <c r="P16" s="28">
        <v>22607</v>
      </c>
      <c r="Q16" s="341">
        <v>66.5</v>
      </c>
      <c r="R16" s="34"/>
      <c r="AL16" s="44"/>
      <c r="AM16" s="44"/>
      <c r="AN16" s="44"/>
      <c r="AO16" s="44"/>
      <c r="AP16" s="44"/>
      <c r="AQ16" s="44"/>
    </row>
    <row r="17" spans="1:18" ht="27" customHeight="1" x14ac:dyDescent="0.25">
      <c r="A17" s="57" t="s">
        <v>301</v>
      </c>
      <c r="B17" s="50" t="s">
        <v>302</v>
      </c>
      <c r="C17" s="27">
        <v>274</v>
      </c>
      <c r="D17" s="28">
        <v>273</v>
      </c>
      <c r="E17" s="29">
        <v>99.635036496350367</v>
      </c>
      <c r="F17" s="27">
        <v>58</v>
      </c>
      <c r="G17" s="28">
        <v>35</v>
      </c>
      <c r="H17" s="341">
        <v>60.344827586206897</v>
      </c>
      <c r="I17" s="27">
        <v>895</v>
      </c>
      <c r="J17" s="28">
        <v>551</v>
      </c>
      <c r="K17" s="341">
        <v>61.6</v>
      </c>
      <c r="L17" s="27">
        <v>58432</v>
      </c>
      <c r="M17" s="28">
        <v>37621</v>
      </c>
      <c r="N17" s="341">
        <v>64.400000000000006</v>
      </c>
      <c r="O17" s="28">
        <v>59385</v>
      </c>
      <c r="P17" s="28">
        <v>38207</v>
      </c>
      <c r="Q17" s="341">
        <v>64.3</v>
      </c>
      <c r="R17" s="34"/>
    </row>
    <row r="18" spans="1:18" ht="27" customHeight="1" x14ac:dyDescent="0.25">
      <c r="A18" s="57" t="s">
        <v>303</v>
      </c>
      <c r="B18" s="50" t="s">
        <v>304</v>
      </c>
      <c r="C18" s="27">
        <v>245</v>
      </c>
      <c r="D18" s="28">
        <v>245</v>
      </c>
      <c r="E18" s="29">
        <v>100</v>
      </c>
      <c r="F18" s="27">
        <v>39</v>
      </c>
      <c r="G18" s="28">
        <v>20</v>
      </c>
      <c r="H18" s="341">
        <v>51.282051282051277</v>
      </c>
      <c r="I18" s="27">
        <v>662</v>
      </c>
      <c r="J18" s="28">
        <v>380</v>
      </c>
      <c r="K18" s="341">
        <v>57.4</v>
      </c>
      <c r="L18" s="27">
        <v>42824</v>
      </c>
      <c r="M18" s="28">
        <v>26281</v>
      </c>
      <c r="N18" s="341">
        <v>61.4</v>
      </c>
      <c r="O18" s="28">
        <v>43525</v>
      </c>
      <c r="P18" s="28">
        <v>26681</v>
      </c>
      <c r="Q18" s="341">
        <v>61.3</v>
      </c>
      <c r="R18" s="34"/>
    </row>
    <row r="19" spans="1:18" ht="27" customHeight="1" x14ac:dyDescent="0.25">
      <c r="A19" s="57" t="s">
        <v>305</v>
      </c>
      <c r="B19" s="50" t="s">
        <v>306</v>
      </c>
      <c r="C19" s="27">
        <v>464</v>
      </c>
      <c r="D19" s="28">
        <v>439</v>
      </c>
      <c r="E19" s="29">
        <v>94.612068965517238</v>
      </c>
      <c r="F19" s="27">
        <v>51</v>
      </c>
      <c r="G19" s="28">
        <v>33</v>
      </c>
      <c r="H19" s="341">
        <v>64.705882352941174</v>
      </c>
      <c r="I19" s="27">
        <v>908</v>
      </c>
      <c r="J19" s="28">
        <v>497</v>
      </c>
      <c r="K19" s="341">
        <v>54.7</v>
      </c>
      <c r="L19" s="27">
        <v>81165</v>
      </c>
      <c r="M19" s="28">
        <v>56495</v>
      </c>
      <c r="N19" s="341">
        <v>69.599999999999994</v>
      </c>
      <c r="O19" s="28">
        <v>82124</v>
      </c>
      <c r="P19" s="28">
        <v>57025</v>
      </c>
      <c r="Q19" s="341">
        <v>69.400000000000006</v>
      </c>
      <c r="R19" s="34"/>
    </row>
    <row r="20" spans="1:18" ht="27" customHeight="1" x14ac:dyDescent="0.25">
      <c r="A20" s="57" t="s">
        <v>307</v>
      </c>
      <c r="B20" s="50" t="s">
        <v>308</v>
      </c>
      <c r="C20" s="27">
        <v>300</v>
      </c>
      <c r="D20" s="28">
        <v>295</v>
      </c>
      <c r="E20" s="29">
        <v>98.333333333333329</v>
      </c>
      <c r="F20" s="27">
        <v>54</v>
      </c>
      <c r="G20" s="28">
        <v>34</v>
      </c>
      <c r="H20" s="341">
        <v>62.962962962962962</v>
      </c>
      <c r="I20" s="27">
        <v>1068</v>
      </c>
      <c r="J20" s="28">
        <v>640</v>
      </c>
      <c r="K20" s="341">
        <v>59.9</v>
      </c>
      <c r="L20" s="27">
        <v>71372</v>
      </c>
      <c r="M20" s="28">
        <v>46192</v>
      </c>
      <c r="N20" s="341">
        <v>64.7</v>
      </c>
      <c r="O20" s="28">
        <v>72494</v>
      </c>
      <c r="P20" s="28">
        <v>46866</v>
      </c>
      <c r="Q20" s="341">
        <v>64.599999999999994</v>
      </c>
      <c r="R20" s="34"/>
    </row>
    <row r="21" spans="1:18" ht="27" customHeight="1" x14ac:dyDescent="0.25">
      <c r="A21" s="57" t="s">
        <v>309</v>
      </c>
      <c r="B21" s="50" t="s">
        <v>310</v>
      </c>
      <c r="C21" s="27">
        <v>229</v>
      </c>
      <c r="D21" s="28">
        <v>207</v>
      </c>
      <c r="E21" s="29">
        <v>90.393013100436676</v>
      </c>
      <c r="F21" s="27">
        <v>39</v>
      </c>
      <c r="G21" s="28">
        <v>21</v>
      </c>
      <c r="H21" s="341">
        <v>53.846153846153847</v>
      </c>
      <c r="I21" s="27">
        <v>632</v>
      </c>
      <c r="J21" s="28">
        <v>375</v>
      </c>
      <c r="K21" s="341">
        <v>59.3</v>
      </c>
      <c r="L21" s="27">
        <v>39125</v>
      </c>
      <c r="M21" s="28">
        <v>24419</v>
      </c>
      <c r="N21" s="341">
        <v>62.4</v>
      </c>
      <c r="O21" s="28">
        <v>39796</v>
      </c>
      <c r="P21" s="28">
        <v>24815</v>
      </c>
      <c r="Q21" s="341">
        <v>62.4</v>
      </c>
      <c r="R21" s="34"/>
    </row>
    <row r="22" spans="1:18" ht="27" customHeight="1" x14ac:dyDescent="0.25">
      <c r="A22" s="57" t="s">
        <v>311</v>
      </c>
      <c r="B22" s="50" t="s">
        <v>312</v>
      </c>
      <c r="C22" s="27">
        <v>200</v>
      </c>
      <c r="D22" s="28">
        <v>196</v>
      </c>
      <c r="E22" s="29">
        <v>98</v>
      </c>
      <c r="F22" s="27">
        <v>26</v>
      </c>
      <c r="G22" s="28">
        <v>10</v>
      </c>
      <c r="H22" s="341">
        <v>38.461538461538467</v>
      </c>
      <c r="I22" s="27">
        <v>514</v>
      </c>
      <c r="J22" s="28">
        <v>268</v>
      </c>
      <c r="K22" s="341">
        <v>52.1</v>
      </c>
      <c r="L22" s="27">
        <v>40460</v>
      </c>
      <c r="M22" s="28">
        <v>26289</v>
      </c>
      <c r="N22" s="341">
        <v>65</v>
      </c>
      <c r="O22" s="28">
        <v>41000</v>
      </c>
      <c r="P22" s="28">
        <v>26567</v>
      </c>
      <c r="Q22" s="341">
        <v>64.8</v>
      </c>
      <c r="R22" s="34"/>
    </row>
    <row r="23" spans="1:18" ht="27" customHeight="1" x14ac:dyDescent="0.25">
      <c r="A23" s="57" t="s">
        <v>313</v>
      </c>
      <c r="B23" s="50" t="s">
        <v>314</v>
      </c>
      <c r="C23" s="27">
        <v>232</v>
      </c>
      <c r="D23" s="28">
        <v>231</v>
      </c>
      <c r="E23" s="29">
        <v>99.568965517241381</v>
      </c>
      <c r="F23" s="27">
        <v>33</v>
      </c>
      <c r="G23" s="28">
        <v>23</v>
      </c>
      <c r="H23" s="341">
        <v>69.696969696969703</v>
      </c>
      <c r="I23" s="27">
        <v>578</v>
      </c>
      <c r="J23" s="28">
        <v>329</v>
      </c>
      <c r="K23" s="341">
        <v>56.9</v>
      </c>
      <c r="L23" s="27">
        <v>52806</v>
      </c>
      <c r="M23" s="28">
        <v>35031</v>
      </c>
      <c r="N23" s="341">
        <v>66.3</v>
      </c>
      <c r="O23" s="28">
        <v>53417</v>
      </c>
      <c r="P23" s="28">
        <v>35383</v>
      </c>
      <c r="Q23" s="341">
        <v>66.2</v>
      </c>
      <c r="R23" s="34"/>
    </row>
    <row r="24" spans="1:18" ht="27" customHeight="1" x14ac:dyDescent="0.25">
      <c r="A24" s="57" t="s">
        <v>315</v>
      </c>
      <c r="B24" s="50" t="s">
        <v>316</v>
      </c>
      <c r="C24" s="27">
        <v>1294</v>
      </c>
      <c r="D24" s="28">
        <v>1225</v>
      </c>
      <c r="E24" s="29">
        <v>94.667697063369388</v>
      </c>
      <c r="F24" s="27">
        <v>167</v>
      </c>
      <c r="G24" s="28">
        <v>78</v>
      </c>
      <c r="H24" s="341">
        <v>46.706586826347305</v>
      </c>
      <c r="I24" s="27">
        <v>2490</v>
      </c>
      <c r="J24" s="28">
        <v>1077</v>
      </c>
      <c r="K24" s="341">
        <v>43.3</v>
      </c>
      <c r="L24" s="27">
        <v>269037</v>
      </c>
      <c r="M24" s="28">
        <v>172594</v>
      </c>
      <c r="N24" s="341">
        <v>64.2</v>
      </c>
      <c r="O24" s="28">
        <v>271694</v>
      </c>
      <c r="P24" s="28">
        <v>173749</v>
      </c>
      <c r="Q24" s="341">
        <v>64</v>
      </c>
      <c r="R24" s="34"/>
    </row>
    <row r="25" spans="1:18" ht="27" customHeight="1" x14ac:dyDescent="0.25">
      <c r="A25" s="57" t="s">
        <v>317</v>
      </c>
      <c r="B25" s="50" t="s">
        <v>318</v>
      </c>
      <c r="C25" s="27">
        <v>214</v>
      </c>
      <c r="D25" s="28">
        <v>213</v>
      </c>
      <c r="E25" s="29">
        <v>99.532710280373834</v>
      </c>
      <c r="F25" s="27">
        <v>17</v>
      </c>
      <c r="G25" s="28">
        <v>8</v>
      </c>
      <c r="H25" s="341">
        <v>47.058823529411761</v>
      </c>
      <c r="I25" s="27">
        <v>447</v>
      </c>
      <c r="J25" s="28">
        <v>271</v>
      </c>
      <c r="K25" s="341">
        <v>60.6</v>
      </c>
      <c r="L25" s="27">
        <v>34417</v>
      </c>
      <c r="M25" s="28">
        <v>22839</v>
      </c>
      <c r="N25" s="341">
        <v>66.400000000000006</v>
      </c>
      <c r="O25" s="28">
        <v>34881</v>
      </c>
      <c r="P25" s="28">
        <v>23118</v>
      </c>
      <c r="Q25" s="341">
        <v>66.3</v>
      </c>
      <c r="R25" s="34"/>
    </row>
    <row r="26" spans="1:18" ht="27" customHeight="1" x14ac:dyDescent="0.25">
      <c r="A26" s="57" t="s">
        <v>319</v>
      </c>
      <c r="B26" s="50" t="s">
        <v>320</v>
      </c>
      <c r="C26" s="27">
        <v>198</v>
      </c>
      <c r="D26" s="28">
        <v>194</v>
      </c>
      <c r="E26" s="29">
        <v>97.979797979797979</v>
      </c>
      <c r="F26" s="27">
        <v>21</v>
      </c>
      <c r="G26" s="28">
        <v>13</v>
      </c>
      <c r="H26" s="341">
        <v>61.904761904761905</v>
      </c>
      <c r="I26" s="27">
        <v>579</v>
      </c>
      <c r="J26" s="28">
        <v>356</v>
      </c>
      <c r="K26" s="341">
        <v>61.5</v>
      </c>
      <c r="L26" s="27">
        <v>39103</v>
      </c>
      <c r="M26" s="28">
        <v>25315</v>
      </c>
      <c r="N26" s="341">
        <v>64.7</v>
      </c>
      <c r="O26" s="28">
        <v>39703</v>
      </c>
      <c r="P26" s="28">
        <v>25684</v>
      </c>
      <c r="Q26" s="341">
        <v>64.7</v>
      </c>
      <c r="R26" s="34"/>
    </row>
    <row r="27" spans="1:18" ht="27" customHeight="1" x14ac:dyDescent="0.25">
      <c r="A27" s="57" t="s">
        <v>321</v>
      </c>
      <c r="B27" s="50" t="s">
        <v>322</v>
      </c>
      <c r="C27" s="27">
        <v>214</v>
      </c>
      <c r="D27" s="28">
        <v>204</v>
      </c>
      <c r="E27" s="29">
        <v>95.327102803738313</v>
      </c>
      <c r="F27" s="27">
        <v>28</v>
      </c>
      <c r="G27" s="28">
        <v>17</v>
      </c>
      <c r="H27" s="341">
        <v>60.714285714285708</v>
      </c>
      <c r="I27" s="27">
        <v>509</v>
      </c>
      <c r="J27" s="28">
        <v>298</v>
      </c>
      <c r="K27" s="341">
        <v>58.5</v>
      </c>
      <c r="L27" s="27">
        <v>39693</v>
      </c>
      <c r="M27" s="28">
        <v>25342</v>
      </c>
      <c r="N27" s="341">
        <v>63.8</v>
      </c>
      <c r="O27" s="28">
        <v>40230</v>
      </c>
      <c r="P27" s="28">
        <v>25657</v>
      </c>
      <c r="Q27" s="341">
        <v>63.8</v>
      </c>
      <c r="R27" s="34"/>
    </row>
    <row r="28" spans="1:18" ht="27" customHeight="1" x14ac:dyDescent="0.25">
      <c r="A28" s="57" t="s">
        <v>323</v>
      </c>
      <c r="B28" s="50" t="s">
        <v>324</v>
      </c>
      <c r="C28" s="27">
        <v>199</v>
      </c>
      <c r="D28" s="28">
        <v>197</v>
      </c>
      <c r="E28" s="29">
        <v>98.994974874371849</v>
      </c>
      <c r="F28" s="27">
        <v>26</v>
      </c>
      <c r="G28" s="28">
        <v>20</v>
      </c>
      <c r="H28" s="341">
        <v>76.923076923076934</v>
      </c>
      <c r="I28" s="27">
        <v>487</v>
      </c>
      <c r="J28" s="28">
        <v>313</v>
      </c>
      <c r="K28" s="341">
        <v>64.3</v>
      </c>
      <c r="L28" s="27">
        <v>40585</v>
      </c>
      <c r="M28" s="28">
        <v>27548</v>
      </c>
      <c r="N28" s="341">
        <v>67.900000000000006</v>
      </c>
      <c r="O28" s="28">
        <v>41098</v>
      </c>
      <c r="P28" s="28">
        <v>27881</v>
      </c>
      <c r="Q28" s="341">
        <v>67.8</v>
      </c>
      <c r="R28" s="34"/>
    </row>
    <row r="29" spans="1:18" ht="27" customHeight="1" x14ac:dyDescent="0.25">
      <c r="A29" s="57" t="s">
        <v>325</v>
      </c>
      <c r="B29" s="50" t="s">
        <v>326</v>
      </c>
      <c r="C29" s="27">
        <v>300</v>
      </c>
      <c r="D29" s="28">
        <v>294</v>
      </c>
      <c r="E29" s="29">
        <v>98</v>
      </c>
      <c r="F29" s="27">
        <v>48</v>
      </c>
      <c r="G29" s="28">
        <v>32</v>
      </c>
      <c r="H29" s="341">
        <v>66.666666666666657</v>
      </c>
      <c r="I29" s="27">
        <v>873</v>
      </c>
      <c r="J29" s="28">
        <v>531</v>
      </c>
      <c r="K29" s="341">
        <v>60.8</v>
      </c>
      <c r="L29" s="27">
        <v>57343</v>
      </c>
      <c r="M29" s="28">
        <v>36724</v>
      </c>
      <c r="N29" s="341">
        <v>64</v>
      </c>
      <c r="O29" s="28">
        <v>58264</v>
      </c>
      <c r="P29" s="28">
        <v>37287</v>
      </c>
      <c r="Q29" s="341">
        <v>64</v>
      </c>
      <c r="R29" s="34"/>
    </row>
    <row r="30" spans="1:18" ht="27" customHeight="1" x14ac:dyDescent="0.25">
      <c r="A30" s="57" t="s">
        <v>327</v>
      </c>
      <c r="B30" s="50" t="s">
        <v>328</v>
      </c>
      <c r="C30" s="27">
        <v>217</v>
      </c>
      <c r="D30" s="28">
        <v>205</v>
      </c>
      <c r="E30" s="29">
        <v>94.47004608294931</v>
      </c>
      <c r="F30" s="27">
        <v>35</v>
      </c>
      <c r="G30" s="28">
        <v>24</v>
      </c>
      <c r="H30" s="341">
        <v>68.571428571428569</v>
      </c>
      <c r="I30" s="27">
        <v>678</v>
      </c>
      <c r="J30" s="28">
        <v>407</v>
      </c>
      <c r="K30" s="341">
        <v>60</v>
      </c>
      <c r="L30" s="27">
        <v>45675</v>
      </c>
      <c r="M30" s="28">
        <v>30199</v>
      </c>
      <c r="N30" s="341">
        <v>66.099999999999994</v>
      </c>
      <c r="O30" s="28">
        <v>46388</v>
      </c>
      <c r="P30" s="28">
        <v>30630</v>
      </c>
      <c r="Q30" s="341">
        <v>66</v>
      </c>
      <c r="R30" s="34"/>
    </row>
    <row r="31" spans="1:18" ht="27" customHeight="1" x14ac:dyDescent="0.25">
      <c r="A31" s="57" t="s">
        <v>329</v>
      </c>
      <c r="B31" s="50" t="s">
        <v>330</v>
      </c>
      <c r="C31" s="27">
        <v>274</v>
      </c>
      <c r="D31" s="28">
        <v>271</v>
      </c>
      <c r="E31" s="29">
        <v>98.905109489051085</v>
      </c>
      <c r="F31" s="27">
        <v>59</v>
      </c>
      <c r="G31" s="28">
        <v>39</v>
      </c>
      <c r="H31" s="341">
        <v>66.101694915254242</v>
      </c>
      <c r="I31" s="27">
        <v>905</v>
      </c>
      <c r="J31" s="28">
        <v>575</v>
      </c>
      <c r="K31" s="341">
        <v>63.5</v>
      </c>
      <c r="L31" s="27">
        <v>61583</v>
      </c>
      <c r="M31" s="28">
        <v>40939</v>
      </c>
      <c r="N31" s="341">
        <v>66.5</v>
      </c>
      <c r="O31" s="28">
        <v>62547</v>
      </c>
      <c r="P31" s="28">
        <v>41553</v>
      </c>
      <c r="Q31" s="341">
        <v>66.400000000000006</v>
      </c>
      <c r="R31" s="34"/>
    </row>
    <row r="32" spans="1:18" ht="27" customHeight="1" thickBot="1" x14ac:dyDescent="0.3">
      <c r="A32" s="57" t="s">
        <v>331</v>
      </c>
      <c r="B32" s="50" t="s">
        <v>332</v>
      </c>
      <c r="C32" s="35">
        <v>312</v>
      </c>
      <c r="D32" s="36">
        <v>311</v>
      </c>
      <c r="E32" s="37">
        <v>99.679487179487182</v>
      </c>
      <c r="F32" s="35">
        <v>45</v>
      </c>
      <c r="G32" s="36">
        <v>25</v>
      </c>
      <c r="H32" s="342">
        <v>55.555555555555557</v>
      </c>
      <c r="I32" s="35">
        <v>763</v>
      </c>
      <c r="J32" s="36">
        <v>464</v>
      </c>
      <c r="K32" s="342">
        <v>60.8</v>
      </c>
      <c r="L32" s="35">
        <v>69659</v>
      </c>
      <c r="M32" s="36">
        <v>46475</v>
      </c>
      <c r="N32" s="342">
        <v>66.7</v>
      </c>
      <c r="O32" s="36">
        <v>70467</v>
      </c>
      <c r="P32" s="36">
        <v>46964</v>
      </c>
      <c r="Q32" s="342">
        <v>66.599999999999994</v>
      </c>
      <c r="R32" s="34"/>
    </row>
    <row r="33" spans="1:43" ht="27" customHeight="1" thickBot="1" x14ac:dyDescent="0.3">
      <c r="A33" s="38"/>
      <c r="B33" s="58" t="s">
        <v>8</v>
      </c>
      <c r="C33" s="59">
        <v>7170</v>
      </c>
      <c r="D33" s="59">
        <v>6958</v>
      </c>
      <c r="E33" s="60">
        <v>97.043235704323578</v>
      </c>
      <c r="F33" s="59">
        <v>995</v>
      </c>
      <c r="G33" s="59">
        <v>580</v>
      </c>
      <c r="H33" s="60">
        <v>58.291457286432156</v>
      </c>
      <c r="I33" s="59">
        <v>18059</v>
      </c>
      <c r="J33" s="59">
        <v>10366</v>
      </c>
      <c r="K33" s="60">
        <v>57.400742012293037</v>
      </c>
      <c r="L33" s="59">
        <v>1445640</v>
      </c>
      <c r="M33" s="59">
        <v>946321</v>
      </c>
      <c r="N33" s="60">
        <v>65.460349741291054</v>
      </c>
      <c r="O33" s="59">
        <v>1464694</v>
      </c>
      <c r="P33" s="59">
        <v>957267</v>
      </c>
      <c r="Q33" s="60">
        <v>65.356108511402383</v>
      </c>
      <c r="R33" s="34"/>
      <c r="AL33" s="38"/>
      <c r="AM33" s="38"/>
      <c r="AN33" s="38"/>
      <c r="AO33" s="38"/>
      <c r="AP33" s="38"/>
      <c r="AQ33" s="38"/>
    </row>
    <row r="34" spans="1:43" s="26" customFormat="1" ht="15.75" x14ac:dyDescent="0.25">
      <c r="A34" s="38"/>
      <c r="B34" s="367"/>
      <c r="C34" s="367"/>
      <c r="D34" s="367"/>
      <c r="E34" s="368"/>
      <c r="F34" s="367"/>
      <c r="G34" s="367"/>
      <c r="H34" s="368"/>
      <c r="I34" s="367"/>
      <c r="J34" s="367"/>
      <c r="K34" s="368"/>
      <c r="L34" s="367"/>
      <c r="M34" s="367"/>
      <c r="N34" s="368"/>
      <c r="O34" s="367"/>
      <c r="P34" s="367"/>
      <c r="Q34" s="368"/>
      <c r="R34" s="51"/>
      <c r="AL34" s="38"/>
      <c r="AM34" s="38"/>
      <c r="AN34" s="38"/>
      <c r="AO34" s="38"/>
      <c r="AP34" s="38"/>
      <c r="AQ34" s="38"/>
    </row>
    <row r="35" spans="1:43" ht="16.5" thickBot="1" x14ac:dyDescent="0.3">
      <c r="A35" s="51"/>
      <c r="B35" s="70"/>
      <c r="C35" s="63"/>
      <c r="D35" s="63"/>
      <c r="E35" s="71"/>
      <c r="F35" s="63"/>
      <c r="G35" s="63"/>
      <c r="H35" s="71"/>
      <c r="I35" s="63"/>
      <c r="J35" s="63"/>
      <c r="K35" s="71"/>
      <c r="L35" s="63"/>
      <c r="M35" s="63"/>
      <c r="N35" s="71"/>
      <c r="O35" s="63"/>
      <c r="P35" s="63"/>
      <c r="Q35" s="71"/>
      <c r="R35" s="63"/>
      <c r="S35" s="40"/>
      <c r="T35" s="41"/>
      <c r="U35" s="40"/>
      <c r="V35" s="40"/>
      <c r="W35" s="41"/>
    </row>
    <row r="36" spans="1:43" ht="16.5" thickBot="1" x14ac:dyDescent="0.3">
      <c r="A36" s="51"/>
      <c r="B36" s="515" t="s">
        <v>31</v>
      </c>
      <c r="C36" s="492" t="s">
        <v>337</v>
      </c>
      <c r="D36" s="493"/>
      <c r="E36" s="493"/>
      <c r="F36" s="493"/>
      <c r="G36" s="493"/>
      <c r="H36" s="493"/>
      <c r="I36" s="493"/>
      <c r="J36" s="493"/>
      <c r="K36" s="493"/>
      <c r="L36" s="493"/>
      <c r="M36" s="493"/>
      <c r="N36" s="493"/>
      <c r="O36" s="493"/>
      <c r="P36" s="493"/>
      <c r="Q36" s="494"/>
      <c r="R36" s="8"/>
      <c r="S36" s="45"/>
      <c r="T36" s="45"/>
      <c r="U36" s="45"/>
      <c r="V36" s="45"/>
      <c r="W36" s="45"/>
    </row>
    <row r="37" spans="1:43" ht="16.5" thickBot="1" x14ac:dyDescent="0.3">
      <c r="A37" s="51"/>
      <c r="B37" s="490"/>
      <c r="C37" s="495" t="s">
        <v>32</v>
      </c>
      <c r="D37" s="496"/>
      <c r="E37" s="497"/>
      <c r="F37" s="498" t="s">
        <v>276</v>
      </c>
      <c r="G37" s="496"/>
      <c r="H37" s="499"/>
      <c r="I37" s="495" t="s">
        <v>277</v>
      </c>
      <c r="J37" s="496"/>
      <c r="K37" s="497"/>
      <c r="L37" s="498" t="s">
        <v>278</v>
      </c>
      <c r="M37" s="496"/>
      <c r="N37" s="499"/>
      <c r="O37" s="495" t="s">
        <v>279</v>
      </c>
      <c r="P37" s="496"/>
      <c r="Q37" s="497"/>
      <c r="R37" s="8"/>
      <c r="S37" s="45"/>
      <c r="T37" s="45"/>
      <c r="U37" s="45"/>
      <c r="V37" s="45"/>
      <c r="W37" s="45"/>
    </row>
    <row r="38" spans="1:43" ht="111" thickBot="1" x14ac:dyDescent="0.3">
      <c r="A38" s="51"/>
      <c r="B38" s="491"/>
      <c r="C38" s="285" t="s">
        <v>6</v>
      </c>
      <c r="D38" s="286" t="s">
        <v>281</v>
      </c>
      <c r="E38" s="287" t="s">
        <v>282</v>
      </c>
      <c r="F38" s="288" t="s">
        <v>10</v>
      </c>
      <c r="G38" s="286" t="s">
        <v>11</v>
      </c>
      <c r="H38" s="289" t="s">
        <v>12</v>
      </c>
      <c r="I38" s="285" t="s">
        <v>10</v>
      </c>
      <c r="J38" s="286" t="s">
        <v>11</v>
      </c>
      <c r="K38" s="287" t="s">
        <v>12</v>
      </c>
      <c r="L38" s="288" t="s">
        <v>10</v>
      </c>
      <c r="M38" s="286" t="s">
        <v>11</v>
      </c>
      <c r="N38" s="289" t="s">
        <v>12</v>
      </c>
      <c r="O38" s="285" t="s">
        <v>10</v>
      </c>
      <c r="P38" s="286" t="s">
        <v>11</v>
      </c>
      <c r="Q38" s="287" t="s">
        <v>12</v>
      </c>
      <c r="R38" s="8"/>
      <c r="S38" s="45"/>
      <c r="T38" s="45"/>
      <c r="U38" s="45"/>
      <c r="V38" s="45"/>
      <c r="W38" s="45"/>
    </row>
    <row r="39" spans="1:43" ht="29.25" customHeight="1" x14ac:dyDescent="0.25">
      <c r="A39" s="57" t="s">
        <v>283</v>
      </c>
      <c r="B39" s="50" t="s">
        <v>284</v>
      </c>
      <c r="C39" s="337">
        <v>219</v>
      </c>
      <c r="D39" s="338">
        <v>214</v>
      </c>
      <c r="E39" s="339">
        <v>97.716894977168948</v>
      </c>
      <c r="F39" s="337">
        <v>38</v>
      </c>
      <c r="G39" s="338">
        <v>23</v>
      </c>
      <c r="H39" s="340">
        <v>60.526315789473685</v>
      </c>
      <c r="I39" s="337">
        <v>401</v>
      </c>
      <c r="J39" s="338">
        <v>198</v>
      </c>
      <c r="K39" s="340">
        <v>49.4</v>
      </c>
      <c r="L39" s="337">
        <v>13236</v>
      </c>
      <c r="M39" s="338">
        <v>7841</v>
      </c>
      <c r="N39" s="340">
        <v>59.2</v>
      </c>
      <c r="O39" s="338">
        <v>13675</v>
      </c>
      <c r="P39" s="338">
        <v>8062</v>
      </c>
      <c r="Q39" s="340">
        <v>59</v>
      </c>
      <c r="R39" s="8"/>
      <c r="S39" s="45"/>
      <c r="T39" s="45"/>
      <c r="U39" s="45"/>
      <c r="V39" s="45"/>
      <c r="W39" s="45"/>
    </row>
    <row r="40" spans="1:43" ht="29.25" customHeight="1" x14ac:dyDescent="0.25">
      <c r="A40" s="57" t="s">
        <v>285</v>
      </c>
      <c r="B40" s="50" t="s">
        <v>286</v>
      </c>
      <c r="C40" s="27">
        <v>179</v>
      </c>
      <c r="D40" s="28">
        <v>177</v>
      </c>
      <c r="E40" s="29">
        <v>98.882681564245814</v>
      </c>
      <c r="F40" s="27">
        <v>49</v>
      </c>
      <c r="G40" s="28">
        <v>31</v>
      </c>
      <c r="H40" s="341">
        <v>63.265306122448983</v>
      </c>
      <c r="I40" s="27">
        <v>312</v>
      </c>
      <c r="J40" s="28">
        <v>170</v>
      </c>
      <c r="K40" s="341">
        <v>54.5</v>
      </c>
      <c r="L40" s="27">
        <v>10889</v>
      </c>
      <c r="M40" s="28">
        <v>6141</v>
      </c>
      <c r="N40" s="341">
        <v>56.4</v>
      </c>
      <c r="O40" s="28">
        <v>11250</v>
      </c>
      <c r="P40" s="28">
        <v>6342</v>
      </c>
      <c r="Q40" s="341">
        <v>56.4</v>
      </c>
      <c r="R40" s="8"/>
      <c r="S40" s="45"/>
      <c r="T40" s="45"/>
      <c r="U40" s="45"/>
      <c r="V40" s="45"/>
      <c r="W40" s="45"/>
    </row>
    <row r="41" spans="1:43" ht="29.25" customHeight="1" x14ac:dyDescent="0.25">
      <c r="A41" s="57" t="s">
        <v>287</v>
      </c>
      <c r="B41" s="50" t="s">
        <v>288</v>
      </c>
      <c r="C41" s="27">
        <v>405</v>
      </c>
      <c r="D41" s="28">
        <v>391</v>
      </c>
      <c r="E41" s="29">
        <v>96.543209876543216</v>
      </c>
      <c r="F41" s="27">
        <v>85</v>
      </c>
      <c r="G41" s="28">
        <v>49</v>
      </c>
      <c r="H41" s="341">
        <v>57.647058823529406</v>
      </c>
      <c r="I41" s="27">
        <v>783</v>
      </c>
      <c r="J41" s="28">
        <v>333</v>
      </c>
      <c r="K41" s="341">
        <v>42.5</v>
      </c>
      <c r="L41" s="27">
        <v>19075</v>
      </c>
      <c r="M41" s="28">
        <v>10010</v>
      </c>
      <c r="N41" s="341">
        <v>52.5</v>
      </c>
      <c r="O41" s="28">
        <v>19943</v>
      </c>
      <c r="P41" s="28">
        <v>10392</v>
      </c>
      <c r="Q41" s="341">
        <v>52.1</v>
      </c>
      <c r="R41" s="8"/>
      <c r="S41" s="45"/>
      <c r="T41" s="45"/>
      <c r="U41" s="45"/>
      <c r="V41" s="45"/>
      <c r="W41" s="45"/>
    </row>
    <row r="42" spans="1:43" ht="29.25" customHeight="1" x14ac:dyDescent="0.25">
      <c r="A42" s="57" t="s">
        <v>289</v>
      </c>
      <c r="B42" s="50" t="s">
        <v>290</v>
      </c>
      <c r="C42" s="27">
        <v>159</v>
      </c>
      <c r="D42" s="28">
        <v>158</v>
      </c>
      <c r="E42" s="29">
        <v>99.371069182389931</v>
      </c>
      <c r="F42" s="27">
        <v>45</v>
      </c>
      <c r="G42" s="28">
        <v>28</v>
      </c>
      <c r="H42" s="341">
        <v>62.222222222222221</v>
      </c>
      <c r="I42" s="27">
        <v>360</v>
      </c>
      <c r="J42" s="28">
        <v>190</v>
      </c>
      <c r="K42" s="341">
        <v>52.8</v>
      </c>
      <c r="L42" s="27">
        <v>13364</v>
      </c>
      <c r="M42" s="28">
        <v>8175</v>
      </c>
      <c r="N42" s="341">
        <v>61.2</v>
      </c>
      <c r="O42" s="28">
        <v>13769</v>
      </c>
      <c r="P42" s="28">
        <v>8393</v>
      </c>
      <c r="Q42" s="341">
        <v>61</v>
      </c>
      <c r="R42" s="8"/>
      <c r="S42" s="45"/>
      <c r="T42" s="45"/>
      <c r="U42" s="45"/>
      <c r="V42" s="45"/>
      <c r="W42" s="45"/>
    </row>
    <row r="43" spans="1:43" ht="29.25" customHeight="1" x14ac:dyDescent="0.25">
      <c r="A43" s="57" t="s">
        <v>291</v>
      </c>
      <c r="B43" s="50" t="s">
        <v>292</v>
      </c>
      <c r="C43" s="27">
        <v>161</v>
      </c>
      <c r="D43" s="28">
        <v>154</v>
      </c>
      <c r="E43" s="29">
        <v>95.652173913043484</v>
      </c>
      <c r="F43" s="27">
        <v>34</v>
      </c>
      <c r="G43" s="28">
        <v>20</v>
      </c>
      <c r="H43" s="341">
        <v>58.82352941176471</v>
      </c>
      <c r="I43" s="27">
        <v>312</v>
      </c>
      <c r="J43" s="28">
        <v>147</v>
      </c>
      <c r="K43" s="341">
        <v>47.1</v>
      </c>
      <c r="L43" s="27">
        <v>10461</v>
      </c>
      <c r="M43" s="28">
        <v>6479</v>
      </c>
      <c r="N43" s="341">
        <v>61.9</v>
      </c>
      <c r="O43" s="28">
        <v>10807</v>
      </c>
      <c r="P43" s="28">
        <v>6646</v>
      </c>
      <c r="Q43" s="341">
        <v>61.5</v>
      </c>
      <c r="R43" s="8"/>
      <c r="S43" s="45"/>
      <c r="T43" s="45"/>
      <c r="U43" s="45"/>
      <c r="V43" s="45"/>
      <c r="W43" s="45"/>
    </row>
    <row r="44" spans="1:43" ht="29.25" customHeight="1" x14ac:dyDescent="0.25">
      <c r="A44" s="57" t="s">
        <v>293</v>
      </c>
      <c r="B44" s="50" t="s">
        <v>294</v>
      </c>
      <c r="C44" s="27">
        <v>270</v>
      </c>
      <c r="D44" s="28">
        <v>264</v>
      </c>
      <c r="E44" s="29">
        <v>97.777777777777771</v>
      </c>
      <c r="F44" s="27">
        <v>64</v>
      </c>
      <c r="G44" s="28">
        <v>39</v>
      </c>
      <c r="H44" s="341">
        <v>60.9375</v>
      </c>
      <c r="I44" s="27">
        <v>533</v>
      </c>
      <c r="J44" s="28">
        <v>285</v>
      </c>
      <c r="K44" s="341">
        <v>53.5</v>
      </c>
      <c r="L44" s="27">
        <v>15797</v>
      </c>
      <c r="M44" s="28">
        <v>9962</v>
      </c>
      <c r="N44" s="341">
        <v>63.1</v>
      </c>
      <c r="O44" s="28">
        <v>16394</v>
      </c>
      <c r="P44" s="28">
        <v>10286</v>
      </c>
      <c r="Q44" s="341">
        <v>62.7</v>
      </c>
      <c r="R44" s="66"/>
      <c r="S44" s="67"/>
      <c r="T44" s="67"/>
      <c r="U44" s="67"/>
      <c r="V44" s="67"/>
      <c r="W44" s="67"/>
    </row>
    <row r="45" spans="1:43" ht="29.25" customHeight="1" x14ac:dyDescent="0.25">
      <c r="A45" s="57" t="s">
        <v>295</v>
      </c>
      <c r="B45" s="50" t="s">
        <v>296</v>
      </c>
      <c r="C45" s="27">
        <v>257</v>
      </c>
      <c r="D45" s="28">
        <v>257</v>
      </c>
      <c r="E45" s="29">
        <v>100</v>
      </c>
      <c r="F45" s="27">
        <v>48</v>
      </c>
      <c r="G45" s="28">
        <v>29</v>
      </c>
      <c r="H45" s="341">
        <v>60.416666666666664</v>
      </c>
      <c r="I45" s="27">
        <v>428</v>
      </c>
      <c r="J45" s="28">
        <v>189</v>
      </c>
      <c r="K45" s="341">
        <v>44.2</v>
      </c>
      <c r="L45" s="27">
        <v>13710</v>
      </c>
      <c r="M45" s="28">
        <v>7468</v>
      </c>
      <c r="N45" s="341">
        <v>54.5</v>
      </c>
      <c r="O45" s="28">
        <v>14186</v>
      </c>
      <c r="P45" s="28">
        <v>7686</v>
      </c>
      <c r="Q45" s="341">
        <v>54.2</v>
      </c>
      <c r="R45" s="66"/>
      <c r="S45" s="67"/>
      <c r="T45" s="67"/>
      <c r="U45" s="67"/>
      <c r="V45" s="67"/>
      <c r="W45" s="67"/>
    </row>
    <row r="46" spans="1:43" ht="29.25" customHeight="1" x14ac:dyDescent="0.25">
      <c r="A46" s="57" t="s">
        <v>297</v>
      </c>
      <c r="B46" s="50" t="s">
        <v>298</v>
      </c>
      <c r="C46" s="27">
        <v>199</v>
      </c>
      <c r="D46" s="28">
        <v>189</v>
      </c>
      <c r="E46" s="29">
        <v>94.9748743718593</v>
      </c>
      <c r="F46" s="27">
        <v>43</v>
      </c>
      <c r="G46" s="28">
        <v>22</v>
      </c>
      <c r="H46" s="341">
        <v>51.162790697674424</v>
      </c>
      <c r="I46" s="27">
        <v>355</v>
      </c>
      <c r="J46" s="28">
        <v>176</v>
      </c>
      <c r="K46" s="341">
        <v>49.6</v>
      </c>
      <c r="L46" s="27">
        <v>12860</v>
      </c>
      <c r="M46" s="28">
        <v>7332</v>
      </c>
      <c r="N46" s="341">
        <v>57</v>
      </c>
      <c r="O46" s="28">
        <v>13258</v>
      </c>
      <c r="P46" s="28">
        <v>7530</v>
      </c>
      <c r="Q46" s="341">
        <v>56.8</v>
      </c>
      <c r="R46" s="66"/>
      <c r="S46" s="67"/>
      <c r="T46" s="67"/>
      <c r="U46" s="67"/>
      <c r="V46" s="67"/>
      <c r="W46" s="67"/>
    </row>
    <row r="47" spans="1:43" ht="29.25" customHeight="1" x14ac:dyDescent="0.25">
      <c r="A47" s="57" t="s">
        <v>299</v>
      </c>
      <c r="B47" s="50" t="s">
        <v>300</v>
      </c>
      <c r="C47" s="27">
        <v>155</v>
      </c>
      <c r="D47" s="28">
        <v>154</v>
      </c>
      <c r="E47" s="29">
        <v>99.354838709677423</v>
      </c>
      <c r="F47" s="27">
        <v>41</v>
      </c>
      <c r="G47" s="28">
        <v>20</v>
      </c>
      <c r="H47" s="341">
        <v>48.780487804878049</v>
      </c>
      <c r="I47" s="27">
        <v>294</v>
      </c>
      <c r="J47" s="28">
        <v>142</v>
      </c>
      <c r="K47" s="341">
        <v>48.3</v>
      </c>
      <c r="L47" s="27">
        <v>7227</v>
      </c>
      <c r="M47" s="28">
        <v>3950</v>
      </c>
      <c r="N47" s="341">
        <v>54.7</v>
      </c>
      <c r="O47" s="28">
        <v>7562</v>
      </c>
      <c r="P47" s="28">
        <v>4112</v>
      </c>
      <c r="Q47" s="341">
        <v>54.4</v>
      </c>
      <c r="R47" s="66"/>
      <c r="S47" s="67"/>
      <c r="T47" s="67"/>
      <c r="U47" s="67"/>
      <c r="V47" s="67"/>
      <c r="W47" s="67"/>
    </row>
    <row r="48" spans="1:43" ht="29.25" customHeight="1" x14ac:dyDescent="0.25">
      <c r="A48" s="57" t="s">
        <v>301</v>
      </c>
      <c r="B48" s="50" t="s">
        <v>302</v>
      </c>
      <c r="C48" s="27">
        <v>274</v>
      </c>
      <c r="D48" s="28">
        <v>273</v>
      </c>
      <c r="E48" s="29">
        <v>99.635036496350367</v>
      </c>
      <c r="F48" s="27">
        <v>68</v>
      </c>
      <c r="G48" s="28">
        <v>31</v>
      </c>
      <c r="H48" s="341">
        <v>45.588235294117645</v>
      </c>
      <c r="I48" s="27">
        <v>601</v>
      </c>
      <c r="J48" s="28">
        <v>305</v>
      </c>
      <c r="K48" s="341">
        <v>50.7</v>
      </c>
      <c r="L48" s="27">
        <v>19131</v>
      </c>
      <c r="M48" s="28">
        <v>10749</v>
      </c>
      <c r="N48" s="341">
        <v>56.2</v>
      </c>
      <c r="O48" s="28">
        <v>19800</v>
      </c>
      <c r="P48" s="28">
        <v>11085</v>
      </c>
      <c r="Q48" s="341">
        <v>56</v>
      </c>
      <c r="R48" s="8"/>
      <c r="S48" s="45"/>
      <c r="T48" s="45"/>
      <c r="U48" s="45"/>
      <c r="V48" s="45"/>
      <c r="W48" s="45"/>
    </row>
    <row r="49" spans="1:23" ht="29.25" customHeight="1" x14ac:dyDescent="0.25">
      <c r="A49" s="57" t="s">
        <v>303</v>
      </c>
      <c r="B49" s="50" t="s">
        <v>304</v>
      </c>
      <c r="C49" s="27">
        <v>245</v>
      </c>
      <c r="D49" s="28">
        <v>245</v>
      </c>
      <c r="E49" s="29">
        <v>100</v>
      </c>
      <c r="F49" s="27">
        <v>72</v>
      </c>
      <c r="G49" s="28">
        <v>33</v>
      </c>
      <c r="H49" s="341">
        <v>45.833333333333329</v>
      </c>
      <c r="I49" s="27">
        <v>458</v>
      </c>
      <c r="J49" s="28">
        <v>221</v>
      </c>
      <c r="K49" s="341">
        <v>48.3</v>
      </c>
      <c r="L49" s="27">
        <v>12184</v>
      </c>
      <c r="M49" s="28">
        <v>5484</v>
      </c>
      <c r="N49" s="341">
        <v>45</v>
      </c>
      <c r="O49" s="28">
        <v>12714</v>
      </c>
      <c r="P49" s="28">
        <v>5738</v>
      </c>
      <c r="Q49" s="341">
        <v>45.1</v>
      </c>
      <c r="R49" s="8"/>
      <c r="S49" s="45"/>
      <c r="T49" s="45"/>
      <c r="U49" s="45"/>
      <c r="V49" s="45"/>
      <c r="W49" s="45"/>
    </row>
    <row r="50" spans="1:23" ht="29.25" customHeight="1" x14ac:dyDescent="0.25">
      <c r="A50" s="57" t="s">
        <v>305</v>
      </c>
      <c r="B50" s="50" t="s">
        <v>306</v>
      </c>
      <c r="C50" s="27">
        <v>464</v>
      </c>
      <c r="D50" s="28">
        <v>439</v>
      </c>
      <c r="E50" s="29">
        <v>94.612068965517238</v>
      </c>
      <c r="F50" s="27">
        <v>85</v>
      </c>
      <c r="G50" s="28">
        <v>36</v>
      </c>
      <c r="H50" s="341">
        <v>42.352941176470587</v>
      </c>
      <c r="I50" s="27">
        <v>738</v>
      </c>
      <c r="J50" s="28">
        <v>288</v>
      </c>
      <c r="K50" s="341">
        <v>39</v>
      </c>
      <c r="L50" s="27">
        <v>21753</v>
      </c>
      <c r="M50" s="28">
        <v>13224</v>
      </c>
      <c r="N50" s="341">
        <v>60.8</v>
      </c>
      <c r="O50" s="28">
        <v>22576</v>
      </c>
      <c r="P50" s="28">
        <v>13548</v>
      </c>
      <c r="Q50" s="341">
        <v>60</v>
      </c>
      <c r="R50" s="8"/>
      <c r="S50" s="45"/>
      <c r="T50" s="45"/>
      <c r="U50" s="45"/>
      <c r="V50" s="45"/>
      <c r="W50" s="45"/>
    </row>
    <row r="51" spans="1:23" ht="29.25" customHeight="1" x14ac:dyDescent="0.25">
      <c r="A51" s="57" t="s">
        <v>307</v>
      </c>
      <c r="B51" s="50" t="s">
        <v>308</v>
      </c>
      <c r="C51" s="27">
        <v>300</v>
      </c>
      <c r="D51" s="28">
        <v>295</v>
      </c>
      <c r="E51" s="29">
        <v>98.333333333333329</v>
      </c>
      <c r="F51" s="27">
        <v>79</v>
      </c>
      <c r="G51" s="28">
        <v>43</v>
      </c>
      <c r="H51" s="341">
        <v>54.430379746835442</v>
      </c>
      <c r="I51" s="27">
        <v>790</v>
      </c>
      <c r="J51" s="28">
        <v>358</v>
      </c>
      <c r="K51" s="341">
        <v>45.3</v>
      </c>
      <c r="L51" s="27">
        <v>20373</v>
      </c>
      <c r="M51" s="28">
        <v>10258</v>
      </c>
      <c r="N51" s="341">
        <v>50.4</v>
      </c>
      <c r="O51" s="28">
        <v>21242</v>
      </c>
      <c r="P51" s="28">
        <v>10659</v>
      </c>
      <c r="Q51" s="341">
        <v>50.2</v>
      </c>
      <c r="R51" s="8"/>
      <c r="S51" s="45"/>
      <c r="T51" s="45"/>
      <c r="U51" s="45"/>
      <c r="V51" s="45"/>
      <c r="W51" s="45"/>
    </row>
    <row r="52" spans="1:23" ht="29.25" customHeight="1" x14ac:dyDescent="0.25">
      <c r="A52" s="57" t="s">
        <v>309</v>
      </c>
      <c r="B52" s="50" t="s">
        <v>310</v>
      </c>
      <c r="C52" s="27">
        <v>229</v>
      </c>
      <c r="D52" s="28">
        <v>207</v>
      </c>
      <c r="E52" s="29">
        <v>90.393013100436676</v>
      </c>
      <c r="F52" s="27">
        <v>48</v>
      </c>
      <c r="G52" s="28">
        <v>28</v>
      </c>
      <c r="H52" s="341">
        <v>58.333333333333336</v>
      </c>
      <c r="I52" s="27">
        <v>458</v>
      </c>
      <c r="J52" s="28">
        <v>202</v>
      </c>
      <c r="K52" s="341">
        <v>44.1</v>
      </c>
      <c r="L52" s="27">
        <v>12491</v>
      </c>
      <c r="M52" s="28">
        <v>6518</v>
      </c>
      <c r="N52" s="341">
        <v>52.2</v>
      </c>
      <c r="O52" s="28">
        <v>12997</v>
      </c>
      <c r="P52" s="28">
        <v>6748</v>
      </c>
      <c r="Q52" s="341">
        <v>51.9</v>
      </c>
      <c r="R52" s="8"/>
      <c r="S52" s="45"/>
      <c r="T52" s="45"/>
      <c r="U52" s="45"/>
      <c r="V52" s="45"/>
      <c r="W52" s="45"/>
    </row>
    <row r="53" spans="1:23" ht="29.25" customHeight="1" x14ac:dyDescent="0.25">
      <c r="A53" s="57" t="s">
        <v>311</v>
      </c>
      <c r="B53" s="50" t="s">
        <v>312</v>
      </c>
      <c r="C53" s="27">
        <v>200</v>
      </c>
      <c r="D53" s="28">
        <v>196</v>
      </c>
      <c r="E53" s="29">
        <v>98</v>
      </c>
      <c r="F53" s="27">
        <v>62</v>
      </c>
      <c r="G53" s="28">
        <v>28</v>
      </c>
      <c r="H53" s="341">
        <v>45.161290322580641</v>
      </c>
      <c r="I53" s="27">
        <v>445</v>
      </c>
      <c r="J53" s="28">
        <v>163</v>
      </c>
      <c r="K53" s="341">
        <v>36.6</v>
      </c>
      <c r="L53" s="27">
        <v>11208</v>
      </c>
      <c r="M53" s="28">
        <v>6774</v>
      </c>
      <c r="N53" s="341">
        <v>60.4</v>
      </c>
      <c r="O53" s="28">
        <v>11715</v>
      </c>
      <c r="P53" s="28">
        <v>6965</v>
      </c>
      <c r="Q53" s="341">
        <v>59.5</v>
      </c>
      <c r="R53" s="33"/>
      <c r="S53" s="44"/>
      <c r="T53" s="44"/>
      <c r="U53" s="44"/>
      <c r="V53" s="44"/>
      <c r="W53" s="44"/>
    </row>
    <row r="54" spans="1:23" ht="29.25" customHeight="1" x14ac:dyDescent="0.25">
      <c r="A54" s="57" t="s">
        <v>313</v>
      </c>
      <c r="B54" s="50" t="s">
        <v>314</v>
      </c>
      <c r="C54" s="27">
        <v>232</v>
      </c>
      <c r="D54" s="28">
        <v>231</v>
      </c>
      <c r="E54" s="29">
        <v>99.568965517241381</v>
      </c>
      <c r="F54" s="27">
        <v>56</v>
      </c>
      <c r="G54" s="28">
        <v>34</v>
      </c>
      <c r="H54" s="341">
        <v>60.714285714285708</v>
      </c>
      <c r="I54" s="27">
        <v>419</v>
      </c>
      <c r="J54" s="28">
        <v>189</v>
      </c>
      <c r="K54" s="341">
        <v>45.1</v>
      </c>
      <c r="L54" s="27">
        <v>11771</v>
      </c>
      <c r="M54" s="28">
        <v>6116</v>
      </c>
      <c r="N54" s="341">
        <v>52</v>
      </c>
      <c r="O54" s="28">
        <v>12246</v>
      </c>
      <c r="P54" s="28">
        <v>6339</v>
      </c>
      <c r="Q54" s="341">
        <v>51.8</v>
      </c>
      <c r="R54" s="44"/>
      <c r="S54" s="44"/>
      <c r="T54" s="44"/>
      <c r="U54" s="44"/>
      <c r="V54" s="44"/>
      <c r="W54" s="44"/>
    </row>
    <row r="55" spans="1:23" ht="29.25" customHeight="1" x14ac:dyDescent="0.25">
      <c r="A55" s="57" t="s">
        <v>315</v>
      </c>
      <c r="B55" s="50" t="s">
        <v>316</v>
      </c>
      <c r="C55" s="27">
        <v>1294</v>
      </c>
      <c r="D55" s="28">
        <v>1224</v>
      </c>
      <c r="E55" s="29">
        <v>94.590417310664606</v>
      </c>
      <c r="F55" s="27">
        <v>344</v>
      </c>
      <c r="G55" s="28">
        <v>137</v>
      </c>
      <c r="H55" s="341">
        <v>39.825581395348834</v>
      </c>
      <c r="I55" s="27">
        <v>2682</v>
      </c>
      <c r="J55" s="28">
        <v>966</v>
      </c>
      <c r="K55" s="341">
        <v>36</v>
      </c>
      <c r="L55" s="27">
        <v>80533</v>
      </c>
      <c r="M55" s="28">
        <v>38401</v>
      </c>
      <c r="N55" s="341">
        <v>47.7</v>
      </c>
      <c r="O55" s="28">
        <v>83559</v>
      </c>
      <c r="P55" s="28">
        <v>39504</v>
      </c>
      <c r="Q55" s="341">
        <v>47.3</v>
      </c>
    </row>
    <row r="56" spans="1:23" ht="29.25" customHeight="1" x14ac:dyDescent="0.25">
      <c r="A56" s="57" t="s">
        <v>317</v>
      </c>
      <c r="B56" s="50" t="s">
        <v>318</v>
      </c>
      <c r="C56" s="27">
        <v>214</v>
      </c>
      <c r="D56" s="28">
        <v>213</v>
      </c>
      <c r="E56" s="29">
        <v>99.532710280373834</v>
      </c>
      <c r="F56" s="27">
        <v>40</v>
      </c>
      <c r="G56" s="28">
        <v>19</v>
      </c>
      <c r="H56" s="341">
        <v>47.5</v>
      </c>
      <c r="I56" s="27">
        <v>293</v>
      </c>
      <c r="J56" s="28">
        <v>128</v>
      </c>
      <c r="K56" s="341">
        <v>43.7</v>
      </c>
      <c r="L56" s="27">
        <v>10523</v>
      </c>
      <c r="M56" s="28">
        <v>5994</v>
      </c>
      <c r="N56" s="341">
        <v>57</v>
      </c>
      <c r="O56" s="28">
        <v>10856</v>
      </c>
      <c r="P56" s="28">
        <v>6141</v>
      </c>
      <c r="Q56" s="341">
        <v>56.6</v>
      </c>
    </row>
    <row r="57" spans="1:23" ht="29.25" customHeight="1" x14ac:dyDescent="0.25">
      <c r="A57" s="57" t="s">
        <v>319</v>
      </c>
      <c r="B57" s="50" t="s">
        <v>320</v>
      </c>
      <c r="C57" s="27">
        <v>198</v>
      </c>
      <c r="D57" s="28">
        <v>194</v>
      </c>
      <c r="E57" s="29">
        <v>97.979797979797979</v>
      </c>
      <c r="F57" s="27">
        <v>26</v>
      </c>
      <c r="G57" s="28">
        <v>11</v>
      </c>
      <c r="H57" s="341">
        <v>42.307692307692307</v>
      </c>
      <c r="I57" s="27">
        <v>315</v>
      </c>
      <c r="J57" s="28">
        <v>126</v>
      </c>
      <c r="K57" s="341">
        <v>40</v>
      </c>
      <c r="L57" s="27">
        <v>11350</v>
      </c>
      <c r="M57" s="28">
        <v>6167</v>
      </c>
      <c r="N57" s="341">
        <v>54.3</v>
      </c>
      <c r="O57" s="28">
        <v>11691</v>
      </c>
      <c r="P57" s="28">
        <v>6304</v>
      </c>
      <c r="Q57" s="341">
        <v>53.9</v>
      </c>
    </row>
    <row r="58" spans="1:23" ht="29.25" customHeight="1" x14ac:dyDescent="0.25">
      <c r="A58" s="57" t="s">
        <v>321</v>
      </c>
      <c r="B58" s="50" t="s">
        <v>322</v>
      </c>
      <c r="C58" s="27">
        <v>214</v>
      </c>
      <c r="D58" s="28">
        <v>204</v>
      </c>
      <c r="E58" s="29">
        <v>95.327102803738313</v>
      </c>
      <c r="F58" s="27">
        <v>34</v>
      </c>
      <c r="G58" s="28">
        <v>23</v>
      </c>
      <c r="H58" s="341">
        <v>67.64705882352942</v>
      </c>
      <c r="I58" s="27">
        <v>318</v>
      </c>
      <c r="J58" s="28">
        <v>155</v>
      </c>
      <c r="K58" s="341">
        <v>48.7</v>
      </c>
      <c r="L58" s="27">
        <v>11473</v>
      </c>
      <c r="M58" s="28">
        <v>6484</v>
      </c>
      <c r="N58" s="341">
        <v>56.5</v>
      </c>
      <c r="O58" s="28">
        <v>11825</v>
      </c>
      <c r="P58" s="28">
        <v>6662</v>
      </c>
      <c r="Q58" s="341">
        <v>56.3</v>
      </c>
    </row>
    <row r="59" spans="1:23" ht="29.25" customHeight="1" x14ac:dyDescent="0.25">
      <c r="A59" s="57" t="s">
        <v>323</v>
      </c>
      <c r="B59" s="50" t="s">
        <v>324</v>
      </c>
      <c r="C59" s="27">
        <v>199</v>
      </c>
      <c r="D59" s="28">
        <v>197</v>
      </c>
      <c r="E59" s="29">
        <v>98.994974874371849</v>
      </c>
      <c r="F59" s="27">
        <v>59</v>
      </c>
      <c r="G59" s="28">
        <v>28</v>
      </c>
      <c r="H59" s="341">
        <v>47.457627118644069</v>
      </c>
      <c r="I59" s="27">
        <v>440</v>
      </c>
      <c r="J59" s="28">
        <v>180</v>
      </c>
      <c r="K59" s="341">
        <v>40.9</v>
      </c>
      <c r="L59" s="27">
        <v>10523</v>
      </c>
      <c r="M59" s="28">
        <v>5702</v>
      </c>
      <c r="N59" s="341">
        <v>54.2</v>
      </c>
      <c r="O59" s="28">
        <v>11022</v>
      </c>
      <c r="P59" s="28">
        <v>5910</v>
      </c>
      <c r="Q59" s="341">
        <v>53.6</v>
      </c>
    </row>
    <row r="60" spans="1:23" ht="29.25" customHeight="1" x14ac:dyDescent="0.25">
      <c r="A60" s="57" t="s">
        <v>325</v>
      </c>
      <c r="B60" s="50" t="s">
        <v>326</v>
      </c>
      <c r="C60" s="27">
        <v>300</v>
      </c>
      <c r="D60" s="28">
        <v>294</v>
      </c>
      <c r="E60" s="29">
        <v>98</v>
      </c>
      <c r="F60" s="27">
        <v>79</v>
      </c>
      <c r="G60" s="28">
        <v>46</v>
      </c>
      <c r="H60" s="341">
        <v>58.22784810126582</v>
      </c>
      <c r="I60" s="27">
        <v>674</v>
      </c>
      <c r="J60" s="28">
        <v>290</v>
      </c>
      <c r="K60" s="341">
        <v>43</v>
      </c>
      <c r="L60" s="27">
        <v>21960</v>
      </c>
      <c r="M60" s="28">
        <v>11670</v>
      </c>
      <c r="N60" s="341">
        <v>53.1</v>
      </c>
      <c r="O60" s="28">
        <v>22713</v>
      </c>
      <c r="P60" s="28">
        <v>12006</v>
      </c>
      <c r="Q60" s="341">
        <v>52.9</v>
      </c>
    </row>
    <row r="61" spans="1:23" ht="29.25" customHeight="1" x14ac:dyDescent="0.25">
      <c r="A61" s="57" t="s">
        <v>327</v>
      </c>
      <c r="B61" s="50" t="s">
        <v>328</v>
      </c>
      <c r="C61" s="27">
        <v>217</v>
      </c>
      <c r="D61" s="28">
        <v>205</v>
      </c>
      <c r="E61" s="29">
        <v>94.47004608294931</v>
      </c>
      <c r="F61" s="27">
        <v>72</v>
      </c>
      <c r="G61" s="28">
        <v>38</v>
      </c>
      <c r="H61" s="341">
        <v>52.777777777777779</v>
      </c>
      <c r="I61" s="27">
        <v>610</v>
      </c>
      <c r="J61" s="28">
        <v>313</v>
      </c>
      <c r="K61" s="341">
        <v>51.3</v>
      </c>
      <c r="L61" s="27">
        <v>17129</v>
      </c>
      <c r="M61" s="28">
        <v>10050</v>
      </c>
      <c r="N61" s="341">
        <v>58.7</v>
      </c>
      <c r="O61" s="28">
        <v>17811</v>
      </c>
      <c r="P61" s="28">
        <v>10401</v>
      </c>
      <c r="Q61" s="341">
        <v>58.4</v>
      </c>
    </row>
    <row r="62" spans="1:23" ht="29.25" customHeight="1" x14ac:dyDescent="0.25">
      <c r="A62" s="57" t="s">
        <v>329</v>
      </c>
      <c r="B62" s="50" t="s">
        <v>330</v>
      </c>
      <c r="C62" s="27">
        <v>274</v>
      </c>
      <c r="D62" s="28">
        <v>271</v>
      </c>
      <c r="E62" s="29">
        <v>98.905109489051085</v>
      </c>
      <c r="F62" s="27">
        <v>79</v>
      </c>
      <c r="G62" s="28">
        <v>47</v>
      </c>
      <c r="H62" s="341">
        <v>59.493670886075947</v>
      </c>
      <c r="I62" s="27">
        <v>705</v>
      </c>
      <c r="J62" s="28">
        <v>352</v>
      </c>
      <c r="K62" s="341">
        <v>49.9</v>
      </c>
      <c r="L62" s="27">
        <v>21737</v>
      </c>
      <c r="M62" s="28">
        <v>12308</v>
      </c>
      <c r="N62" s="341">
        <v>56.6</v>
      </c>
      <c r="O62" s="28">
        <v>22521</v>
      </c>
      <c r="P62" s="28">
        <v>12707</v>
      </c>
      <c r="Q62" s="341">
        <v>56.4</v>
      </c>
    </row>
    <row r="63" spans="1:23" ht="29.25" customHeight="1" thickBot="1" x14ac:dyDescent="0.3">
      <c r="A63" s="57" t="s">
        <v>331</v>
      </c>
      <c r="B63" s="50" t="s">
        <v>332</v>
      </c>
      <c r="C63" s="35">
        <v>312</v>
      </c>
      <c r="D63" s="36">
        <v>311</v>
      </c>
      <c r="E63" s="37">
        <v>99.679487179487182</v>
      </c>
      <c r="F63" s="35">
        <v>73</v>
      </c>
      <c r="G63" s="36">
        <v>29</v>
      </c>
      <c r="H63" s="342">
        <v>39.726027397260275</v>
      </c>
      <c r="I63" s="35">
        <v>504</v>
      </c>
      <c r="J63" s="36">
        <v>222</v>
      </c>
      <c r="K63" s="342">
        <v>44</v>
      </c>
      <c r="L63" s="35">
        <v>15189</v>
      </c>
      <c r="M63" s="36">
        <v>8206</v>
      </c>
      <c r="N63" s="342">
        <v>54</v>
      </c>
      <c r="O63" s="36">
        <v>15766</v>
      </c>
      <c r="P63" s="36">
        <v>8457</v>
      </c>
      <c r="Q63" s="342">
        <v>53.6</v>
      </c>
    </row>
    <row r="64" spans="1:23" ht="29.25" customHeight="1" thickBot="1" x14ac:dyDescent="0.3">
      <c r="A64" s="38"/>
      <c r="B64" s="58" t="s">
        <v>8</v>
      </c>
      <c r="C64" s="59">
        <v>7170</v>
      </c>
      <c r="D64" s="59">
        <v>6957</v>
      </c>
      <c r="E64" s="60">
        <v>97.029288702928866</v>
      </c>
      <c r="F64" s="61">
        <v>1723</v>
      </c>
      <c r="G64" s="61">
        <v>872</v>
      </c>
      <c r="H64" s="343">
        <v>50.609402205455602</v>
      </c>
      <c r="I64" s="61">
        <v>14228</v>
      </c>
      <c r="J64" s="61">
        <v>6288</v>
      </c>
      <c r="K64" s="343">
        <v>44.19454596570143</v>
      </c>
      <c r="L64" s="61">
        <v>425947</v>
      </c>
      <c r="M64" s="61">
        <v>231463</v>
      </c>
      <c r="N64" s="343">
        <v>54.340798268329159</v>
      </c>
      <c r="O64" s="61">
        <v>441898</v>
      </c>
      <c r="P64" s="61">
        <v>238623</v>
      </c>
      <c r="Q64" s="343">
        <v>53.999565510592937</v>
      </c>
    </row>
    <row r="66" spans="1:43" x14ac:dyDescent="0.25">
      <c r="A66" s="64"/>
      <c r="B66" s="18" t="s">
        <v>19</v>
      </c>
      <c r="C66" s="8"/>
      <c r="D66" s="8"/>
      <c r="E66" s="8"/>
      <c r="F66" s="9"/>
      <c r="G66" s="9"/>
      <c r="H66" s="9"/>
      <c r="I66" s="9"/>
      <c r="J66" s="9"/>
      <c r="K66" s="9"/>
      <c r="L66" s="9"/>
      <c r="M66" s="9"/>
      <c r="N66" s="9"/>
      <c r="O66" s="8"/>
      <c r="P66" s="8"/>
      <c r="Q66" s="8"/>
      <c r="X66" s="26"/>
      <c r="Y66" s="26"/>
      <c r="Z66" s="26"/>
      <c r="AA66" s="26"/>
      <c r="AB66" s="26"/>
      <c r="AC66" s="26"/>
      <c r="AD66" s="26"/>
      <c r="AE66" s="26"/>
      <c r="AF66" s="26"/>
      <c r="AG66" s="26"/>
      <c r="AH66" s="26"/>
      <c r="AI66" s="26"/>
      <c r="AJ66" s="26"/>
      <c r="AK66" s="26"/>
      <c r="AL66" s="26"/>
      <c r="AM66" s="26"/>
      <c r="AN66" s="26"/>
      <c r="AO66" s="26"/>
      <c r="AP66" s="26"/>
      <c r="AQ66" s="26"/>
    </row>
    <row r="67" spans="1:43" x14ac:dyDescent="0.25">
      <c r="A67" s="64"/>
      <c r="B67" s="19" t="s">
        <v>362</v>
      </c>
      <c r="C67" s="9"/>
      <c r="D67" s="9"/>
      <c r="E67" s="9"/>
      <c r="F67" s="9"/>
      <c r="G67" s="9"/>
      <c r="H67" s="9"/>
      <c r="I67" s="9"/>
      <c r="J67" s="9"/>
      <c r="K67" s="9"/>
      <c r="L67" s="9"/>
      <c r="M67" s="9"/>
      <c r="N67" s="9"/>
      <c r="O67" s="8"/>
      <c r="P67" s="8"/>
      <c r="Q67" s="8"/>
      <c r="X67" s="26"/>
      <c r="Y67" s="26"/>
      <c r="Z67" s="26"/>
      <c r="AA67" s="26"/>
      <c r="AB67" s="26"/>
      <c r="AC67" s="26"/>
      <c r="AD67" s="26"/>
      <c r="AE67" s="26"/>
      <c r="AF67" s="26"/>
      <c r="AG67" s="26"/>
      <c r="AH67" s="26"/>
      <c r="AI67" s="26"/>
      <c r="AJ67" s="26"/>
      <c r="AK67" s="26"/>
      <c r="AL67" s="26"/>
      <c r="AM67" s="26"/>
      <c r="AN67" s="26"/>
      <c r="AO67" s="26"/>
      <c r="AP67" s="26"/>
      <c r="AQ67" s="26"/>
    </row>
    <row r="68" spans="1:43" x14ac:dyDescent="0.25">
      <c r="A68" s="64"/>
      <c r="B68" s="10" t="s">
        <v>363</v>
      </c>
      <c r="C68" s="9"/>
      <c r="D68" s="9"/>
      <c r="E68" s="9"/>
      <c r="F68" s="9"/>
      <c r="G68" s="9"/>
      <c r="H68" s="9"/>
      <c r="I68" s="9"/>
      <c r="J68" s="9"/>
      <c r="K68" s="9"/>
      <c r="L68" s="9"/>
      <c r="M68" s="9"/>
      <c r="N68" s="9"/>
      <c r="O68" s="8"/>
      <c r="P68" s="8"/>
      <c r="Q68" s="8"/>
      <c r="X68" s="26"/>
      <c r="Y68" s="26"/>
      <c r="Z68" s="26"/>
      <c r="AA68" s="26"/>
      <c r="AB68" s="26"/>
      <c r="AC68" s="26"/>
      <c r="AD68" s="26"/>
      <c r="AE68" s="26"/>
      <c r="AF68" s="26"/>
      <c r="AG68" s="26"/>
      <c r="AH68" s="26"/>
      <c r="AI68" s="26"/>
      <c r="AJ68" s="26"/>
      <c r="AK68" s="26"/>
      <c r="AL68" s="26"/>
      <c r="AM68" s="26"/>
      <c r="AN68" s="26"/>
      <c r="AO68" s="26"/>
      <c r="AP68" s="26"/>
      <c r="AQ68" s="26"/>
    </row>
    <row r="69" spans="1:43" x14ac:dyDescent="0.25">
      <c r="A69" s="64"/>
      <c r="B69" s="10" t="s">
        <v>364</v>
      </c>
      <c r="C69" s="9"/>
      <c r="D69" s="9"/>
      <c r="E69" s="9"/>
      <c r="F69" s="9"/>
      <c r="G69" s="9"/>
      <c r="H69" s="9"/>
      <c r="I69" s="9"/>
      <c r="J69" s="9"/>
      <c r="K69" s="9"/>
      <c r="L69" s="9"/>
      <c r="M69" s="9"/>
      <c r="N69" s="9"/>
      <c r="O69" s="8"/>
      <c r="P69" s="8"/>
      <c r="Q69" s="8"/>
      <c r="X69" s="26"/>
      <c r="Y69" s="26"/>
      <c r="Z69" s="26"/>
      <c r="AA69" s="26"/>
      <c r="AB69" s="26"/>
      <c r="AC69" s="26"/>
      <c r="AD69" s="26"/>
      <c r="AE69" s="26"/>
      <c r="AF69" s="26"/>
      <c r="AG69" s="26"/>
      <c r="AH69" s="26"/>
      <c r="AI69" s="26"/>
      <c r="AJ69" s="26"/>
      <c r="AK69" s="26"/>
      <c r="AL69" s="26"/>
      <c r="AM69" s="26"/>
      <c r="AN69" s="26"/>
      <c r="AO69" s="26"/>
      <c r="AP69" s="26"/>
      <c r="AQ69" s="26"/>
    </row>
    <row r="70" spans="1:43" x14ac:dyDescent="0.25">
      <c r="A70" s="64"/>
      <c r="B70" s="10" t="s">
        <v>365</v>
      </c>
      <c r="C70" s="72"/>
      <c r="D70" s="72"/>
      <c r="E70" s="72"/>
      <c r="F70" s="72"/>
      <c r="G70" s="72"/>
      <c r="H70" s="72"/>
      <c r="I70" s="72"/>
      <c r="J70" s="72"/>
      <c r="K70" s="72"/>
      <c r="L70" s="72"/>
      <c r="M70" s="72"/>
      <c r="N70" s="72"/>
      <c r="O70" s="8"/>
      <c r="P70" s="8"/>
      <c r="Q70" s="8"/>
      <c r="X70" s="26"/>
      <c r="Y70" s="26"/>
      <c r="Z70" s="26"/>
      <c r="AA70" s="26"/>
      <c r="AB70" s="26"/>
      <c r="AC70" s="26"/>
      <c r="AD70" s="26"/>
      <c r="AE70" s="26"/>
      <c r="AF70" s="26"/>
      <c r="AG70" s="26"/>
      <c r="AH70" s="26"/>
      <c r="AI70" s="26"/>
      <c r="AJ70" s="26"/>
      <c r="AK70" s="26"/>
      <c r="AL70" s="26"/>
      <c r="AM70" s="26"/>
      <c r="AN70" s="26"/>
      <c r="AO70" s="26"/>
      <c r="AP70" s="26"/>
      <c r="AQ70" s="26"/>
    </row>
    <row r="71" spans="1:43" x14ac:dyDescent="0.25">
      <c r="A71" s="64"/>
      <c r="B71" s="10" t="s">
        <v>21</v>
      </c>
      <c r="C71" s="9"/>
      <c r="D71" s="9"/>
      <c r="E71" s="9"/>
      <c r="F71" s="9"/>
      <c r="G71" s="9"/>
      <c r="H71" s="9"/>
      <c r="I71" s="9"/>
      <c r="J71" s="9"/>
      <c r="K71" s="9"/>
      <c r="L71" s="9"/>
      <c r="M71" s="9"/>
      <c r="N71" s="9"/>
      <c r="O71" s="8"/>
      <c r="P71" s="8"/>
      <c r="Q71" s="8"/>
      <c r="X71" s="26"/>
      <c r="Y71" s="26"/>
      <c r="Z71" s="26"/>
      <c r="AA71" s="26"/>
      <c r="AB71" s="26"/>
      <c r="AC71" s="26"/>
      <c r="AD71" s="26"/>
      <c r="AE71" s="26"/>
      <c r="AF71" s="26"/>
      <c r="AG71" s="26"/>
      <c r="AH71" s="26"/>
      <c r="AI71" s="26"/>
      <c r="AJ71" s="26"/>
      <c r="AK71" s="26"/>
      <c r="AL71" s="26"/>
      <c r="AM71" s="26"/>
      <c r="AN71" s="26"/>
      <c r="AO71" s="26"/>
      <c r="AP71" s="26"/>
      <c r="AQ71" s="26"/>
    </row>
    <row r="72" spans="1:43" x14ac:dyDescent="0.25">
      <c r="A72" s="9"/>
      <c r="B72" s="21" t="s">
        <v>366</v>
      </c>
      <c r="C72" s="9"/>
      <c r="D72" s="9"/>
      <c r="E72" s="9"/>
      <c r="F72" s="9"/>
      <c r="G72" s="9"/>
      <c r="H72" s="344"/>
      <c r="I72" s="9"/>
      <c r="J72" s="9"/>
      <c r="K72" s="9"/>
      <c r="L72" s="9"/>
      <c r="M72" s="9"/>
      <c r="N72" s="9"/>
      <c r="O72" s="8"/>
      <c r="P72" s="8"/>
      <c r="Q72" s="8"/>
      <c r="X72" s="26"/>
      <c r="Y72" s="26"/>
      <c r="Z72" s="26"/>
      <c r="AA72" s="26"/>
      <c r="AB72" s="26"/>
      <c r="AC72" s="26"/>
      <c r="AD72" s="26"/>
      <c r="AE72" s="26"/>
      <c r="AF72" s="26"/>
      <c r="AG72" s="26"/>
      <c r="AH72" s="26"/>
      <c r="AI72" s="26"/>
      <c r="AJ72" s="26"/>
      <c r="AK72" s="26"/>
      <c r="AL72" s="26"/>
      <c r="AM72" s="26"/>
      <c r="AN72" s="26"/>
      <c r="AO72" s="26"/>
      <c r="AP72" s="26"/>
      <c r="AQ72" s="26"/>
    </row>
    <row r="73" spans="1:43" x14ac:dyDescent="0.25">
      <c r="A73" s="17"/>
      <c r="B73" s="10" t="s">
        <v>23</v>
      </c>
      <c r="C73" s="17"/>
      <c r="D73" s="17"/>
      <c r="E73" s="17"/>
      <c r="F73" s="17"/>
      <c r="G73" s="17"/>
      <c r="H73" s="9"/>
      <c r="I73" s="17"/>
      <c r="J73" s="17"/>
      <c r="K73" s="17"/>
      <c r="L73" s="17"/>
      <c r="M73" s="17"/>
      <c r="N73" s="17"/>
      <c r="O73" s="66"/>
      <c r="P73" s="66"/>
      <c r="Q73" s="66"/>
      <c r="X73" s="26"/>
      <c r="Y73" s="26"/>
      <c r="Z73" s="26"/>
      <c r="AA73" s="26"/>
      <c r="AB73" s="26"/>
      <c r="AC73" s="26"/>
      <c r="AD73" s="26"/>
      <c r="AE73" s="26"/>
      <c r="AF73" s="26"/>
      <c r="AG73" s="26"/>
      <c r="AH73" s="26"/>
      <c r="AI73" s="26"/>
      <c r="AJ73" s="26"/>
      <c r="AK73" s="26"/>
      <c r="AL73" s="26"/>
      <c r="AM73" s="26"/>
      <c r="AN73" s="26"/>
      <c r="AO73" s="26"/>
      <c r="AP73" s="26"/>
      <c r="AQ73" s="26"/>
    </row>
    <row r="74" spans="1:43" x14ac:dyDescent="0.25">
      <c r="A74" s="9"/>
      <c r="B74" s="430" t="s">
        <v>351</v>
      </c>
      <c r="C74" s="430"/>
      <c r="D74" s="430"/>
      <c r="E74" s="430"/>
      <c r="F74" s="430"/>
      <c r="G74" s="430"/>
      <c r="H74" s="430"/>
      <c r="I74" s="430"/>
      <c r="J74" s="430"/>
      <c r="K74" s="430"/>
      <c r="L74" s="430"/>
      <c r="M74" s="430"/>
      <c r="N74" s="430"/>
      <c r="O74" s="8"/>
      <c r="P74" s="8"/>
      <c r="Q74" s="8"/>
      <c r="X74" s="26"/>
      <c r="Y74" s="26"/>
      <c r="Z74" s="26"/>
      <c r="AA74" s="26"/>
      <c r="AB74" s="26"/>
      <c r="AC74" s="26"/>
      <c r="AD74" s="26"/>
      <c r="AE74" s="26"/>
      <c r="AF74" s="26"/>
      <c r="AG74" s="26"/>
      <c r="AH74" s="26"/>
      <c r="AI74" s="26"/>
      <c r="AJ74" s="26"/>
      <c r="AK74" s="26"/>
      <c r="AL74" s="26"/>
      <c r="AM74" s="26"/>
      <c r="AN74" s="26"/>
      <c r="AO74" s="26"/>
      <c r="AP74" s="26"/>
      <c r="AQ74" s="26"/>
    </row>
    <row r="75" spans="1:43" x14ac:dyDescent="0.25">
      <c r="A75" s="33"/>
      <c r="B75" s="24" t="s">
        <v>367</v>
      </c>
      <c r="C75" s="9"/>
      <c r="D75" s="9"/>
      <c r="E75" s="9"/>
      <c r="F75" s="9"/>
      <c r="G75" s="9"/>
      <c r="H75" s="9"/>
      <c r="I75" s="9"/>
      <c r="J75" s="9"/>
      <c r="K75" s="9"/>
      <c r="L75" s="9"/>
      <c r="M75" s="9"/>
      <c r="N75" s="9"/>
      <c r="O75" s="8"/>
      <c r="P75" s="8"/>
      <c r="Q75" s="8"/>
      <c r="X75" s="26"/>
      <c r="Y75" s="26"/>
      <c r="Z75" s="26"/>
      <c r="AA75" s="26"/>
      <c r="AB75" s="26"/>
      <c r="AC75" s="26"/>
      <c r="AD75" s="26"/>
      <c r="AE75" s="26"/>
      <c r="AF75" s="26"/>
      <c r="AG75" s="26"/>
      <c r="AH75" s="26"/>
      <c r="AI75" s="26"/>
      <c r="AJ75" s="26"/>
      <c r="AK75" s="26"/>
      <c r="AL75" s="26"/>
      <c r="AM75" s="26"/>
      <c r="AN75" s="26"/>
      <c r="AO75" s="26"/>
      <c r="AP75" s="26"/>
      <c r="AQ75" s="26"/>
    </row>
    <row r="76" spans="1:43" x14ac:dyDescent="0.25">
      <c r="A76" s="33"/>
      <c r="B76" s="25" t="s">
        <v>26</v>
      </c>
      <c r="C76" s="9"/>
      <c r="D76" s="9"/>
      <c r="E76" s="9"/>
      <c r="F76" s="9"/>
      <c r="G76" s="9"/>
      <c r="H76" s="9"/>
      <c r="I76" s="9"/>
      <c r="J76" s="9"/>
      <c r="K76" s="9"/>
      <c r="L76" s="9"/>
      <c r="M76" s="9"/>
      <c r="N76" s="9"/>
      <c r="O76" s="33"/>
      <c r="P76" s="33"/>
      <c r="Q76" s="33"/>
      <c r="X76" s="26"/>
      <c r="Y76" s="26"/>
      <c r="Z76" s="26"/>
      <c r="AA76" s="26"/>
      <c r="AB76" s="26"/>
      <c r="AC76" s="26"/>
      <c r="AD76" s="26"/>
      <c r="AE76" s="26"/>
      <c r="AF76" s="26"/>
      <c r="AG76" s="26"/>
      <c r="AH76" s="26"/>
      <c r="AI76" s="26"/>
      <c r="AJ76" s="26"/>
      <c r="AK76" s="26"/>
      <c r="AL76" s="26"/>
      <c r="AM76" s="26"/>
      <c r="AN76" s="26"/>
      <c r="AO76" s="26"/>
      <c r="AP76" s="26"/>
      <c r="AQ76" s="26"/>
    </row>
    <row r="77" spans="1:43" x14ac:dyDescent="0.25">
      <c r="A77" s="44"/>
      <c r="B77" s="25" t="s">
        <v>27</v>
      </c>
      <c r="C77" s="9"/>
      <c r="D77" s="9"/>
      <c r="E77" s="9"/>
      <c r="F77" s="9"/>
      <c r="G77" s="9"/>
      <c r="H77" s="9"/>
      <c r="I77" s="9"/>
      <c r="J77" s="9"/>
      <c r="K77" s="9"/>
      <c r="L77" s="9"/>
      <c r="M77" s="9"/>
      <c r="N77" s="9"/>
      <c r="O77" s="44"/>
      <c r="P77" s="44"/>
      <c r="Q77" s="44"/>
      <c r="X77" s="26"/>
      <c r="Y77" s="26"/>
      <c r="Z77" s="26"/>
      <c r="AA77" s="26"/>
      <c r="AB77" s="26"/>
      <c r="AC77" s="26"/>
      <c r="AD77" s="26"/>
      <c r="AE77" s="26"/>
      <c r="AF77" s="26"/>
      <c r="AG77" s="26"/>
      <c r="AH77" s="26"/>
      <c r="AI77" s="26"/>
      <c r="AJ77" s="26"/>
      <c r="AK77" s="26"/>
      <c r="AL77" s="26"/>
      <c r="AM77" s="26"/>
      <c r="AN77" s="26"/>
      <c r="AO77" s="26"/>
      <c r="AP77" s="26"/>
      <c r="AQ77" s="26"/>
    </row>
    <row r="78" spans="1:43" x14ac:dyDescent="0.25">
      <c r="B78" s="25" t="s">
        <v>28</v>
      </c>
      <c r="C78" s="9"/>
      <c r="D78" s="9"/>
      <c r="E78" s="9"/>
      <c r="F78" s="9"/>
      <c r="G78" s="9"/>
      <c r="H78" s="9"/>
      <c r="I78" s="9"/>
      <c r="J78" s="9"/>
      <c r="K78" s="9"/>
      <c r="L78" s="9"/>
      <c r="M78" s="9"/>
      <c r="N78" s="9"/>
    </row>
  </sheetData>
  <mergeCells count="15">
    <mergeCell ref="B5:B7"/>
    <mergeCell ref="C5:Q5"/>
    <mergeCell ref="C6:E6"/>
    <mergeCell ref="F6:H6"/>
    <mergeCell ref="I6:K6"/>
    <mergeCell ref="L6:N6"/>
    <mergeCell ref="O6:Q6"/>
    <mergeCell ref="B74:N74"/>
    <mergeCell ref="B36:B38"/>
    <mergeCell ref="C36:Q36"/>
    <mergeCell ref="C37:E37"/>
    <mergeCell ref="F37:H37"/>
    <mergeCell ref="I37:K37"/>
    <mergeCell ref="L37:N37"/>
    <mergeCell ref="O37:Q37"/>
  </mergeCells>
  <hyperlinks>
    <hyperlink ref="B72" r:id="rId1"/>
  </hyperlinks>
  <pageMargins left="0.7" right="0.7" top="0.75" bottom="0.75" header="0.3" footer="0.3"/>
  <pageSetup paperSize="9" scale="39" fitToHeight="2" orientation="landscape" r:id="rId2"/>
  <rowBreaks count="1" manualBreakCount="1">
    <brk id="3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1"/>
  <sheetViews>
    <sheetView view="pageBreakPreview" zoomScale="60" zoomScaleNormal="60" workbookViewId="0">
      <selection activeCell="A39" sqref="A39:XFD64"/>
    </sheetView>
  </sheetViews>
  <sheetFormatPr defaultRowHeight="15" x14ac:dyDescent="0.25"/>
  <cols>
    <col min="1" max="1" width="3.5703125" customWidth="1"/>
    <col min="2" max="2" width="109.85546875" customWidth="1"/>
    <col min="3" max="17" width="17.7109375" customWidth="1"/>
  </cols>
  <sheetData>
    <row r="1" spans="1:43" ht="26.25" x14ac:dyDescent="0.25">
      <c r="A1" s="51"/>
      <c r="B1" s="5" t="s">
        <v>368</v>
      </c>
      <c r="C1" s="52"/>
      <c r="D1" s="52"/>
      <c r="E1" s="52"/>
      <c r="F1" s="52"/>
      <c r="G1" s="52"/>
      <c r="H1" s="52"/>
      <c r="I1" s="52"/>
      <c r="J1" s="52"/>
      <c r="K1" s="52"/>
      <c r="L1" s="51"/>
      <c r="M1" s="51"/>
      <c r="N1" s="51"/>
      <c r="O1" s="51"/>
      <c r="P1" s="51"/>
      <c r="Q1" s="51"/>
      <c r="R1" s="51"/>
    </row>
    <row r="2" spans="1:43" x14ac:dyDescent="0.25">
      <c r="A2" s="51"/>
      <c r="B2" s="51"/>
      <c r="C2" s="51"/>
      <c r="D2" s="51"/>
      <c r="E2" s="51"/>
      <c r="F2" s="51"/>
      <c r="G2" s="51"/>
      <c r="H2" s="51"/>
      <c r="I2" s="51"/>
      <c r="J2" s="51"/>
      <c r="K2" s="51"/>
      <c r="L2" s="51"/>
      <c r="M2" s="51"/>
      <c r="N2" s="51"/>
      <c r="O2" s="51"/>
      <c r="P2" s="51"/>
      <c r="Q2" s="51"/>
      <c r="R2" s="51"/>
    </row>
    <row r="3" spans="1:43" ht="18" x14ac:dyDescent="0.25">
      <c r="A3" s="51"/>
      <c r="B3" s="7" t="s">
        <v>361</v>
      </c>
      <c r="C3" s="51"/>
      <c r="D3" s="51"/>
      <c r="E3" s="51"/>
      <c r="F3" s="51"/>
      <c r="G3" s="51"/>
      <c r="H3" s="51"/>
      <c r="I3" s="51"/>
      <c r="J3" s="51"/>
      <c r="K3" s="51"/>
      <c r="L3" s="51"/>
      <c r="M3" s="51"/>
      <c r="N3" s="51"/>
      <c r="O3" s="51"/>
      <c r="P3" s="51"/>
      <c r="Q3" s="51"/>
      <c r="R3" s="51"/>
    </row>
    <row r="4" spans="1:43" ht="16.5" thickBot="1" x14ac:dyDescent="0.3">
      <c r="A4" s="51"/>
      <c r="B4" s="53"/>
      <c r="C4" s="51"/>
      <c r="D4" s="51"/>
      <c r="E4" s="51"/>
      <c r="F4" s="51"/>
      <c r="G4" s="51"/>
      <c r="H4" s="51"/>
      <c r="I4" s="51"/>
      <c r="J4" s="51"/>
      <c r="K4" s="51"/>
      <c r="L4" s="51"/>
      <c r="M4" s="51"/>
      <c r="N4" s="51"/>
      <c r="O4" s="51"/>
      <c r="P4" s="51"/>
      <c r="Q4" s="51"/>
      <c r="R4" s="51"/>
    </row>
    <row r="5" spans="1:43" ht="16.5" thickBot="1" x14ac:dyDescent="0.3">
      <c r="A5" s="51"/>
      <c r="B5" s="515" t="s">
        <v>31</v>
      </c>
      <c r="C5" s="492" t="s">
        <v>338</v>
      </c>
      <c r="D5" s="493"/>
      <c r="E5" s="493"/>
      <c r="F5" s="493"/>
      <c r="G5" s="493"/>
      <c r="H5" s="493"/>
      <c r="I5" s="493"/>
      <c r="J5" s="493"/>
      <c r="K5" s="493"/>
      <c r="L5" s="493"/>
      <c r="M5" s="493"/>
      <c r="N5" s="493"/>
      <c r="O5" s="493"/>
      <c r="P5" s="493"/>
      <c r="Q5" s="494"/>
      <c r="R5" s="51"/>
    </row>
    <row r="6" spans="1:43" ht="16.5" thickBot="1" x14ac:dyDescent="0.3">
      <c r="A6" s="51"/>
      <c r="B6" s="490"/>
      <c r="C6" s="495" t="s">
        <v>32</v>
      </c>
      <c r="D6" s="496"/>
      <c r="E6" s="497"/>
      <c r="F6" s="498" t="s">
        <v>276</v>
      </c>
      <c r="G6" s="496"/>
      <c r="H6" s="499"/>
      <c r="I6" s="495" t="s">
        <v>277</v>
      </c>
      <c r="J6" s="496"/>
      <c r="K6" s="497"/>
      <c r="L6" s="498" t="s">
        <v>278</v>
      </c>
      <c r="M6" s="496"/>
      <c r="N6" s="499"/>
      <c r="O6" s="495" t="s">
        <v>279</v>
      </c>
      <c r="P6" s="496"/>
      <c r="Q6" s="497"/>
      <c r="R6" s="34"/>
      <c r="AL6" s="26"/>
      <c r="AM6" s="26"/>
      <c r="AN6" s="26"/>
      <c r="AO6" s="26"/>
      <c r="AP6" s="26"/>
      <c r="AQ6" s="26"/>
    </row>
    <row r="7" spans="1:43" ht="117.75" customHeight="1" thickBot="1" x14ac:dyDescent="0.3">
      <c r="A7" s="51"/>
      <c r="B7" s="491"/>
      <c r="C7" s="285" t="s">
        <v>6</v>
      </c>
      <c r="D7" s="286" t="s">
        <v>281</v>
      </c>
      <c r="E7" s="287" t="s">
        <v>282</v>
      </c>
      <c r="F7" s="288" t="s">
        <v>10</v>
      </c>
      <c r="G7" s="286" t="s">
        <v>11</v>
      </c>
      <c r="H7" s="289" t="s">
        <v>12</v>
      </c>
      <c r="I7" s="285" t="s">
        <v>10</v>
      </c>
      <c r="J7" s="286" t="s">
        <v>11</v>
      </c>
      <c r="K7" s="287" t="s">
        <v>12</v>
      </c>
      <c r="L7" s="288" t="s">
        <v>10</v>
      </c>
      <c r="M7" s="286" t="s">
        <v>11</v>
      </c>
      <c r="N7" s="289" t="s">
        <v>12</v>
      </c>
      <c r="O7" s="285" t="s">
        <v>10</v>
      </c>
      <c r="P7" s="286" t="s">
        <v>11</v>
      </c>
      <c r="Q7" s="287" t="s">
        <v>12</v>
      </c>
      <c r="R7" s="34"/>
      <c r="AL7" s="26"/>
      <c r="AM7" s="26"/>
      <c r="AN7" s="26"/>
      <c r="AO7" s="26"/>
      <c r="AP7" s="26"/>
      <c r="AQ7" s="26"/>
    </row>
    <row r="8" spans="1:43" ht="30" customHeight="1" x14ac:dyDescent="0.25">
      <c r="A8" s="57" t="s">
        <v>283</v>
      </c>
      <c r="B8" s="50" t="s">
        <v>284</v>
      </c>
      <c r="C8" s="337">
        <v>219</v>
      </c>
      <c r="D8" s="338">
        <v>214</v>
      </c>
      <c r="E8" s="339">
        <v>97.716894977168948</v>
      </c>
      <c r="F8" s="30">
        <v>214</v>
      </c>
      <c r="G8" s="30">
        <v>81</v>
      </c>
      <c r="H8" s="345">
        <v>37.850467289719624</v>
      </c>
      <c r="I8" s="337">
        <v>994</v>
      </c>
      <c r="J8" s="338">
        <v>392</v>
      </c>
      <c r="K8" s="340">
        <v>39.4</v>
      </c>
      <c r="L8" s="337">
        <v>17627</v>
      </c>
      <c r="M8" s="338">
        <v>9653</v>
      </c>
      <c r="N8" s="346">
        <v>54.8</v>
      </c>
      <c r="O8" s="337">
        <v>18835</v>
      </c>
      <c r="P8" s="338">
        <v>10126</v>
      </c>
      <c r="Q8" s="340">
        <v>53.8</v>
      </c>
      <c r="R8" s="34"/>
      <c r="AL8" s="44"/>
      <c r="AM8" s="44"/>
      <c r="AN8" s="44"/>
      <c r="AO8" s="44"/>
      <c r="AP8" s="44"/>
      <c r="AQ8" s="44"/>
    </row>
    <row r="9" spans="1:43" ht="30" customHeight="1" x14ac:dyDescent="0.25">
      <c r="A9" s="57" t="s">
        <v>285</v>
      </c>
      <c r="B9" s="50" t="s">
        <v>286</v>
      </c>
      <c r="C9" s="27">
        <v>179</v>
      </c>
      <c r="D9" s="28">
        <v>177</v>
      </c>
      <c r="E9" s="29">
        <v>98.882681564245814</v>
      </c>
      <c r="F9" s="30">
        <v>157</v>
      </c>
      <c r="G9" s="30">
        <v>94</v>
      </c>
      <c r="H9" s="345">
        <v>59.872611464968152</v>
      </c>
      <c r="I9" s="27">
        <v>813</v>
      </c>
      <c r="J9" s="28">
        <v>389</v>
      </c>
      <c r="K9" s="341">
        <v>47.8</v>
      </c>
      <c r="L9" s="27">
        <v>16195</v>
      </c>
      <c r="M9" s="28">
        <v>8588</v>
      </c>
      <c r="N9" s="347">
        <v>53</v>
      </c>
      <c r="O9" s="27">
        <v>17165</v>
      </c>
      <c r="P9" s="28">
        <v>9071</v>
      </c>
      <c r="Q9" s="341">
        <v>52.8</v>
      </c>
      <c r="R9" s="34"/>
      <c r="AL9" s="44"/>
      <c r="AM9" s="44"/>
      <c r="AN9" s="44"/>
      <c r="AO9" s="44"/>
      <c r="AP9" s="44"/>
      <c r="AQ9" s="44"/>
    </row>
    <row r="10" spans="1:43" ht="30" customHeight="1" x14ac:dyDescent="0.25">
      <c r="A10" s="57" t="s">
        <v>287</v>
      </c>
      <c r="B10" s="50" t="s">
        <v>288</v>
      </c>
      <c r="C10" s="27">
        <v>405</v>
      </c>
      <c r="D10" s="28">
        <v>391</v>
      </c>
      <c r="E10" s="29">
        <v>96.543209876543216</v>
      </c>
      <c r="F10" s="30">
        <v>390</v>
      </c>
      <c r="G10" s="30">
        <v>162</v>
      </c>
      <c r="H10" s="345">
        <v>41.53846153846154</v>
      </c>
      <c r="I10" s="27">
        <v>1917</v>
      </c>
      <c r="J10" s="28">
        <v>643</v>
      </c>
      <c r="K10" s="341">
        <v>33.5</v>
      </c>
      <c r="L10" s="27">
        <v>27878</v>
      </c>
      <c r="M10" s="28">
        <v>14084</v>
      </c>
      <c r="N10" s="347">
        <v>50.5</v>
      </c>
      <c r="O10" s="27">
        <v>30185</v>
      </c>
      <c r="P10" s="28">
        <v>14889</v>
      </c>
      <c r="Q10" s="341">
        <v>49.3</v>
      </c>
      <c r="R10" s="34"/>
      <c r="AL10" s="44"/>
      <c r="AM10" s="44"/>
      <c r="AN10" s="44"/>
      <c r="AO10" s="44"/>
      <c r="AP10" s="44"/>
      <c r="AQ10" s="44"/>
    </row>
    <row r="11" spans="1:43" ht="30" customHeight="1" x14ac:dyDescent="0.25">
      <c r="A11" s="57" t="s">
        <v>289</v>
      </c>
      <c r="B11" s="50" t="s">
        <v>290</v>
      </c>
      <c r="C11" s="27">
        <v>159</v>
      </c>
      <c r="D11" s="28">
        <v>158</v>
      </c>
      <c r="E11" s="29">
        <v>99.371069182389931</v>
      </c>
      <c r="F11" s="30">
        <v>217</v>
      </c>
      <c r="G11" s="30">
        <v>100</v>
      </c>
      <c r="H11" s="345">
        <v>46.082949308755758</v>
      </c>
      <c r="I11" s="27">
        <v>968</v>
      </c>
      <c r="J11" s="28">
        <v>387</v>
      </c>
      <c r="K11" s="341">
        <v>40</v>
      </c>
      <c r="L11" s="27">
        <v>15905</v>
      </c>
      <c r="M11" s="28">
        <v>8467</v>
      </c>
      <c r="N11" s="347">
        <v>53.2</v>
      </c>
      <c r="O11" s="27">
        <v>17090</v>
      </c>
      <c r="P11" s="28">
        <v>8954</v>
      </c>
      <c r="Q11" s="341">
        <v>52.4</v>
      </c>
      <c r="R11" s="34"/>
      <c r="AL11" s="44"/>
      <c r="AM11" s="44"/>
      <c r="AN11" s="44"/>
      <c r="AO11" s="44"/>
      <c r="AP11" s="44"/>
      <c r="AQ11" s="44"/>
    </row>
    <row r="12" spans="1:43" ht="30" customHeight="1" x14ac:dyDescent="0.25">
      <c r="A12" s="57" t="s">
        <v>291</v>
      </c>
      <c r="B12" s="50" t="s">
        <v>292</v>
      </c>
      <c r="C12" s="27">
        <v>161</v>
      </c>
      <c r="D12" s="28">
        <v>154</v>
      </c>
      <c r="E12" s="29">
        <v>95.652173913043484</v>
      </c>
      <c r="F12" s="30">
        <v>163</v>
      </c>
      <c r="G12" s="30">
        <v>70</v>
      </c>
      <c r="H12" s="345">
        <v>42.944785276073624</v>
      </c>
      <c r="I12" s="27">
        <v>784</v>
      </c>
      <c r="J12" s="28">
        <v>268</v>
      </c>
      <c r="K12" s="341">
        <v>34.200000000000003</v>
      </c>
      <c r="L12" s="27">
        <v>14528</v>
      </c>
      <c r="M12" s="28">
        <v>7967</v>
      </c>
      <c r="N12" s="347">
        <v>54.8</v>
      </c>
      <c r="O12" s="27">
        <v>15475</v>
      </c>
      <c r="P12" s="28">
        <v>8305</v>
      </c>
      <c r="Q12" s="341">
        <v>53.7</v>
      </c>
      <c r="R12" s="34"/>
      <c r="AL12" s="44"/>
      <c r="AM12" s="44"/>
      <c r="AN12" s="44"/>
      <c r="AO12" s="44"/>
      <c r="AP12" s="44"/>
      <c r="AQ12" s="44"/>
    </row>
    <row r="13" spans="1:43" ht="30" customHeight="1" x14ac:dyDescent="0.25">
      <c r="A13" s="57" t="s">
        <v>293</v>
      </c>
      <c r="B13" s="50" t="s">
        <v>294</v>
      </c>
      <c r="C13" s="27">
        <v>270</v>
      </c>
      <c r="D13" s="28">
        <v>264</v>
      </c>
      <c r="E13" s="29">
        <v>97.777777777777771</v>
      </c>
      <c r="F13" s="30">
        <v>228</v>
      </c>
      <c r="G13" s="30">
        <v>99</v>
      </c>
      <c r="H13" s="345">
        <v>43.421052631578952</v>
      </c>
      <c r="I13" s="27">
        <v>1234</v>
      </c>
      <c r="J13" s="28">
        <v>500</v>
      </c>
      <c r="K13" s="341">
        <v>40.5</v>
      </c>
      <c r="L13" s="27">
        <v>24818</v>
      </c>
      <c r="M13" s="28">
        <v>14059</v>
      </c>
      <c r="N13" s="347">
        <v>56.6</v>
      </c>
      <c r="O13" s="27">
        <v>26280</v>
      </c>
      <c r="P13" s="28">
        <v>14658</v>
      </c>
      <c r="Q13" s="341">
        <v>55.8</v>
      </c>
      <c r="R13" s="34"/>
      <c r="AL13" s="44"/>
      <c r="AM13" s="44"/>
      <c r="AN13" s="44"/>
      <c r="AO13" s="44"/>
      <c r="AP13" s="44"/>
      <c r="AQ13" s="44"/>
    </row>
    <row r="14" spans="1:43" ht="30" customHeight="1" x14ac:dyDescent="0.25">
      <c r="A14" s="57" t="s">
        <v>295</v>
      </c>
      <c r="B14" s="50" t="s">
        <v>296</v>
      </c>
      <c r="C14" s="27">
        <v>257</v>
      </c>
      <c r="D14" s="28">
        <v>257</v>
      </c>
      <c r="E14" s="29">
        <v>100</v>
      </c>
      <c r="F14" s="30">
        <v>272</v>
      </c>
      <c r="G14" s="30">
        <v>121</v>
      </c>
      <c r="H14" s="345">
        <v>44.485294117647058</v>
      </c>
      <c r="I14" s="27">
        <v>1597</v>
      </c>
      <c r="J14" s="28">
        <v>730</v>
      </c>
      <c r="K14" s="341">
        <v>45.7</v>
      </c>
      <c r="L14" s="27">
        <v>25371</v>
      </c>
      <c r="M14" s="28">
        <v>13505</v>
      </c>
      <c r="N14" s="347">
        <v>53.2</v>
      </c>
      <c r="O14" s="27">
        <v>27240</v>
      </c>
      <c r="P14" s="28">
        <v>14356</v>
      </c>
      <c r="Q14" s="341">
        <v>52.7</v>
      </c>
      <c r="R14" s="34"/>
      <c r="AL14" s="44"/>
      <c r="AM14" s="44"/>
      <c r="AN14" s="44"/>
      <c r="AO14" s="44"/>
      <c r="AP14" s="44"/>
      <c r="AQ14" s="44"/>
    </row>
    <row r="15" spans="1:43" ht="30" customHeight="1" x14ac:dyDescent="0.25">
      <c r="A15" s="57" t="s">
        <v>297</v>
      </c>
      <c r="B15" s="50" t="s">
        <v>298</v>
      </c>
      <c r="C15" s="27">
        <v>199</v>
      </c>
      <c r="D15" s="28">
        <v>189</v>
      </c>
      <c r="E15" s="29">
        <v>94.9748743718593</v>
      </c>
      <c r="F15" s="30">
        <v>200</v>
      </c>
      <c r="G15" s="30">
        <v>70</v>
      </c>
      <c r="H15" s="345">
        <v>35</v>
      </c>
      <c r="I15" s="27">
        <v>937</v>
      </c>
      <c r="J15" s="28">
        <v>381</v>
      </c>
      <c r="K15" s="341">
        <v>40.700000000000003</v>
      </c>
      <c r="L15" s="27">
        <v>19648</v>
      </c>
      <c r="M15" s="28">
        <v>9560</v>
      </c>
      <c r="N15" s="347">
        <v>48.7</v>
      </c>
      <c r="O15" s="27">
        <v>20785</v>
      </c>
      <c r="P15" s="28">
        <v>10011</v>
      </c>
      <c r="Q15" s="341">
        <v>48.2</v>
      </c>
      <c r="R15" s="34"/>
      <c r="AL15" s="44"/>
      <c r="AM15" s="44"/>
      <c r="AN15" s="44"/>
      <c r="AO15" s="44"/>
      <c r="AP15" s="44"/>
      <c r="AQ15" s="44"/>
    </row>
    <row r="16" spans="1:43" ht="30" customHeight="1" x14ac:dyDescent="0.25">
      <c r="A16" s="57" t="s">
        <v>299</v>
      </c>
      <c r="B16" s="50" t="s">
        <v>300</v>
      </c>
      <c r="C16" s="27">
        <v>155</v>
      </c>
      <c r="D16" s="28">
        <v>154</v>
      </c>
      <c r="E16" s="29">
        <v>99.354838709677423</v>
      </c>
      <c r="F16" s="30">
        <v>170</v>
      </c>
      <c r="G16" s="30">
        <v>78</v>
      </c>
      <c r="H16" s="345">
        <v>45.882352941176471</v>
      </c>
      <c r="I16" s="27">
        <v>828</v>
      </c>
      <c r="J16" s="28">
        <v>340</v>
      </c>
      <c r="K16" s="341">
        <v>41.1</v>
      </c>
      <c r="L16" s="27">
        <v>16010</v>
      </c>
      <c r="M16" s="28">
        <v>8539</v>
      </c>
      <c r="N16" s="347">
        <v>53.3</v>
      </c>
      <c r="O16" s="27">
        <v>17008</v>
      </c>
      <c r="P16" s="28">
        <v>8957</v>
      </c>
      <c r="Q16" s="341">
        <v>52.7</v>
      </c>
      <c r="R16" s="34"/>
      <c r="AL16" s="44"/>
      <c r="AM16" s="44"/>
      <c r="AN16" s="44"/>
      <c r="AO16" s="44"/>
      <c r="AP16" s="44"/>
      <c r="AQ16" s="44"/>
    </row>
    <row r="17" spans="1:18" ht="30" customHeight="1" x14ac:dyDescent="0.25">
      <c r="A17" s="57" t="s">
        <v>301</v>
      </c>
      <c r="B17" s="50" t="s">
        <v>302</v>
      </c>
      <c r="C17" s="27">
        <v>274</v>
      </c>
      <c r="D17" s="28">
        <v>273</v>
      </c>
      <c r="E17" s="29">
        <v>99.635036496350367</v>
      </c>
      <c r="F17" s="30">
        <v>284</v>
      </c>
      <c r="G17" s="30">
        <v>123</v>
      </c>
      <c r="H17" s="345">
        <v>43.309859154929576</v>
      </c>
      <c r="I17" s="27">
        <v>1615</v>
      </c>
      <c r="J17" s="28">
        <v>690</v>
      </c>
      <c r="K17" s="341">
        <v>42.7</v>
      </c>
      <c r="L17" s="27">
        <v>27336</v>
      </c>
      <c r="M17" s="28">
        <v>13468</v>
      </c>
      <c r="N17" s="347">
        <v>49.3</v>
      </c>
      <c r="O17" s="27">
        <v>29235</v>
      </c>
      <c r="P17" s="28">
        <v>14281</v>
      </c>
      <c r="Q17" s="341">
        <v>48.8</v>
      </c>
      <c r="R17" s="34"/>
    </row>
    <row r="18" spans="1:18" ht="30" customHeight="1" x14ac:dyDescent="0.25">
      <c r="A18" s="57" t="s">
        <v>303</v>
      </c>
      <c r="B18" s="50" t="s">
        <v>304</v>
      </c>
      <c r="C18" s="27">
        <v>245</v>
      </c>
      <c r="D18" s="28">
        <v>245</v>
      </c>
      <c r="E18" s="29">
        <v>100</v>
      </c>
      <c r="F18" s="30">
        <v>179</v>
      </c>
      <c r="G18" s="30">
        <v>76</v>
      </c>
      <c r="H18" s="345">
        <v>42.458100558659218</v>
      </c>
      <c r="I18" s="27">
        <v>1031</v>
      </c>
      <c r="J18" s="28">
        <v>503</v>
      </c>
      <c r="K18" s="341">
        <v>48.8</v>
      </c>
      <c r="L18" s="27">
        <v>18413</v>
      </c>
      <c r="M18" s="28">
        <v>8474</v>
      </c>
      <c r="N18" s="347">
        <v>46</v>
      </c>
      <c r="O18" s="27">
        <v>19623</v>
      </c>
      <c r="P18" s="28">
        <v>9053</v>
      </c>
      <c r="Q18" s="341">
        <v>46.1</v>
      </c>
      <c r="R18" s="34"/>
    </row>
    <row r="19" spans="1:18" ht="30" customHeight="1" x14ac:dyDescent="0.25">
      <c r="A19" s="57" t="s">
        <v>305</v>
      </c>
      <c r="B19" s="50" t="s">
        <v>306</v>
      </c>
      <c r="C19" s="27">
        <v>464</v>
      </c>
      <c r="D19" s="28">
        <v>439</v>
      </c>
      <c r="E19" s="29">
        <v>94.612068965517238</v>
      </c>
      <c r="F19" s="30">
        <v>347</v>
      </c>
      <c r="G19" s="30">
        <v>152</v>
      </c>
      <c r="H19" s="345">
        <v>43.804034582132566</v>
      </c>
      <c r="I19" s="27">
        <v>1823</v>
      </c>
      <c r="J19" s="28">
        <v>612</v>
      </c>
      <c r="K19" s="341">
        <v>33.6</v>
      </c>
      <c r="L19" s="27">
        <v>31013</v>
      </c>
      <c r="M19" s="28">
        <v>17241</v>
      </c>
      <c r="N19" s="347">
        <v>55.6</v>
      </c>
      <c r="O19" s="27">
        <v>33183</v>
      </c>
      <c r="P19" s="28">
        <v>18005</v>
      </c>
      <c r="Q19" s="341">
        <v>54.3</v>
      </c>
      <c r="R19" s="34"/>
    </row>
    <row r="20" spans="1:18" ht="30" customHeight="1" x14ac:dyDescent="0.25">
      <c r="A20" s="57" t="s">
        <v>307</v>
      </c>
      <c r="B20" s="50" t="s">
        <v>308</v>
      </c>
      <c r="C20" s="27">
        <v>300</v>
      </c>
      <c r="D20" s="28">
        <v>295</v>
      </c>
      <c r="E20" s="29">
        <v>98.333333333333329</v>
      </c>
      <c r="F20" s="30">
        <v>375</v>
      </c>
      <c r="G20" s="30">
        <v>176</v>
      </c>
      <c r="H20" s="345">
        <v>46.93333333333333</v>
      </c>
      <c r="I20" s="27">
        <v>1785</v>
      </c>
      <c r="J20" s="28">
        <v>816</v>
      </c>
      <c r="K20" s="341">
        <v>45.7</v>
      </c>
      <c r="L20" s="27">
        <v>29447</v>
      </c>
      <c r="M20" s="28">
        <v>14927</v>
      </c>
      <c r="N20" s="347">
        <v>50.7</v>
      </c>
      <c r="O20" s="27">
        <v>31607</v>
      </c>
      <c r="P20" s="28">
        <v>15919</v>
      </c>
      <c r="Q20" s="341">
        <v>50.4</v>
      </c>
      <c r="R20" s="34"/>
    </row>
    <row r="21" spans="1:18" ht="30" customHeight="1" x14ac:dyDescent="0.25">
      <c r="A21" s="57" t="s">
        <v>309</v>
      </c>
      <c r="B21" s="50" t="s">
        <v>310</v>
      </c>
      <c r="C21" s="27">
        <v>229</v>
      </c>
      <c r="D21" s="28">
        <v>207</v>
      </c>
      <c r="E21" s="29">
        <v>90.393013100436676</v>
      </c>
      <c r="F21" s="30">
        <v>201</v>
      </c>
      <c r="G21" s="30">
        <v>88</v>
      </c>
      <c r="H21" s="345">
        <v>43.781094527363187</v>
      </c>
      <c r="I21" s="27">
        <v>953</v>
      </c>
      <c r="J21" s="28">
        <v>336</v>
      </c>
      <c r="K21" s="341">
        <v>35.299999999999997</v>
      </c>
      <c r="L21" s="27">
        <v>16404</v>
      </c>
      <c r="M21" s="28">
        <v>7948</v>
      </c>
      <c r="N21" s="347">
        <v>48.5</v>
      </c>
      <c r="O21" s="27">
        <v>17558</v>
      </c>
      <c r="P21" s="28">
        <v>8372</v>
      </c>
      <c r="Q21" s="341">
        <v>47.7</v>
      </c>
      <c r="R21" s="34"/>
    </row>
    <row r="22" spans="1:18" ht="30" customHeight="1" x14ac:dyDescent="0.25">
      <c r="A22" s="57" t="s">
        <v>311</v>
      </c>
      <c r="B22" s="50" t="s">
        <v>312</v>
      </c>
      <c r="C22" s="27">
        <v>200</v>
      </c>
      <c r="D22" s="28">
        <v>196</v>
      </c>
      <c r="E22" s="29">
        <v>98</v>
      </c>
      <c r="F22" s="30">
        <v>213</v>
      </c>
      <c r="G22" s="30">
        <v>83</v>
      </c>
      <c r="H22" s="345">
        <v>38.967136150234744</v>
      </c>
      <c r="I22" s="27">
        <v>982</v>
      </c>
      <c r="J22" s="28">
        <v>344</v>
      </c>
      <c r="K22" s="341">
        <v>35</v>
      </c>
      <c r="L22" s="27">
        <v>18038</v>
      </c>
      <c r="M22" s="28">
        <v>9703</v>
      </c>
      <c r="N22" s="347">
        <v>53.8</v>
      </c>
      <c r="O22" s="27">
        <v>19233</v>
      </c>
      <c r="P22" s="28">
        <v>10130</v>
      </c>
      <c r="Q22" s="341">
        <v>52.7</v>
      </c>
      <c r="R22" s="34"/>
    </row>
    <row r="23" spans="1:18" ht="30" customHeight="1" x14ac:dyDescent="0.25">
      <c r="A23" s="57" t="s">
        <v>313</v>
      </c>
      <c r="B23" s="50" t="s">
        <v>314</v>
      </c>
      <c r="C23" s="27">
        <v>232</v>
      </c>
      <c r="D23" s="28">
        <v>231</v>
      </c>
      <c r="E23" s="29">
        <v>99.568965517241381</v>
      </c>
      <c r="F23" s="30">
        <v>237</v>
      </c>
      <c r="G23" s="30">
        <v>103</v>
      </c>
      <c r="H23" s="345">
        <v>43.459915611814345</v>
      </c>
      <c r="I23" s="27">
        <v>1180</v>
      </c>
      <c r="J23" s="28">
        <v>564</v>
      </c>
      <c r="K23" s="341">
        <v>47.8</v>
      </c>
      <c r="L23" s="27">
        <v>20850</v>
      </c>
      <c r="M23" s="28">
        <v>10639</v>
      </c>
      <c r="N23" s="347">
        <v>51</v>
      </c>
      <c r="O23" s="27">
        <v>22267</v>
      </c>
      <c r="P23" s="28">
        <v>11306</v>
      </c>
      <c r="Q23" s="341">
        <v>50.8</v>
      </c>
      <c r="R23" s="34"/>
    </row>
    <row r="24" spans="1:18" ht="30" customHeight="1" x14ac:dyDescent="0.25">
      <c r="A24" s="57" t="s">
        <v>315</v>
      </c>
      <c r="B24" s="50" t="s">
        <v>316</v>
      </c>
      <c r="C24" s="27">
        <v>1294</v>
      </c>
      <c r="D24" s="28">
        <v>1225</v>
      </c>
      <c r="E24" s="29">
        <v>94.667697063369388</v>
      </c>
      <c r="F24" s="30">
        <v>957</v>
      </c>
      <c r="G24" s="30">
        <v>288</v>
      </c>
      <c r="H24" s="345">
        <v>30.094043887147336</v>
      </c>
      <c r="I24" s="27">
        <v>4883</v>
      </c>
      <c r="J24" s="28">
        <v>1208</v>
      </c>
      <c r="K24" s="341">
        <v>24.7</v>
      </c>
      <c r="L24" s="27">
        <v>72610</v>
      </c>
      <c r="M24" s="28">
        <v>34603</v>
      </c>
      <c r="N24" s="347">
        <v>47.7</v>
      </c>
      <c r="O24" s="27">
        <v>78450</v>
      </c>
      <c r="P24" s="28">
        <v>36099</v>
      </c>
      <c r="Q24" s="341">
        <v>46</v>
      </c>
      <c r="R24" s="34"/>
    </row>
    <row r="25" spans="1:18" ht="30" customHeight="1" x14ac:dyDescent="0.25">
      <c r="A25" s="57" t="s">
        <v>317</v>
      </c>
      <c r="B25" s="50" t="s">
        <v>318</v>
      </c>
      <c r="C25" s="27">
        <v>214</v>
      </c>
      <c r="D25" s="28">
        <v>213</v>
      </c>
      <c r="E25" s="29">
        <v>99.532710280373834</v>
      </c>
      <c r="F25" s="30">
        <v>163</v>
      </c>
      <c r="G25" s="30">
        <v>65</v>
      </c>
      <c r="H25" s="345">
        <v>39.877300613496928</v>
      </c>
      <c r="I25" s="27">
        <v>818</v>
      </c>
      <c r="J25" s="28">
        <v>252</v>
      </c>
      <c r="K25" s="341">
        <v>30.8</v>
      </c>
      <c r="L25" s="27">
        <v>14990</v>
      </c>
      <c r="M25" s="28">
        <v>8094</v>
      </c>
      <c r="N25" s="347">
        <v>54</v>
      </c>
      <c r="O25" s="27">
        <v>15971</v>
      </c>
      <c r="P25" s="28">
        <v>8411</v>
      </c>
      <c r="Q25" s="341">
        <v>52.7</v>
      </c>
      <c r="R25" s="34"/>
    </row>
    <row r="26" spans="1:18" ht="30" customHeight="1" x14ac:dyDescent="0.25">
      <c r="A26" s="57" t="s">
        <v>319</v>
      </c>
      <c r="B26" s="50" t="s">
        <v>320</v>
      </c>
      <c r="C26" s="27">
        <v>198</v>
      </c>
      <c r="D26" s="28">
        <v>194</v>
      </c>
      <c r="E26" s="29">
        <v>97.979797979797979</v>
      </c>
      <c r="F26" s="30">
        <v>189</v>
      </c>
      <c r="G26" s="30">
        <v>84</v>
      </c>
      <c r="H26" s="345">
        <v>44.444444444444443</v>
      </c>
      <c r="I26" s="27">
        <v>907</v>
      </c>
      <c r="J26" s="28">
        <v>413</v>
      </c>
      <c r="K26" s="341">
        <v>45.5</v>
      </c>
      <c r="L26" s="27">
        <v>18976</v>
      </c>
      <c r="M26" s="28">
        <v>9670</v>
      </c>
      <c r="N26" s="347">
        <v>51</v>
      </c>
      <c r="O26" s="27">
        <v>20072</v>
      </c>
      <c r="P26" s="28">
        <v>10167</v>
      </c>
      <c r="Q26" s="341">
        <v>50.7</v>
      </c>
      <c r="R26" s="34"/>
    </row>
    <row r="27" spans="1:18" ht="30" customHeight="1" x14ac:dyDescent="0.25">
      <c r="A27" s="57" t="s">
        <v>321</v>
      </c>
      <c r="B27" s="50" t="s">
        <v>322</v>
      </c>
      <c r="C27" s="27">
        <v>214</v>
      </c>
      <c r="D27" s="28">
        <v>204</v>
      </c>
      <c r="E27" s="29">
        <v>95.327102803738313</v>
      </c>
      <c r="F27" s="30">
        <v>188</v>
      </c>
      <c r="G27" s="30">
        <v>75</v>
      </c>
      <c r="H27" s="345">
        <v>39.893617021276597</v>
      </c>
      <c r="I27" s="27">
        <v>930</v>
      </c>
      <c r="J27" s="28">
        <v>310</v>
      </c>
      <c r="K27" s="341">
        <v>33.299999999999997</v>
      </c>
      <c r="L27" s="27">
        <v>18016</v>
      </c>
      <c r="M27" s="28">
        <v>9444</v>
      </c>
      <c r="N27" s="347">
        <v>52.4</v>
      </c>
      <c r="O27" s="27">
        <v>19134</v>
      </c>
      <c r="P27" s="28">
        <v>9829</v>
      </c>
      <c r="Q27" s="341">
        <v>51.4</v>
      </c>
      <c r="R27" s="34"/>
    </row>
    <row r="28" spans="1:18" ht="30" customHeight="1" x14ac:dyDescent="0.25">
      <c r="A28" s="57" t="s">
        <v>323</v>
      </c>
      <c r="B28" s="50" t="s">
        <v>324</v>
      </c>
      <c r="C28" s="27">
        <v>199</v>
      </c>
      <c r="D28" s="28">
        <v>197</v>
      </c>
      <c r="E28" s="29">
        <v>98.994974874371849</v>
      </c>
      <c r="F28" s="30">
        <v>193</v>
      </c>
      <c r="G28" s="30">
        <v>86</v>
      </c>
      <c r="H28" s="345">
        <v>44.559585492227974</v>
      </c>
      <c r="I28" s="27">
        <v>1057</v>
      </c>
      <c r="J28" s="28">
        <v>452</v>
      </c>
      <c r="K28" s="341">
        <v>42.8</v>
      </c>
      <c r="L28" s="27">
        <v>20505</v>
      </c>
      <c r="M28" s="28">
        <v>11079</v>
      </c>
      <c r="N28" s="347">
        <v>54</v>
      </c>
      <c r="O28" s="27">
        <v>21755</v>
      </c>
      <c r="P28" s="28">
        <v>11617</v>
      </c>
      <c r="Q28" s="341">
        <v>53.4</v>
      </c>
      <c r="R28" s="34"/>
    </row>
    <row r="29" spans="1:18" ht="30" customHeight="1" x14ac:dyDescent="0.25">
      <c r="A29" s="57" t="s">
        <v>325</v>
      </c>
      <c r="B29" s="50" t="s">
        <v>326</v>
      </c>
      <c r="C29" s="27">
        <v>300</v>
      </c>
      <c r="D29" s="28">
        <v>294</v>
      </c>
      <c r="E29" s="29">
        <v>98</v>
      </c>
      <c r="F29" s="30">
        <v>316</v>
      </c>
      <c r="G29" s="30">
        <v>138</v>
      </c>
      <c r="H29" s="345">
        <v>43.670886075949369</v>
      </c>
      <c r="I29" s="27">
        <v>1594</v>
      </c>
      <c r="J29" s="28">
        <v>579</v>
      </c>
      <c r="K29" s="341">
        <v>36.299999999999997</v>
      </c>
      <c r="L29" s="27">
        <v>26433</v>
      </c>
      <c r="M29" s="28">
        <v>13255</v>
      </c>
      <c r="N29" s="347">
        <v>50.1</v>
      </c>
      <c r="O29" s="27">
        <v>28343</v>
      </c>
      <c r="P29" s="28">
        <v>13972</v>
      </c>
      <c r="Q29" s="341">
        <v>49.3</v>
      </c>
      <c r="R29" s="34"/>
    </row>
    <row r="30" spans="1:18" ht="30" customHeight="1" x14ac:dyDescent="0.25">
      <c r="A30" s="57" t="s">
        <v>327</v>
      </c>
      <c r="B30" s="50" t="s">
        <v>328</v>
      </c>
      <c r="C30" s="27">
        <v>217</v>
      </c>
      <c r="D30" s="28">
        <v>205</v>
      </c>
      <c r="E30" s="29">
        <v>94.47004608294931</v>
      </c>
      <c r="F30" s="30">
        <v>247</v>
      </c>
      <c r="G30" s="30">
        <v>117</v>
      </c>
      <c r="H30" s="345">
        <v>47.368421052631575</v>
      </c>
      <c r="I30" s="27">
        <v>1237</v>
      </c>
      <c r="J30" s="28">
        <v>544</v>
      </c>
      <c r="K30" s="341">
        <v>44</v>
      </c>
      <c r="L30" s="27">
        <v>18404</v>
      </c>
      <c r="M30" s="28">
        <v>9804</v>
      </c>
      <c r="N30" s="347">
        <v>53.3</v>
      </c>
      <c r="O30" s="27">
        <v>19888</v>
      </c>
      <c r="P30" s="28">
        <v>10465</v>
      </c>
      <c r="Q30" s="341">
        <v>52.6</v>
      </c>
      <c r="R30" s="34"/>
    </row>
    <row r="31" spans="1:18" ht="30" customHeight="1" x14ac:dyDescent="0.25">
      <c r="A31" s="57" t="s">
        <v>329</v>
      </c>
      <c r="B31" s="50" t="s">
        <v>330</v>
      </c>
      <c r="C31" s="27">
        <v>274</v>
      </c>
      <c r="D31" s="28">
        <v>271</v>
      </c>
      <c r="E31" s="29">
        <v>98.905109489051085</v>
      </c>
      <c r="F31" s="30">
        <v>321</v>
      </c>
      <c r="G31" s="30">
        <v>161</v>
      </c>
      <c r="H31" s="345">
        <v>50.155763239875384</v>
      </c>
      <c r="I31" s="27">
        <v>1721</v>
      </c>
      <c r="J31" s="28">
        <v>811</v>
      </c>
      <c r="K31" s="341">
        <v>47.1</v>
      </c>
      <c r="L31" s="27">
        <v>29417</v>
      </c>
      <c r="M31" s="28">
        <v>16003</v>
      </c>
      <c r="N31" s="347">
        <v>54.4</v>
      </c>
      <c r="O31" s="27">
        <v>31459</v>
      </c>
      <c r="P31" s="28">
        <v>16975</v>
      </c>
      <c r="Q31" s="341">
        <v>54</v>
      </c>
      <c r="R31" s="34"/>
    </row>
    <row r="32" spans="1:18" ht="30" customHeight="1" thickBot="1" x14ac:dyDescent="0.3">
      <c r="A32" s="57" t="s">
        <v>331</v>
      </c>
      <c r="B32" s="50" t="s">
        <v>332</v>
      </c>
      <c r="C32" s="35">
        <v>312</v>
      </c>
      <c r="D32" s="36">
        <v>311</v>
      </c>
      <c r="E32" s="37">
        <v>99.679487179487182</v>
      </c>
      <c r="F32" s="30">
        <v>314</v>
      </c>
      <c r="G32" s="30">
        <v>131</v>
      </c>
      <c r="H32" s="345">
        <v>41.719745222929937</v>
      </c>
      <c r="I32" s="35">
        <v>1646</v>
      </c>
      <c r="J32" s="36">
        <v>642</v>
      </c>
      <c r="K32" s="342">
        <v>39</v>
      </c>
      <c r="L32" s="35">
        <v>30725</v>
      </c>
      <c r="M32" s="36">
        <v>16473</v>
      </c>
      <c r="N32" s="348">
        <v>53.6</v>
      </c>
      <c r="O32" s="35">
        <v>32685</v>
      </c>
      <c r="P32" s="36">
        <v>17246</v>
      </c>
      <c r="Q32" s="342">
        <v>52.8</v>
      </c>
      <c r="R32" s="34"/>
    </row>
    <row r="33" spans="1:43" ht="30" customHeight="1" thickBot="1" x14ac:dyDescent="0.3">
      <c r="A33" s="38"/>
      <c r="B33" s="58" t="s">
        <v>8</v>
      </c>
      <c r="C33" s="59">
        <v>7170</v>
      </c>
      <c r="D33" s="59">
        <v>6958</v>
      </c>
      <c r="E33" s="60">
        <v>97.043235704323578</v>
      </c>
      <c r="F33" s="61">
        <v>6735</v>
      </c>
      <c r="G33" s="61">
        <v>2821</v>
      </c>
      <c r="H33" s="343">
        <v>41.885671863400148</v>
      </c>
      <c r="I33" s="59">
        <v>34234</v>
      </c>
      <c r="J33" s="59">
        <v>13106</v>
      </c>
      <c r="K33" s="60">
        <v>38.283577729742362</v>
      </c>
      <c r="L33" s="59">
        <v>589557</v>
      </c>
      <c r="M33" s="59">
        <v>305247</v>
      </c>
      <c r="N33" s="60">
        <v>51.775655280151035</v>
      </c>
      <c r="O33" s="59">
        <v>630526</v>
      </c>
      <c r="P33" s="59">
        <v>321174</v>
      </c>
      <c r="Q33" s="60">
        <v>50.937471254159227</v>
      </c>
      <c r="R33" s="34"/>
      <c r="AL33" s="38"/>
      <c r="AM33" s="38"/>
      <c r="AN33" s="38"/>
      <c r="AO33" s="38"/>
      <c r="AP33" s="38"/>
      <c r="AQ33" s="38"/>
    </row>
    <row r="34" spans="1:43" ht="15.75" x14ac:dyDescent="0.25">
      <c r="A34" s="38"/>
      <c r="B34" s="365"/>
      <c r="C34" s="365"/>
      <c r="D34" s="365"/>
      <c r="E34" s="366"/>
      <c r="F34" s="365"/>
      <c r="G34" s="365"/>
      <c r="H34" s="366"/>
      <c r="I34" s="365"/>
      <c r="J34" s="365"/>
      <c r="K34" s="366"/>
      <c r="L34" s="365"/>
      <c r="M34" s="365"/>
      <c r="N34" s="366"/>
      <c r="O34" s="365"/>
      <c r="P34" s="365"/>
      <c r="Q34" s="366"/>
      <c r="R34" s="34"/>
      <c r="AL34" s="38"/>
      <c r="AM34" s="38"/>
      <c r="AN34" s="38"/>
      <c r="AO34" s="38"/>
      <c r="AP34" s="38"/>
      <c r="AQ34" s="38"/>
    </row>
    <row r="35" spans="1:43" ht="16.5" thickBot="1" x14ac:dyDescent="0.3">
      <c r="A35" s="51"/>
      <c r="B35" s="70"/>
      <c r="C35" s="63"/>
      <c r="D35" s="63"/>
      <c r="E35" s="71"/>
      <c r="F35" s="63"/>
      <c r="G35" s="63"/>
      <c r="H35" s="71"/>
      <c r="I35" s="63"/>
      <c r="J35" s="63"/>
      <c r="K35" s="71"/>
      <c r="L35" s="63"/>
      <c r="M35" s="63"/>
      <c r="N35" s="71"/>
      <c r="O35" s="63"/>
      <c r="P35" s="63"/>
      <c r="Q35" s="71"/>
      <c r="R35" s="63"/>
      <c r="S35" s="40"/>
      <c r="T35" s="41"/>
      <c r="U35" s="40"/>
      <c r="V35" s="40"/>
      <c r="W35" s="41"/>
    </row>
    <row r="36" spans="1:43" ht="16.5" thickBot="1" x14ac:dyDescent="0.3">
      <c r="A36" s="51"/>
      <c r="B36" s="515" t="s">
        <v>31</v>
      </c>
      <c r="C36" s="492" t="s">
        <v>339</v>
      </c>
      <c r="D36" s="493"/>
      <c r="E36" s="493"/>
      <c r="F36" s="493"/>
      <c r="G36" s="493"/>
      <c r="H36" s="493"/>
      <c r="I36" s="493"/>
      <c r="J36" s="493"/>
      <c r="K36" s="493"/>
      <c r="L36" s="493"/>
      <c r="M36" s="493"/>
      <c r="N36" s="493"/>
      <c r="O36" s="493"/>
      <c r="P36" s="493"/>
      <c r="Q36" s="494"/>
      <c r="R36" s="8"/>
      <c r="S36" s="45"/>
      <c r="T36" s="45"/>
      <c r="U36" s="45"/>
      <c r="V36" s="45"/>
      <c r="W36" s="45"/>
    </row>
    <row r="37" spans="1:43" ht="16.5" thickBot="1" x14ac:dyDescent="0.3">
      <c r="A37" s="51"/>
      <c r="B37" s="490"/>
      <c r="C37" s="495" t="s">
        <v>32</v>
      </c>
      <c r="D37" s="496"/>
      <c r="E37" s="497"/>
      <c r="F37" s="498" t="s">
        <v>276</v>
      </c>
      <c r="G37" s="496"/>
      <c r="H37" s="499"/>
      <c r="I37" s="495" t="s">
        <v>277</v>
      </c>
      <c r="J37" s="496"/>
      <c r="K37" s="497"/>
      <c r="L37" s="498" t="s">
        <v>278</v>
      </c>
      <c r="M37" s="496"/>
      <c r="N37" s="499"/>
      <c r="O37" s="495" t="s">
        <v>279</v>
      </c>
      <c r="P37" s="496"/>
      <c r="Q37" s="497"/>
      <c r="R37" s="8"/>
      <c r="S37" s="45"/>
      <c r="T37" s="45"/>
      <c r="U37" s="45"/>
      <c r="V37" s="45"/>
      <c r="W37" s="45"/>
    </row>
    <row r="38" spans="1:43" ht="95.25" thickBot="1" x14ac:dyDescent="0.3">
      <c r="A38" s="51"/>
      <c r="B38" s="491"/>
      <c r="C38" s="285" t="s">
        <v>6</v>
      </c>
      <c r="D38" s="286" t="s">
        <v>281</v>
      </c>
      <c r="E38" s="287" t="s">
        <v>282</v>
      </c>
      <c r="F38" s="288" t="s">
        <v>10</v>
      </c>
      <c r="G38" s="286" t="s">
        <v>11</v>
      </c>
      <c r="H38" s="289" t="s">
        <v>12</v>
      </c>
      <c r="I38" s="285" t="s">
        <v>10</v>
      </c>
      <c r="J38" s="286" t="s">
        <v>11</v>
      </c>
      <c r="K38" s="287" t="s">
        <v>12</v>
      </c>
      <c r="L38" s="288" t="s">
        <v>10</v>
      </c>
      <c r="M38" s="286" t="s">
        <v>11</v>
      </c>
      <c r="N38" s="289" t="s">
        <v>12</v>
      </c>
      <c r="O38" s="285" t="s">
        <v>10</v>
      </c>
      <c r="P38" s="286" t="s">
        <v>11</v>
      </c>
      <c r="Q38" s="287" t="s">
        <v>12</v>
      </c>
      <c r="R38" s="8"/>
      <c r="S38" s="45"/>
      <c r="T38" s="45"/>
      <c r="U38" s="45"/>
      <c r="V38" s="45"/>
      <c r="W38" s="45"/>
    </row>
    <row r="39" spans="1:43" ht="27.75" customHeight="1" x14ac:dyDescent="0.25">
      <c r="A39" s="57" t="s">
        <v>283</v>
      </c>
      <c r="B39" s="50" t="s">
        <v>284</v>
      </c>
      <c r="C39" s="337">
        <v>219</v>
      </c>
      <c r="D39" s="338">
        <v>214</v>
      </c>
      <c r="E39" s="339">
        <v>97.716894977168948</v>
      </c>
      <c r="F39" s="337">
        <v>64</v>
      </c>
      <c r="G39" s="338">
        <v>39</v>
      </c>
      <c r="H39" s="340">
        <v>60.9375</v>
      </c>
      <c r="I39" s="337">
        <v>660</v>
      </c>
      <c r="J39" s="338">
        <v>235</v>
      </c>
      <c r="K39" s="340">
        <v>35.6</v>
      </c>
      <c r="L39" s="337">
        <v>6106</v>
      </c>
      <c r="M39" s="338">
        <v>2784</v>
      </c>
      <c r="N39" s="346">
        <v>45.6</v>
      </c>
      <c r="O39" s="338">
        <v>6830</v>
      </c>
      <c r="P39" s="338">
        <v>3058</v>
      </c>
      <c r="Q39" s="340">
        <v>44.8</v>
      </c>
      <c r="R39" s="8"/>
      <c r="S39" s="45"/>
      <c r="T39" s="45"/>
      <c r="U39" s="45"/>
      <c r="V39" s="45"/>
      <c r="W39" s="45"/>
    </row>
    <row r="40" spans="1:43" ht="27.75" customHeight="1" x14ac:dyDescent="0.25">
      <c r="A40" s="57" t="s">
        <v>285</v>
      </c>
      <c r="B40" s="50" t="s">
        <v>286</v>
      </c>
      <c r="C40" s="27">
        <v>179</v>
      </c>
      <c r="D40" s="28">
        <v>177</v>
      </c>
      <c r="E40" s="29">
        <v>98.882681564245814</v>
      </c>
      <c r="F40" s="27">
        <v>46</v>
      </c>
      <c r="G40" s="28">
        <v>29</v>
      </c>
      <c r="H40" s="341">
        <v>63.04347826086957</v>
      </c>
      <c r="I40" s="27">
        <v>616</v>
      </c>
      <c r="J40" s="28">
        <v>267</v>
      </c>
      <c r="K40" s="341">
        <v>43.3</v>
      </c>
      <c r="L40" s="27">
        <v>5748</v>
      </c>
      <c r="M40" s="28">
        <v>2406</v>
      </c>
      <c r="N40" s="347">
        <v>41.9</v>
      </c>
      <c r="O40" s="28">
        <v>6410</v>
      </c>
      <c r="P40" s="28">
        <v>2702</v>
      </c>
      <c r="Q40" s="341">
        <v>42.2</v>
      </c>
      <c r="R40" s="8"/>
      <c r="S40" s="45"/>
      <c r="T40" s="45"/>
      <c r="U40" s="45"/>
      <c r="V40" s="45"/>
      <c r="W40" s="45"/>
    </row>
    <row r="41" spans="1:43" ht="27.75" customHeight="1" x14ac:dyDescent="0.25">
      <c r="A41" s="57" t="s">
        <v>287</v>
      </c>
      <c r="B41" s="50" t="s">
        <v>288</v>
      </c>
      <c r="C41" s="27">
        <v>405</v>
      </c>
      <c r="D41" s="28">
        <v>391</v>
      </c>
      <c r="E41" s="29">
        <v>96.543209876543216</v>
      </c>
      <c r="F41" s="27">
        <v>158</v>
      </c>
      <c r="G41" s="28">
        <v>70</v>
      </c>
      <c r="H41" s="341">
        <v>44.303797468354425</v>
      </c>
      <c r="I41" s="27">
        <v>1279</v>
      </c>
      <c r="J41" s="28">
        <v>414</v>
      </c>
      <c r="K41" s="341">
        <v>32.4</v>
      </c>
      <c r="L41" s="27">
        <v>10035</v>
      </c>
      <c r="M41" s="28">
        <v>3835</v>
      </c>
      <c r="N41" s="347">
        <v>38.200000000000003</v>
      </c>
      <c r="O41" s="28">
        <v>11472</v>
      </c>
      <c r="P41" s="28">
        <v>4319</v>
      </c>
      <c r="Q41" s="341">
        <v>37.6</v>
      </c>
      <c r="R41" s="8"/>
      <c r="S41" s="45"/>
      <c r="T41" s="45"/>
      <c r="U41" s="45"/>
      <c r="V41" s="45"/>
      <c r="W41" s="45"/>
    </row>
    <row r="42" spans="1:43" ht="27.75" customHeight="1" x14ac:dyDescent="0.25">
      <c r="A42" s="57" t="s">
        <v>289</v>
      </c>
      <c r="B42" s="50" t="s">
        <v>290</v>
      </c>
      <c r="C42" s="27">
        <v>159</v>
      </c>
      <c r="D42" s="28">
        <v>158</v>
      </c>
      <c r="E42" s="29">
        <v>99.371069182389931</v>
      </c>
      <c r="F42" s="27">
        <v>62</v>
      </c>
      <c r="G42" s="28">
        <v>29</v>
      </c>
      <c r="H42" s="341">
        <v>46.774193548387096</v>
      </c>
      <c r="I42" s="27">
        <v>585</v>
      </c>
      <c r="J42" s="28">
        <v>253</v>
      </c>
      <c r="K42" s="341">
        <v>43.2</v>
      </c>
      <c r="L42" s="27">
        <v>6271</v>
      </c>
      <c r="M42" s="28">
        <v>2911</v>
      </c>
      <c r="N42" s="347">
        <v>46.4</v>
      </c>
      <c r="O42" s="28">
        <v>6918</v>
      </c>
      <c r="P42" s="28">
        <v>3193</v>
      </c>
      <c r="Q42" s="341">
        <v>46.2</v>
      </c>
      <c r="R42" s="8"/>
      <c r="S42" s="45"/>
      <c r="T42" s="45"/>
      <c r="U42" s="45"/>
      <c r="V42" s="45"/>
      <c r="W42" s="45"/>
    </row>
    <row r="43" spans="1:43" ht="27.75" customHeight="1" x14ac:dyDescent="0.25">
      <c r="A43" s="57" t="s">
        <v>291</v>
      </c>
      <c r="B43" s="50" t="s">
        <v>292</v>
      </c>
      <c r="C43" s="27">
        <v>161</v>
      </c>
      <c r="D43" s="28">
        <v>154</v>
      </c>
      <c r="E43" s="29">
        <v>95.652173913043484</v>
      </c>
      <c r="F43" s="27">
        <v>32</v>
      </c>
      <c r="G43" s="28">
        <v>15</v>
      </c>
      <c r="H43" s="341">
        <v>46.875</v>
      </c>
      <c r="I43" s="27">
        <v>401</v>
      </c>
      <c r="J43" s="28">
        <v>135</v>
      </c>
      <c r="K43" s="341">
        <v>33.700000000000003</v>
      </c>
      <c r="L43" s="27">
        <v>4345</v>
      </c>
      <c r="M43" s="28">
        <v>2162</v>
      </c>
      <c r="N43" s="347">
        <v>49.8</v>
      </c>
      <c r="O43" s="28">
        <v>4778</v>
      </c>
      <c r="P43" s="28">
        <v>2312</v>
      </c>
      <c r="Q43" s="341">
        <v>48.4</v>
      </c>
      <c r="R43" s="8"/>
      <c r="S43" s="45"/>
      <c r="T43" s="45"/>
      <c r="U43" s="45"/>
      <c r="V43" s="45"/>
      <c r="W43" s="45"/>
    </row>
    <row r="44" spans="1:43" ht="27.75" customHeight="1" x14ac:dyDescent="0.25">
      <c r="A44" s="57" t="s">
        <v>293</v>
      </c>
      <c r="B44" s="50" t="s">
        <v>294</v>
      </c>
      <c r="C44" s="27">
        <v>270</v>
      </c>
      <c r="D44" s="28">
        <v>264</v>
      </c>
      <c r="E44" s="29">
        <v>97.777777777777771</v>
      </c>
      <c r="F44" s="27">
        <v>48</v>
      </c>
      <c r="G44" s="28">
        <v>28</v>
      </c>
      <c r="H44" s="341">
        <v>58.333333333333336</v>
      </c>
      <c r="I44" s="27">
        <v>526</v>
      </c>
      <c r="J44" s="28">
        <v>194</v>
      </c>
      <c r="K44" s="341">
        <v>36.9</v>
      </c>
      <c r="L44" s="27">
        <v>6710</v>
      </c>
      <c r="M44" s="28">
        <v>3276</v>
      </c>
      <c r="N44" s="347">
        <v>48.8</v>
      </c>
      <c r="O44" s="28">
        <v>7284</v>
      </c>
      <c r="P44" s="28">
        <v>3498</v>
      </c>
      <c r="Q44" s="341">
        <v>48</v>
      </c>
      <c r="R44" s="66"/>
      <c r="S44" s="67"/>
      <c r="T44" s="67"/>
      <c r="U44" s="67"/>
      <c r="V44" s="67"/>
      <c r="W44" s="67"/>
    </row>
    <row r="45" spans="1:43" ht="27.75" customHeight="1" x14ac:dyDescent="0.25">
      <c r="A45" s="57" t="s">
        <v>295</v>
      </c>
      <c r="B45" s="50" t="s">
        <v>296</v>
      </c>
      <c r="C45" s="27">
        <v>257</v>
      </c>
      <c r="D45" s="28">
        <v>257</v>
      </c>
      <c r="E45" s="29">
        <v>100</v>
      </c>
      <c r="F45" s="27">
        <v>73</v>
      </c>
      <c r="G45" s="28">
        <v>39</v>
      </c>
      <c r="H45" s="341">
        <v>53.424657534246577</v>
      </c>
      <c r="I45" s="27">
        <v>737</v>
      </c>
      <c r="J45" s="28">
        <v>299</v>
      </c>
      <c r="K45" s="341">
        <v>40.6</v>
      </c>
      <c r="L45" s="27">
        <v>7993</v>
      </c>
      <c r="M45" s="28">
        <v>3457</v>
      </c>
      <c r="N45" s="347">
        <v>43.3</v>
      </c>
      <c r="O45" s="28">
        <v>8803</v>
      </c>
      <c r="P45" s="28">
        <v>3795</v>
      </c>
      <c r="Q45" s="341">
        <v>43.1</v>
      </c>
      <c r="R45" s="66"/>
      <c r="S45" s="67"/>
      <c r="T45" s="67"/>
      <c r="U45" s="67"/>
      <c r="V45" s="67"/>
      <c r="W45" s="67"/>
    </row>
    <row r="46" spans="1:43" ht="27.75" customHeight="1" x14ac:dyDescent="0.25">
      <c r="A46" s="57" t="s">
        <v>297</v>
      </c>
      <c r="B46" s="50" t="s">
        <v>298</v>
      </c>
      <c r="C46" s="27">
        <v>199</v>
      </c>
      <c r="D46" s="28">
        <v>189</v>
      </c>
      <c r="E46" s="29">
        <v>94.9748743718593</v>
      </c>
      <c r="F46" s="27">
        <v>52</v>
      </c>
      <c r="G46" s="28">
        <v>27</v>
      </c>
      <c r="H46" s="341">
        <v>51.923076923076927</v>
      </c>
      <c r="I46" s="27">
        <v>430</v>
      </c>
      <c r="J46" s="28">
        <v>147</v>
      </c>
      <c r="K46" s="341">
        <v>34.200000000000003</v>
      </c>
      <c r="L46" s="27">
        <v>5624</v>
      </c>
      <c r="M46" s="28">
        <v>2412</v>
      </c>
      <c r="N46" s="347">
        <v>42.9</v>
      </c>
      <c r="O46" s="28">
        <v>6106</v>
      </c>
      <c r="P46" s="28">
        <v>2586</v>
      </c>
      <c r="Q46" s="341">
        <v>42.4</v>
      </c>
      <c r="R46" s="66"/>
      <c r="S46" s="67"/>
      <c r="T46" s="67"/>
      <c r="U46" s="67"/>
      <c r="V46" s="67"/>
      <c r="W46" s="67"/>
    </row>
    <row r="47" spans="1:43" ht="27.75" customHeight="1" x14ac:dyDescent="0.25">
      <c r="A47" s="57" t="s">
        <v>299</v>
      </c>
      <c r="B47" s="50" t="s">
        <v>300</v>
      </c>
      <c r="C47" s="27">
        <v>155</v>
      </c>
      <c r="D47" s="28">
        <v>154</v>
      </c>
      <c r="E47" s="29">
        <v>99.354838709677423</v>
      </c>
      <c r="F47" s="27">
        <v>50</v>
      </c>
      <c r="G47" s="28">
        <v>25</v>
      </c>
      <c r="H47" s="341">
        <v>50</v>
      </c>
      <c r="I47" s="27">
        <v>312</v>
      </c>
      <c r="J47" s="28">
        <v>134</v>
      </c>
      <c r="K47" s="341">
        <v>42.9</v>
      </c>
      <c r="L47" s="27">
        <v>3877</v>
      </c>
      <c r="M47" s="28">
        <v>1594</v>
      </c>
      <c r="N47" s="347">
        <v>41.1</v>
      </c>
      <c r="O47" s="28">
        <v>4239</v>
      </c>
      <c r="P47" s="28">
        <v>1753</v>
      </c>
      <c r="Q47" s="341">
        <v>41.4</v>
      </c>
      <c r="R47" s="66"/>
      <c r="S47" s="67"/>
      <c r="T47" s="67"/>
      <c r="U47" s="67"/>
      <c r="V47" s="67"/>
      <c r="W47" s="67"/>
    </row>
    <row r="48" spans="1:43" ht="27.75" customHeight="1" x14ac:dyDescent="0.25">
      <c r="A48" s="57" t="s">
        <v>301</v>
      </c>
      <c r="B48" s="50" t="s">
        <v>302</v>
      </c>
      <c r="C48" s="27">
        <v>274</v>
      </c>
      <c r="D48" s="28">
        <v>273</v>
      </c>
      <c r="E48" s="29">
        <v>99.635036496350367</v>
      </c>
      <c r="F48" s="27">
        <v>83</v>
      </c>
      <c r="G48" s="28">
        <v>46</v>
      </c>
      <c r="H48" s="341">
        <v>55.421686746987952</v>
      </c>
      <c r="I48" s="27">
        <v>871</v>
      </c>
      <c r="J48" s="28">
        <v>382</v>
      </c>
      <c r="K48" s="341">
        <v>43.9</v>
      </c>
      <c r="L48" s="27">
        <v>8783</v>
      </c>
      <c r="M48" s="28">
        <v>3604</v>
      </c>
      <c r="N48" s="347">
        <v>41</v>
      </c>
      <c r="O48" s="28">
        <v>9737</v>
      </c>
      <c r="P48" s="28">
        <v>4032</v>
      </c>
      <c r="Q48" s="341">
        <v>41.4</v>
      </c>
      <c r="R48" s="8"/>
      <c r="S48" s="45"/>
      <c r="T48" s="45"/>
      <c r="U48" s="45"/>
      <c r="V48" s="45"/>
      <c r="W48" s="45"/>
    </row>
    <row r="49" spans="1:23" ht="27.75" customHeight="1" x14ac:dyDescent="0.25">
      <c r="A49" s="57" t="s">
        <v>303</v>
      </c>
      <c r="B49" s="50" t="s">
        <v>304</v>
      </c>
      <c r="C49" s="27">
        <v>245</v>
      </c>
      <c r="D49" s="28">
        <v>245</v>
      </c>
      <c r="E49" s="29">
        <v>100</v>
      </c>
      <c r="F49" s="27">
        <v>98</v>
      </c>
      <c r="G49" s="28">
        <v>58</v>
      </c>
      <c r="H49" s="341">
        <v>59.183673469387756</v>
      </c>
      <c r="I49" s="27">
        <v>797</v>
      </c>
      <c r="J49" s="28">
        <v>358</v>
      </c>
      <c r="K49" s="341">
        <v>44.9</v>
      </c>
      <c r="L49" s="27">
        <v>5509</v>
      </c>
      <c r="M49" s="28">
        <v>1753</v>
      </c>
      <c r="N49" s="347">
        <v>31.8</v>
      </c>
      <c r="O49" s="28">
        <v>6404</v>
      </c>
      <c r="P49" s="28">
        <v>2169</v>
      </c>
      <c r="Q49" s="341">
        <v>33.9</v>
      </c>
      <c r="R49" s="8"/>
      <c r="S49" s="45"/>
      <c r="T49" s="45"/>
      <c r="U49" s="45"/>
      <c r="V49" s="45"/>
      <c r="W49" s="45"/>
    </row>
    <row r="50" spans="1:23" ht="27.75" customHeight="1" x14ac:dyDescent="0.25">
      <c r="A50" s="57" t="s">
        <v>305</v>
      </c>
      <c r="B50" s="50" t="s">
        <v>306</v>
      </c>
      <c r="C50" s="27">
        <v>464</v>
      </c>
      <c r="D50" s="28">
        <v>439</v>
      </c>
      <c r="E50" s="29">
        <v>94.612068965517238</v>
      </c>
      <c r="F50" s="27">
        <v>170</v>
      </c>
      <c r="G50" s="28">
        <v>95</v>
      </c>
      <c r="H50" s="341">
        <v>55.882352941176471</v>
      </c>
      <c r="I50" s="27">
        <v>1198</v>
      </c>
      <c r="J50" s="28">
        <v>407</v>
      </c>
      <c r="K50" s="341">
        <v>34</v>
      </c>
      <c r="L50" s="27">
        <v>10239</v>
      </c>
      <c r="M50" s="28">
        <v>4647</v>
      </c>
      <c r="N50" s="347">
        <v>45.4</v>
      </c>
      <c r="O50" s="28">
        <v>11607</v>
      </c>
      <c r="P50" s="28">
        <v>5149</v>
      </c>
      <c r="Q50" s="341">
        <v>44.4</v>
      </c>
      <c r="R50" s="8"/>
      <c r="S50" s="45"/>
      <c r="T50" s="45"/>
      <c r="U50" s="45"/>
      <c r="V50" s="45"/>
      <c r="W50" s="45"/>
    </row>
    <row r="51" spans="1:23" ht="27.75" customHeight="1" x14ac:dyDescent="0.25">
      <c r="A51" s="57" t="s">
        <v>307</v>
      </c>
      <c r="B51" s="50" t="s">
        <v>308</v>
      </c>
      <c r="C51" s="27">
        <v>300</v>
      </c>
      <c r="D51" s="28">
        <v>295</v>
      </c>
      <c r="E51" s="29">
        <v>98.333333333333329</v>
      </c>
      <c r="F51" s="27">
        <v>161</v>
      </c>
      <c r="G51" s="28">
        <v>104</v>
      </c>
      <c r="H51" s="341">
        <v>64.596273291925471</v>
      </c>
      <c r="I51" s="27">
        <v>1408</v>
      </c>
      <c r="J51" s="28">
        <v>586</v>
      </c>
      <c r="K51" s="341">
        <v>41.6</v>
      </c>
      <c r="L51" s="27">
        <v>10605</v>
      </c>
      <c r="M51" s="28">
        <v>3979</v>
      </c>
      <c r="N51" s="347">
        <v>37.5</v>
      </c>
      <c r="O51" s="28">
        <v>12174</v>
      </c>
      <c r="P51" s="28">
        <v>4669</v>
      </c>
      <c r="Q51" s="341">
        <v>38.4</v>
      </c>
      <c r="R51" s="8"/>
      <c r="S51" s="45"/>
      <c r="T51" s="45"/>
      <c r="U51" s="45"/>
      <c r="V51" s="45"/>
      <c r="W51" s="45"/>
    </row>
    <row r="52" spans="1:23" ht="27.75" customHeight="1" x14ac:dyDescent="0.25">
      <c r="A52" s="57" t="s">
        <v>309</v>
      </c>
      <c r="B52" s="50" t="s">
        <v>310</v>
      </c>
      <c r="C52" s="27">
        <v>229</v>
      </c>
      <c r="D52" s="28">
        <v>207</v>
      </c>
      <c r="E52" s="29">
        <v>90.393013100436676</v>
      </c>
      <c r="F52" s="27">
        <v>68</v>
      </c>
      <c r="G52" s="28">
        <v>35</v>
      </c>
      <c r="H52" s="341">
        <v>51.470588235294116</v>
      </c>
      <c r="I52" s="27">
        <v>639</v>
      </c>
      <c r="J52" s="28">
        <v>225</v>
      </c>
      <c r="K52" s="341">
        <v>35.200000000000003</v>
      </c>
      <c r="L52" s="27">
        <v>5195</v>
      </c>
      <c r="M52" s="28">
        <v>1952</v>
      </c>
      <c r="N52" s="347">
        <v>37.6</v>
      </c>
      <c r="O52" s="28">
        <v>5902</v>
      </c>
      <c r="P52" s="28">
        <v>2212</v>
      </c>
      <c r="Q52" s="341">
        <v>37.5</v>
      </c>
      <c r="R52" s="8"/>
      <c r="S52" s="45"/>
      <c r="T52" s="45"/>
      <c r="U52" s="45"/>
      <c r="V52" s="45"/>
      <c r="W52" s="45"/>
    </row>
    <row r="53" spans="1:23" ht="27.75" customHeight="1" x14ac:dyDescent="0.25">
      <c r="A53" s="57" t="s">
        <v>311</v>
      </c>
      <c r="B53" s="50" t="s">
        <v>312</v>
      </c>
      <c r="C53" s="27">
        <v>200</v>
      </c>
      <c r="D53" s="28">
        <v>196</v>
      </c>
      <c r="E53" s="29">
        <v>98</v>
      </c>
      <c r="F53" s="27">
        <v>81</v>
      </c>
      <c r="G53" s="28">
        <v>34</v>
      </c>
      <c r="H53" s="341">
        <v>41.975308641975303</v>
      </c>
      <c r="I53" s="27">
        <v>543</v>
      </c>
      <c r="J53" s="28">
        <v>193</v>
      </c>
      <c r="K53" s="341">
        <v>35.5</v>
      </c>
      <c r="L53" s="27">
        <v>5015</v>
      </c>
      <c r="M53" s="28">
        <v>2355</v>
      </c>
      <c r="N53" s="347">
        <v>47</v>
      </c>
      <c r="O53" s="28">
        <v>5639</v>
      </c>
      <c r="P53" s="28">
        <v>2582</v>
      </c>
      <c r="Q53" s="341">
        <v>45.8</v>
      </c>
      <c r="R53" s="33"/>
      <c r="S53" s="44"/>
      <c r="T53" s="44"/>
      <c r="U53" s="44"/>
      <c r="V53" s="44"/>
      <c r="W53" s="44"/>
    </row>
    <row r="54" spans="1:23" ht="27.75" customHeight="1" x14ac:dyDescent="0.25">
      <c r="A54" s="57" t="s">
        <v>313</v>
      </c>
      <c r="B54" s="50" t="s">
        <v>314</v>
      </c>
      <c r="C54" s="27">
        <v>232</v>
      </c>
      <c r="D54" s="28">
        <v>231</v>
      </c>
      <c r="E54" s="29">
        <v>99.568965517241381</v>
      </c>
      <c r="F54" s="27">
        <v>60</v>
      </c>
      <c r="G54" s="28">
        <v>34</v>
      </c>
      <c r="H54" s="341">
        <v>56.666666666666664</v>
      </c>
      <c r="I54" s="27">
        <v>629</v>
      </c>
      <c r="J54" s="28">
        <v>219</v>
      </c>
      <c r="K54" s="341">
        <v>34.799999999999997</v>
      </c>
      <c r="L54" s="27">
        <v>6909</v>
      </c>
      <c r="M54" s="28">
        <v>2550</v>
      </c>
      <c r="N54" s="347">
        <v>36.9</v>
      </c>
      <c r="O54" s="28">
        <v>7598</v>
      </c>
      <c r="P54" s="28">
        <v>2803</v>
      </c>
      <c r="Q54" s="341">
        <v>36.9</v>
      </c>
      <c r="R54" s="44"/>
      <c r="S54" s="44"/>
      <c r="T54" s="44"/>
      <c r="U54" s="44"/>
      <c r="V54" s="44"/>
      <c r="W54" s="44"/>
    </row>
    <row r="55" spans="1:23" ht="27.75" customHeight="1" x14ac:dyDescent="0.25">
      <c r="A55" s="57" t="s">
        <v>315</v>
      </c>
      <c r="B55" s="50" t="s">
        <v>316</v>
      </c>
      <c r="C55" s="27">
        <v>1294</v>
      </c>
      <c r="D55" s="28">
        <v>1225</v>
      </c>
      <c r="E55" s="29">
        <v>94.667697063369388</v>
      </c>
      <c r="F55" s="27">
        <v>720</v>
      </c>
      <c r="G55" s="28">
        <v>307</v>
      </c>
      <c r="H55" s="341">
        <v>42.638888888888886</v>
      </c>
      <c r="I55" s="27">
        <v>4060</v>
      </c>
      <c r="J55" s="28">
        <v>1346</v>
      </c>
      <c r="K55" s="341">
        <v>33.200000000000003</v>
      </c>
      <c r="L55" s="27">
        <v>31862</v>
      </c>
      <c r="M55" s="28">
        <v>11238</v>
      </c>
      <c r="N55" s="347">
        <v>35.299999999999997</v>
      </c>
      <c r="O55" s="28">
        <v>36642</v>
      </c>
      <c r="P55" s="28">
        <v>12891</v>
      </c>
      <c r="Q55" s="341">
        <v>35.200000000000003</v>
      </c>
    </row>
    <row r="56" spans="1:23" ht="27.75" customHeight="1" x14ac:dyDescent="0.25">
      <c r="A56" s="57" t="s">
        <v>317</v>
      </c>
      <c r="B56" s="50" t="s">
        <v>318</v>
      </c>
      <c r="C56" s="27">
        <v>214</v>
      </c>
      <c r="D56" s="28">
        <v>213</v>
      </c>
      <c r="E56" s="29">
        <v>99.532710280373834</v>
      </c>
      <c r="F56" s="27">
        <v>39</v>
      </c>
      <c r="G56" s="28">
        <v>29</v>
      </c>
      <c r="H56" s="341">
        <v>74.358974358974365</v>
      </c>
      <c r="I56" s="27">
        <v>387</v>
      </c>
      <c r="J56" s="28">
        <v>160</v>
      </c>
      <c r="K56" s="341">
        <v>41.3</v>
      </c>
      <c r="L56" s="27">
        <v>4240</v>
      </c>
      <c r="M56" s="28">
        <v>2006</v>
      </c>
      <c r="N56" s="347">
        <v>47.3</v>
      </c>
      <c r="O56" s="28">
        <v>4666</v>
      </c>
      <c r="P56" s="28">
        <v>2195</v>
      </c>
      <c r="Q56" s="341">
        <v>47</v>
      </c>
    </row>
    <row r="57" spans="1:23" ht="27.75" customHeight="1" x14ac:dyDescent="0.25">
      <c r="A57" s="57" t="s">
        <v>319</v>
      </c>
      <c r="B57" s="50" t="s">
        <v>320</v>
      </c>
      <c r="C57" s="27">
        <v>198</v>
      </c>
      <c r="D57" s="28">
        <v>194</v>
      </c>
      <c r="E57" s="29">
        <v>97.979797979797979</v>
      </c>
      <c r="F57" s="27">
        <v>55</v>
      </c>
      <c r="G57" s="28">
        <v>27</v>
      </c>
      <c r="H57" s="341">
        <v>49.090909090909093</v>
      </c>
      <c r="I57" s="27">
        <v>525</v>
      </c>
      <c r="J57" s="28">
        <v>195</v>
      </c>
      <c r="K57" s="341">
        <v>37.1</v>
      </c>
      <c r="L57" s="27">
        <v>5910</v>
      </c>
      <c r="M57" s="28">
        <v>2402</v>
      </c>
      <c r="N57" s="347">
        <v>40.6</v>
      </c>
      <c r="O57" s="28">
        <v>6490</v>
      </c>
      <c r="P57" s="28">
        <v>2624</v>
      </c>
      <c r="Q57" s="341">
        <v>40.4</v>
      </c>
    </row>
    <row r="58" spans="1:23" ht="27.75" customHeight="1" x14ac:dyDescent="0.25">
      <c r="A58" s="57" t="s">
        <v>321</v>
      </c>
      <c r="B58" s="50" t="s">
        <v>322</v>
      </c>
      <c r="C58" s="27">
        <v>214</v>
      </c>
      <c r="D58" s="28">
        <v>204</v>
      </c>
      <c r="E58" s="29">
        <v>95.327102803738313</v>
      </c>
      <c r="F58" s="27">
        <v>61</v>
      </c>
      <c r="G58" s="28">
        <v>29</v>
      </c>
      <c r="H58" s="341">
        <v>47.540983606557376</v>
      </c>
      <c r="I58" s="27">
        <v>513</v>
      </c>
      <c r="J58" s="28">
        <v>165</v>
      </c>
      <c r="K58" s="341">
        <v>32.200000000000003</v>
      </c>
      <c r="L58" s="27">
        <v>5144</v>
      </c>
      <c r="M58" s="28">
        <v>2326</v>
      </c>
      <c r="N58" s="347">
        <v>45.2</v>
      </c>
      <c r="O58" s="28">
        <v>5718</v>
      </c>
      <c r="P58" s="28">
        <v>2520</v>
      </c>
      <c r="Q58" s="341">
        <v>44.1</v>
      </c>
    </row>
    <row r="59" spans="1:23" ht="27.75" customHeight="1" x14ac:dyDescent="0.25">
      <c r="A59" s="57" t="s">
        <v>323</v>
      </c>
      <c r="B59" s="50" t="s">
        <v>324</v>
      </c>
      <c r="C59" s="27">
        <v>199</v>
      </c>
      <c r="D59" s="28">
        <v>197</v>
      </c>
      <c r="E59" s="29">
        <v>98.994974874371849</v>
      </c>
      <c r="F59" s="27">
        <v>64</v>
      </c>
      <c r="G59" s="28">
        <v>34</v>
      </c>
      <c r="H59" s="341">
        <v>53.125</v>
      </c>
      <c r="I59" s="27">
        <v>486</v>
      </c>
      <c r="J59" s="28">
        <v>211</v>
      </c>
      <c r="K59" s="341">
        <v>43.4</v>
      </c>
      <c r="L59" s="27">
        <v>5502</v>
      </c>
      <c r="M59" s="28">
        <v>2391</v>
      </c>
      <c r="N59" s="347">
        <v>43.5</v>
      </c>
      <c r="O59" s="28">
        <v>6052</v>
      </c>
      <c r="P59" s="28">
        <v>2636</v>
      </c>
      <c r="Q59" s="341">
        <v>43.6</v>
      </c>
    </row>
    <row r="60" spans="1:23" ht="27.75" customHeight="1" x14ac:dyDescent="0.25">
      <c r="A60" s="57" t="s">
        <v>325</v>
      </c>
      <c r="B60" s="50" t="s">
        <v>326</v>
      </c>
      <c r="C60" s="27">
        <v>300</v>
      </c>
      <c r="D60" s="28">
        <v>294</v>
      </c>
      <c r="E60" s="29">
        <v>98</v>
      </c>
      <c r="F60" s="27">
        <v>99</v>
      </c>
      <c r="G60" s="28">
        <v>52</v>
      </c>
      <c r="H60" s="341">
        <v>52.525252525252533</v>
      </c>
      <c r="I60" s="27">
        <v>1127</v>
      </c>
      <c r="J60" s="28">
        <v>368</v>
      </c>
      <c r="K60" s="341">
        <v>32.700000000000003</v>
      </c>
      <c r="L60" s="27">
        <v>9692</v>
      </c>
      <c r="M60" s="28">
        <v>3786</v>
      </c>
      <c r="N60" s="347">
        <v>39.1</v>
      </c>
      <c r="O60" s="28">
        <v>10918</v>
      </c>
      <c r="P60" s="28">
        <v>4206</v>
      </c>
      <c r="Q60" s="341">
        <v>38.5</v>
      </c>
    </row>
    <row r="61" spans="1:23" ht="27.75" customHeight="1" x14ac:dyDescent="0.25">
      <c r="A61" s="57" t="s">
        <v>327</v>
      </c>
      <c r="B61" s="50" t="s">
        <v>328</v>
      </c>
      <c r="C61" s="27">
        <v>217</v>
      </c>
      <c r="D61" s="28">
        <v>205</v>
      </c>
      <c r="E61" s="29">
        <v>94.47004608294931</v>
      </c>
      <c r="F61" s="27">
        <v>97</v>
      </c>
      <c r="G61" s="28">
        <v>59</v>
      </c>
      <c r="H61" s="341">
        <v>60.824742268041234</v>
      </c>
      <c r="I61" s="27">
        <v>962</v>
      </c>
      <c r="J61" s="28">
        <v>422</v>
      </c>
      <c r="K61" s="341">
        <v>43.9</v>
      </c>
      <c r="L61" s="27">
        <v>8364</v>
      </c>
      <c r="M61" s="28">
        <v>3557</v>
      </c>
      <c r="N61" s="347">
        <v>42.5</v>
      </c>
      <c r="O61" s="28">
        <v>9423</v>
      </c>
      <c r="P61" s="28">
        <v>4038</v>
      </c>
      <c r="Q61" s="341">
        <v>42.9</v>
      </c>
    </row>
    <row r="62" spans="1:23" ht="27.75" customHeight="1" x14ac:dyDescent="0.25">
      <c r="A62" s="57" t="s">
        <v>329</v>
      </c>
      <c r="B62" s="50" t="s">
        <v>330</v>
      </c>
      <c r="C62" s="27">
        <v>274</v>
      </c>
      <c r="D62" s="28">
        <v>271</v>
      </c>
      <c r="E62" s="29">
        <v>98.905109489051085</v>
      </c>
      <c r="F62" s="27">
        <v>116</v>
      </c>
      <c r="G62" s="28">
        <v>70</v>
      </c>
      <c r="H62" s="341">
        <v>60.344827586206897</v>
      </c>
      <c r="I62" s="27">
        <v>988</v>
      </c>
      <c r="J62" s="28">
        <v>417</v>
      </c>
      <c r="K62" s="341">
        <v>42.2</v>
      </c>
      <c r="L62" s="27">
        <v>9838</v>
      </c>
      <c r="M62" s="28">
        <v>4358</v>
      </c>
      <c r="N62" s="347">
        <v>44.3</v>
      </c>
      <c r="O62" s="28">
        <v>10942</v>
      </c>
      <c r="P62" s="28">
        <v>4845</v>
      </c>
      <c r="Q62" s="341">
        <v>44.3</v>
      </c>
    </row>
    <row r="63" spans="1:23" ht="27.75" customHeight="1" thickBot="1" x14ac:dyDescent="0.3">
      <c r="A63" s="57" t="s">
        <v>331</v>
      </c>
      <c r="B63" s="50" t="s">
        <v>332</v>
      </c>
      <c r="C63" s="35">
        <v>312</v>
      </c>
      <c r="D63" s="36">
        <v>311</v>
      </c>
      <c r="E63" s="37">
        <v>99.679487179487182</v>
      </c>
      <c r="F63" s="35">
        <v>133</v>
      </c>
      <c r="G63" s="36">
        <v>57</v>
      </c>
      <c r="H63" s="342">
        <v>42.857142857142854</v>
      </c>
      <c r="I63" s="35">
        <v>1078</v>
      </c>
      <c r="J63" s="36">
        <v>415</v>
      </c>
      <c r="K63" s="342">
        <v>38.5</v>
      </c>
      <c r="L63" s="35">
        <v>9260</v>
      </c>
      <c r="M63" s="36">
        <v>3759</v>
      </c>
      <c r="N63" s="348">
        <v>40.6</v>
      </c>
      <c r="O63" s="36">
        <v>10471</v>
      </c>
      <c r="P63" s="36">
        <v>4231</v>
      </c>
      <c r="Q63" s="342">
        <v>40.4</v>
      </c>
    </row>
    <row r="64" spans="1:23" ht="27.75" customHeight="1" thickBot="1" x14ac:dyDescent="0.3">
      <c r="A64" s="38"/>
      <c r="B64" s="58" t="s">
        <v>8</v>
      </c>
      <c r="C64" s="59">
        <v>7170</v>
      </c>
      <c r="D64" s="59">
        <v>6958</v>
      </c>
      <c r="E64" s="60">
        <v>97.043235704323578</v>
      </c>
      <c r="F64" s="59">
        <v>2690</v>
      </c>
      <c r="G64" s="59">
        <v>1371</v>
      </c>
      <c r="H64" s="60">
        <v>50.966542750929364</v>
      </c>
      <c r="I64" s="59">
        <v>21757</v>
      </c>
      <c r="J64" s="59">
        <v>8147</v>
      </c>
      <c r="K64" s="60">
        <v>37.445419864871077</v>
      </c>
      <c r="L64" s="59">
        <v>198776</v>
      </c>
      <c r="M64" s="59">
        <v>81500</v>
      </c>
      <c r="N64" s="60">
        <v>41.000925665070234</v>
      </c>
      <c r="O64" s="59">
        <v>223223</v>
      </c>
      <c r="P64" s="59">
        <v>91018</v>
      </c>
      <c r="Q64" s="60">
        <v>40.774472164606692</v>
      </c>
    </row>
    <row r="66" spans="1:43" x14ac:dyDescent="0.25">
      <c r="A66" s="64"/>
      <c r="B66" s="18" t="s">
        <v>19</v>
      </c>
      <c r="C66" s="8"/>
      <c r="D66" s="8"/>
      <c r="E66" s="8"/>
      <c r="F66" s="9"/>
      <c r="G66" s="9"/>
      <c r="H66" s="9"/>
      <c r="I66" s="9"/>
      <c r="J66" s="9"/>
      <c r="K66" s="9"/>
      <c r="L66" s="9"/>
      <c r="M66" s="9"/>
      <c r="N66" s="9"/>
      <c r="O66" s="8"/>
      <c r="P66" s="8"/>
      <c r="Q66" s="8"/>
      <c r="X66" s="26"/>
      <c r="Y66" s="26"/>
      <c r="Z66" s="26"/>
      <c r="AA66" s="26"/>
      <c r="AB66" s="26"/>
      <c r="AC66" s="26"/>
      <c r="AD66" s="26"/>
      <c r="AE66" s="26"/>
      <c r="AF66" s="26"/>
      <c r="AG66" s="26"/>
      <c r="AH66" s="26"/>
      <c r="AI66" s="26"/>
      <c r="AJ66" s="26"/>
      <c r="AK66" s="26"/>
      <c r="AL66" s="26"/>
      <c r="AM66" s="26"/>
      <c r="AN66" s="26"/>
      <c r="AO66" s="26"/>
      <c r="AP66" s="26"/>
      <c r="AQ66" s="26"/>
    </row>
    <row r="67" spans="1:43" x14ac:dyDescent="0.25">
      <c r="A67" s="64"/>
      <c r="B67" s="19" t="s">
        <v>362</v>
      </c>
      <c r="C67" s="8"/>
      <c r="D67" s="8"/>
      <c r="E67" s="8"/>
      <c r="F67" s="9"/>
      <c r="G67" s="9"/>
      <c r="H67" s="9"/>
      <c r="I67" s="9"/>
      <c r="J67" s="9"/>
      <c r="K67" s="9"/>
      <c r="L67" s="9"/>
      <c r="M67" s="9"/>
      <c r="N67" s="9"/>
      <c r="O67" s="8"/>
      <c r="P67" s="8"/>
      <c r="Q67" s="8"/>
      <c r="X67" s="26"/>
      <c r="Y67" s="26"/>
      <c r="Z67" s="26"/>
      <c r="AA67" s="26"/>
      <c r="AB67" s="26"/>
      <c r="AC67" s="26"/>
      <c r="AD67" s="26"/>
      <c r="AE67" s="26"/>
      <c r="AF67" s="26"/>
      <c r="AG67" s="26"/>
      <c r="AH67" s="26"/>
      <c r="AI67" s="26"/>
      <c r="AJ67" s="26"/>
      <c r="AK67" s="26"/>
      <c r="AL67" s="26"/>
      <c r="AM67" s="26"/>
      <c r="AN67" s="26"/>
      <c r="AO67" s="26"/>
      <c r="AP67" s="26"/>
      <c r="AQ67" s="26"/>
    </row>
    <row r="68" spans="1:43" x14ac:dyDescent="0.25">
      <c r="A68" s="64"/>
      <c r="B68" s="10" t="s">
        <v>363</v>
      </c>
      <c r="C68" s="8"/>
      <c r="D68" s="8"/>
      <c r="E68" s="8"/>
      <c r="F68" s="9"/>
      <c r="G68" s="9"/>
      <c r="H68" s="9"/>
      <c r="I68" s="9"/>
      <c r="J68" s="9"/>
      <c r="K68" s="9"/>
      <c r="L68" s="9"/>
      <c r="M68" s="9"/>
      <c r="N68" s="9"/>
      <c r="O68" s="8"/>
      <c r="P68" s="8"/>
      <c r="Q68" s="8"/>
      <c r="X68" s="26"/>
      <c r="Y68" s="26"/>
      <c r="Z68" s="26"/>
      <c r="AA68" s="26"/>
      <c r="AB68" s="26"/>
      <c r="AC68" s="26"/>
      <c r="AD68" s="26"/>
      <c r="AE68" s="26"/>
      <c r="AF68" s="26"/>
      <c r="AG68" s="26"/>
      <c r="AH68" s="26"/>
      <c r="AI68" s="26"/>
      <c r="AJ68" s="26"/>
      <c r="AK68" s="26"/>
      <c r="AL68" s="26"/>
      <c r="AM68" s="26"/>
      <c r="AN68" s="26"/>
      <c r="AO68" s="26"/>
      <c r="AP68" s="26"/>
      <c r="AQ68" s="26"/>
    </row>
    <row r="69" spans="1:43" x14ac:dyDescent="0.25">
      <c r="A69" s="64"/>
      <c r="B69" s="10" t="s">
        <v>364</v>
      </c>
      <c r="C69" s="8"/>
      <c r="D69" s="8"/>
      <c r="E69" s="8"/>
      <c r="F69" s="9"/>
      <c r="G69" s="9"/>
      <c r="H69" s="9"/>
      <c r="I69" s="9"/>
      <c r="J69" s="9"/>
      <c r="K69" s="9"/>
      <c r="L69" s="9"/>
      <c r="M69" s="9"/>
      <c r="N69" s="9"/>
      <c r="O69" s="8"/>
      <c r="P69" s="8"/>
      <c r="Q69" s="8"/>
      <c r="X69" s="26"/>
      <c r="Y69" s="26"/>
      <c r="Z69" s="26"/>
      <c r="AA69" s="26"/>
      <c r="AB69" s="26"/>
      <c r="AC69" s="26"/>
      <c r="AD69" s="26"/>
      <c r="AE69" s="26"/>
      <c r="AF69" s="26"/>
      <c r="AG69" s="26"/>
      <c r="AH69" s="26"/>
      <c r="AI69" s="26"/>
      <c r="AJ69" s="26"/>
      <c r="AK69" s="26"/>
      <c r="AL69" s="26"/>
      <c r="AM69" s="26"/>
      <c r="AN69" s="26"/>
      <c r="AO69" s="26"/>
      <c r="AP69" s="26"/>
      <c r="AQ69" s="26"/>
    </row>
    <row r="70" spans="1:43" x14ac:dyDescent="0.25">
      <c r="A70" s="64"/>
      <c r="B70" s="10" t="s">
        <v>365</v>
      </c>
      <c r="C70" s="72"/>
      <c r="D70" s="72"/>
      <c r="E70" s="72"/>
      <c r="F70" s="72"/>
      <c r="G70" s="72"/>
      <c r="H70" s="72"/>
      <c r="I70" s="72"/>
      <c r="J70" s="72"/>
      <c r="K70" s="72"/>
      <c r="L70" s="72"/>
      <c r="M70" s="72"/>
      <c r="N70" s="72"/>
      <c r="O70" s="8"/>
      <c r="P70" s="8"/>
      <c r="Q70" s="8"/>
      <c r="X70" s="26"/>
      <c r="Y70" s="26"/>
      <c r="Z70" s="26"/>
      <c r="AA70" s="26"/>
      <c r="AB70" s="26"/>
      <c r="AC70" s="26"/>
      <c r="AD70" s="26"/>
      <c r="AE70" s="26"/>
      <c r="AF70" s="26"/>
      <c r="AG70" s="26"/>
      <c r="AH70" s="26"/>
      <c r="AI70" s="26"/>
      <c r="AJ70" s="26"/>
      <c r="AK70" s="26"/>
      <c r="AL70" s="26"/>
      <c r="AM70" s="26"/>
      <c r="AN70" s="26"/>
      <c r="AO70" s="26"/>
      <c r="AP70" s="26"/>
      <c r="AQ70" s="26"/>
    </row>
    <row r="71" spans="1:43" x14ac:dyDescent="0.25">
      <c r="A71" s="64"/>
      <c r="B71" s="10" t="s">
        <v>21</v>
      </c>
      <c r="C71" s="8"/>
      <c r="D71" s="8"/>
      <c r="E71" s="8"/>
      <c r="F71" s="9"/>
      <c r="G71" s="9"/>
      <c r="H71" s="9"/>
      <c r="I71" s="9"/>
      <c r="J71" s="9"/>
      <c r="K71" s="9"/>
      <c r="L71" s="9"/>
      <c r="M71" s="9"/>
      <c r="N71" s="9"/>
      <c r="O71" s="8"/>
      <c r="P71" s="8"/>
      <c r="Q71" s="8"/>
      <c r="X71" s="26"/>
      <c r="Y71" s="26"/>
      <c r="Z71" s="26"/>
      <c r="AA71" s="26"/>
      <c r="AB71" s="26"/>
      <c r="AC71" s="26"/>
      <c r="AD71" s="26"/>
      <c r="AE71" s="26"/>
      <c r="AF71" s="26"/>
      <c r="AG71" s="26"/>
      <c r="AH71" s="26"/>
      <c r="AI71" s="26"/>
      <c r="AJ71" s="26"/>
      <c r="AK71" s="26"/>
      <c r="AL71" s="26"/>
      <c r="AM71" s="26"/>
      <c r="AN71" s="26"/>
      <c r="AO71" s="26"/>
      <c r="AP71" s="26"/>
      <c r="AQ71" s="26"/>
    </row>
    <row r="72" spans="1:43" x14ac:dyDescent="0.25">
      <c r="A72" s="9"/>
      <c r="B72" s="349" t="s">
        <v>366</v>
      </c>
      <c r="C72" s="8"/>
      <c r="D72" s="8"/>
      <c r="E72" s="8"/>
      <c r="F72" s="9"/>
      <c r="G72" s="9"/>
      <c r="H72" s="9"/>
      <c r="I72" s="9"/>
      <c r="J72" s="9"/>
      <c r="K72" s="9"/>
      <c r="L72" s="9"/>
      <c r="M72" s="9"/>
      <c r="N72" s="9"/>
      <c r="O72" s="8"/>
      <c r="P72" s="8"/>
      <c r="Q72" s="8"/>
      <c r="X72" s="26"/>
      <c r="Y72" s="26"/>
      <c r="Z72" s="26"/>
      <c r="AA72" s="26"/>
      <c r="AB72" s="26"/>
      <c r="AC72" s="26"/>
      <c r="AD72" s="26"/>
      <c r="AE72" s="26"/>
      <c r="AF72" s="26"/>
      <c r="AG72" s="26"/>
      <c r="AH72" s="26"/>
      <c r="AI72" s="26"/>
      <c r="AJ72" s="26"/>
      <c r="AK72" s="26"/>
      <c r="AL72" s="26"/>
      <c r="AM72" s="26"/>
      <c r="AN72" s="26"/>
      <c r="AO72" s="26"/>
      <c r="AP72" s="26"/>
      <c r="AQ72" s="26"/>
    </row>
    <row r="73" spans="1:43" x14ac:dyDescent="0.25">
      <c r="A73" s="17"/>
      <c r="B73" s="10" t="s">
        <v>23</v>
      </c>
      <c r="C73" s="66"/>
      <c r="D73" s="66"/>
      <c r="E73" s="66"/>
      <c r="F73" s="17"/>
      <c r="G73" s="17"/>
      <c r="H73" s="17"/>
      <c r="I73" s="17"/>
      <c r="J73" s="17"/>
      <c r="K73" s="17"/>
      <c r="L73" s="17"/>
      <c r="M73" s="17"/>
      <c r="N73" s="17"/>
      <c r="O73" s="66"/>
      <c r="P73" s="66"/>
      <c r="Q73" s="66"/>
      <c r="X73" s="26"/>
      <c r="Y73" s="26"/>
      <c r="Z73" s="26"/>
      <c r="AA73" s="26"/>
      <c r="AB73" s="26"/>
      <c r="AC73" s="26"/>
      <c r="AD73" s="26"/>
      <c r="AE73" s="26"/>
      <c r="AF73" s="26"/>
      <c r="AG73" s="26"/>
      <c r="AH73" s="26"/>
      <c r="AI73" s="26"/>
      <c r="AJ73" s="26"/>
      <c r="AK73" s="26"/>
      <c r="AL73" s="26"/>
      <c r="AM73" s="26"/>
      <c r="AN73" s="26"/>
      <c r="AO73" s="26"/>
      <c r="AP73" s="26"/>
      <c r="AQ73" s="26"/>
    </row>
    <row r="74" spans="1:43" x14ac:dyDescent="0.25">
      <c r="A74" s="9"/>
      <c r="B74" s="430" t="s">
        <v>351</v>
      </c>
      <c r="C74" s="430"/>
      <c r="D74" s="430"/>
      <c r="E74" s="430"/>
      <c r="F74" s="430"/>
      <c r="G74" s="430"/>
      <c r="H74" s="430"/>
      <c r="I74" s="430"/>
      <c r="J74" s="430"/>
      <c r="K74" s="430"/>
      <c r="L74" s="430"/>
      <c r="M74" s="430"/>
      <c r="N74" s="430"/>
      <c r="O74" s="8"/>
      <c r="P74" s="8"/>
      <c r="Q74" s="8"/>
      <c r="X74" s="26"/>
      <c r="Y74" s="26"/>
      <c r="Z74" s="26"/>
      <c r="AA74" s="26"/>
      <c r="AB74" s="26"/>
      <c r="AC74" s="26"/>
      <c r="AD74" s="26"/>
      <c r="AE74" s="26"/>
      <c r="AF74" s="26"/>
      <c r="AG74" s="26"/>
      <c r="AH74" s="26"/>
      <c r="AI74" s="26"/>
      <c r="AJ74" s="26"/>
      <c r="AK74" s="26"/>
      <c r="AL74" s="26"/>
      <c r="AM74" s="26"/>
      <c r="AN74" s="26"/>
      <c r="AO74" s="26"/>
      <c r="AP74" s="26"/>
      <c r="AQ74" s="26"/>
    </row>
    <row r="75" spans="1:43" x14ac:dyDescent="0.25">
      <c r="A75" s="9"/>
      <c r="B75" s="430"/>
      <c r="C75" s="430"/>
      <c r="D75" s="430"/>
      <c r="E75" s="430"/>
      <c r="F75" s="430"/>
      <c r="G75" s="430"/>
      <c r="H75" s="430"/>
      <c r="I75" s="430"/>
      <c r="J75" s="430"/>
      <c r="K75" s="430"/>
      <c r="L75" s="430"/>
      <c r="M75" s="430"/>
      <c r="N75" s="430"/>
      <c r="O75" s="8"/>
      <c r="P75" s="8"/>
      <c r="Q75" s="8"/>
      <c r="X75" s="26"/>
      <c r="Y75" s="26"/>
      <c r="Z75" s="26"/>
      <c r="AA75" s="26"/>
      <c r="AB75" s="26"/>
      <c r="AC75" s="26"/>
      <c r="AD75" s="26"/>
      <c r="AE75" s="26"/>
      <c r="AF75" s="26"/>
      <c r="AG75" s="26"/>
      <c r="AH75" s="26"/>
      <c r="AI75" s="26"/>
      <c r="AJ75" s="26"/>
      <c r="AK75" s="26"/>
      <c r="AL75" s="26"/>
      <c r="AM75" s="26"/>
      <c r="AN75" s="26"/>
      <c r="AO75" s="26"/>
      <c r="AP75" s="26"/>
      <c r="AQ75" s="26"/>
    </row>
    <row r="76" spans="1:43" x14ac:dyDescent="0.25">
      <c r="A76" s="33"/>
      <c r="B76" s="430"/>
      <c r="C76" s="430"/>
      <c r="D76" s="430"/>
      <c r="E76" s="430"/>
      <c r="F76" s="430"/>
      <c r="G76" s="430"/>
      <c r="H76" s="430"/>
      <c r="I76" s="430"/>
      <c r="J76" s="430"/>
      <c r="K76" s="430"/>
      <c r="L76" s="430"/>
      <c r="M76" s="430"/>
      <c r="N76" s="430"/>
      <c r="O76" s="8"/>
      <c r="P76" s="8"/>
      <c r="Q76" s="8"/>
      <c r="X76" s="26"/>
      <c r="Y76" s="26"/>
      <c r="Z76" s="26"/>
      <c r="AA76" s="26"/>
      <c r="AB76" s="26"/>
      <c r="AC76" s="26"/>
      <c r="AD76" s="26"/>
      <c r="AE76" s="26"/>
      <c r="AF76" s="26"/>
      <c r="AG76" s="26"/>
      <c r="AH76" s="26"/>
      <c r="AI76" s="26"/>
      <c r="AJ76" s="26"/>
      <c r="AK76" s="26"/>
      <c r="AL76" s="26"/>
      <c r="AM76" s="26"/>
      <c r="AN76" s="26"/>
      <c r="AO76" s="26"/>
      <c r="AP76" s="26"/>
      <c r="AQ76" s="26"/>
    </row>
    <row r="77" spans="1:43" x14ac:dyDescent="0.25">
      <c r="A77" s="33"/>
      <c r="B77" s="24" t="s">
        <v>367</v>
      </c>
      <c r="C77" s="8"/>
      <c r="D77" s="8"/>
      <c r="E77" s="8"/>
      <c r="F77" s="9"/>
      <c r="G77" s="9"/>
      <c r="H77" s="9"/>
      <c r="I77" s="9"/>
      <c r="J77" s="9"/>
      <c r="K77" s="9"/>
      <c r="L77" s="9"/>
      <c r="M77" s="9"/>
      <c r="N77" s="9"/>
      <c r="O77" s="8"/>
      <c r="P77" s="8"/>
      <c r="Q77" s="8"/>
      <c r="X77" s="26"/>
      <c r="Y77" s="26"/>
      <c r="Z77" s="26"/>
      <c r="AA77" s="26"/>
      <c r="AB77" s="26"/>
      <c r="AC77" s="26"/>
      <c r="AD77" s="26"/>
      <c r="AE77" s="26"/>
      <c r="AF77" s="26"/>
      <c r="AG77" s="26"/>
      <c r="AH77" s="26"/>
      <c r="AI77" s="26"/>
      <c r="AJ77" s="26"/>
      <c r="AK77" s="26"/>
      <c r="AL77" s="26"/>
      <c r="AM77" s="26"/>
      <c r="AN77" s="26"/>
      <c r="AO77" s="26"/>
      <c r="AP77" s="26"/>
      <c r="AQ77" s="26"/>
    </row>
    <row r="78" spans="1:43" x14ac:dyDescent="0.25">
      <c r="A78" s="33"/>
      <c r="B78" s="25" t="s">
        <v>26</v>
      </c>
      <c r="C78" s="8"/>
      <c r="D78" s="8"/>
      <c r="E78" s="8"/>
      <c r="F78" s="9"/>
      <c r="G78" s="9"/>
      <c r="H78" s="9"/>
      <c r="I78" s="9"/>
      <c r="J78" s="9"/>
      <c r="K78" s="9"/>
      <c r="L78" s="9"/>
      <c r="M78" s="9"/>
      <c r="N78" s="9"/>
      <c r="O78" s="33"/>
      <c r="P78" s="33"/>
      <c r="Q78" s="33"/>
      <c r="X78" s="26"/>
      <c r="Y78" s="26"/>
      <c r="Z78" s="26"/>
      <c r="AA78" s="26"/>
      <c r="AB78" s="26"/>
      <c r="AC78" s="26"/>
      <c r="AD78" s="26"/>
      <c r="AE78" s="26"/>
      <c r="AF78" s="26"/>
      <c r="AG78" s="26"/>
      <c r="AH78" s="26"/>
      <c r="AI78" s="26"/>
      <c r="AJ78" s="26"/>
      <c r="AK78" s="26"/>
      <c r="AL78" s="26"/>
      <c r="AM78" s="26"/>
      <c r="AN78" s="26"/>
      <c r="AO78" s="26"/>
      <c r="AP78" s="26"/>
      <c r="AQ78" s="26"/>
    </row>
    <row r="79" spans="1:43" x14ac:dyDescent="0.25">
      <c r="A79" s="44"/>
      <c r="B79" s="25" t="s">
        <v>27</v>
      </c>
      <c r="C79" s="8"/>
      <c r="D79" s="8"/>
      <c r="E79" s="8"/>
      <c r="F79" s="9"/>
      <c r="G79" s="9"/>
      <c r="H79" s="9"/>
      <c r="I79" s="9"/>
      <c r="J79" s="9"/>
      <c r="K79" s="9"/>
      <c r="L79" s="9"/>
      <c r="M79" s="9"/>
      <c r="N79" s="9"/>
      <c r="O79" s="44"/>
      <c r="P79" s="44"/>
      <c r="Q79" s="44"/>
      <c r="X79" s="26"/>
      <c r="Y79" s="26"/>
      <c r="Z79" s="26"/>
      <c r="AA79" s="26"/>
      <c r="AB79" s="26"/>
      <c r="AC79" s="26"/>
      <c r="AD79" s="26"/>
      <c r="AE79" s="26"/>
      <c r="AF79" s="26"/>
      <c r="AG79" s="26"/>
      <c r="AH79" s="26"/>
      <c r="AI79" s="26"/>
      <c r="AJ79" s="26"/>
      <c r="AK79" s="26"/>
      <c r="AL79" s="26"/>
      <c r="AM79" s="26"/>
      <c r="AN79" s="26"/>
      <c r="AO79" s="26"/>
      <c r="AP79" s="26"/>
      <c r="AQ79" s="26"/>
    </row>
    <row r="80" spans="1:43" x14ac:dyDescent="0.25">
      <c r="B80" s="25" t="s">
        <v>28</v>
      </c>
      <c r="C80" s="8"/>
      <c r="D80" s="8"/>
      <c r="E80" s="8"/>
      <c r="F80" s="9"/>
      <c r="G80" s="9"/>
      <c r="H80" s="9"/>
      <c r="I80" s="9"/>
      <c r="J80" s="9"/>
      <c r="K80" s="9"/>
      <c r="L80" s="9"/>
      <c r="M80" s="9"/>
      <c r="N80" s="9"/>
    </row>
    <row r="81" spans="24:43" x14ac:dyDescent="0.25">
      <c r="X81" s="26"/>
      <c r="Y81" s="26"/>
      <c r="Z81" s="26"/>
      <c r="AA81" s="26"/>
      <c r="AB81" s="26"/>
      <c r="AC81" s="26"/>
      <c r="AD81" s="26"/>
      <c r="AE81" s="26"/>
      <c r="AF81" s="26"/>
      <c r="AG81" s="26"/>
      <c r="AH81" s="26"/>
      <c r="AI81" s="26"/>
      <c r="AJ81" s="26"/>
      <c r="AK81" s="26"/>
      <c r="AL81" s="26"/>
      <c r="AM81" s="26"/>
      <c r="AN81" s="26"/>
      <c r="AO81" s="26"/>
      <c r="AP81" s="26"/>
      <c r="AQ81" s="26"/>
    </row>
  </sheetData>
  <mergeCells count="17">
    <mergeCell ref="B5:B7"/>
    <mergeCell ref="C5:Q5"/>
    <mergeCell ref="C6:E6"/>
    <mergeCell ref="F6:H6"/>
    <mergeCell ref="I6:K6"/>
    <mergeCell ref="L6:N6"/>
    <mergeCell ref="O6:Q6"/>
    <mergeCell ref="B74:N74"/>
    <mergeCell ref="B75:N75"/>
    <mergeCell ref="B76:N76"/>
    <mergeCell ref="B36:B38"/>
    <mergeCell ref="C36:Q36"/>
    <mergeCell ref="C37:E37"/>
    <mergeCell ref="F37:H37"/>
    <mergeCell ref="I37:K37"/>
    <mergeCell ref="L37:N37"/>
    <mergeCell ref="O37:Q37"/>
  </mergeCells>
  <hyperlinks>
    <hyperlink ref="B72" r:id="rId1"/>
  </hyperlinks>
  <pageMargins left="0.7" right="0.7" top="0.75" bottom="0.75" header="0.3" footer="0.3"/>
  <pageSetup paperSize="9" scale="34" fitToHeight="2" orientation="landscape" r:id="rId2"/>
  <rowBreaks count="1" manualBreakCount="1">
    <brk id="34" max="1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0"/>
  <sheetViews>
    <sheetView view="pageBreakPreview" zoomScale="50" zoomScaleNormal="100" zoomScaleSheetLayoutView="50" workbookViewId="0">
      <selection activeCell="O13" sqref="O13"/>
    </sheetView>
  </sheetViews>
  <sheetFormatPr defaultColWidth="12.7109375" defaultRowHeight="20.25" customHeight="1" x14ac:dyDescent="0.3"/>
  <cols>
    <col min="1" max="1" width="3.7109375" style="410" customWidth="1"/>
    <col min="2" max="2" width="106.85546875" style="410" customWidth="1"/>
    <col min="3" max="11" width="20.7109375" style="410" customWidth="1"/>
    <col min="12" max="17" width="17" style="410" customWidth="1"/>
    <col min="18" max="18" width="3" style="410" customWidth="1"/>
    <col min="19" max="19" width="13.5703125" style="410" bestFit="1" customWidth="1"/>
    <col min="20" max="20" width="10.28515625" style="410" bestFit="1" customWidth="1"/>
    <col min="21" max="21" width="12.7109375" style="410" bestFit="1" customWidth="1"/>
    <col min="22" max="22" width="13.5703125" style="410" bestFit="1" customWidth="1"/>
    <col min="23" max="23" width="10.28515625" style="410" bestFit="1" customWidth="1"/>
    <col min="24" max="24" width="9.85546875" style="395" bestFit="1" customWidth="1"/>
    <col min="25" max="25" width="10.140625" style="395" bestFit="1" customWidth="1"/>
    <col min="26" max="26" width="8.5703125" style="395" bestFit="1" customWidth="1"/>
    <col min="27" max="27" width="9.85546875" style="395" bestFit="1" customWidth="1"/>
    <col min="28" max="28" width="10.140625" style="395" bestFit="1" customWidth="1"/>
    <col min="29" max="29" width="8.5703125" style="395" bestFit="1" customWidth="1"/>
    <col min="30" max="30" width="9.85546875" style="395" bestFit="1" customWidth="1"/>
    <col min="31" max="31" width="10.140625" style="395" bestFit="1" customWidth="1"/>
    <col min="32" max="32" width="8.5703125" style="395" bestFit="1" customWidth="1"/>
    <col min="33" max="33" width="9.85546875" style="395" bestFit="1" customWidth="1"/>
    <col min="34" max="34" width="10.140625" style="395" bestFit="1" customWidth="1"/>
    <col min="35" max="35" width="8.5703125" style="395" bestFit="1" customWidth="1"/>
    <col min="36" max="36" width="9.85546875" style="395" bestFit="1" customWidth="1"/>
    <col min="37" max="37" width="10.140625" style="395" bestFit="1" customWidth="1"/>
    <col min="38" max="38" width="8.28515625" style="395" customWidth="1"/>
    <col min="39" max="39" width="9.85546875" style="395" bestFit="1" customWidth="1"/>
    <col min="40" max="40" width="10.5703125" style="395" customWidth="1"/>
    <col min="41" max="41" width="8.7109375" style="395" customWidth="1"/>
    <col min="42" max="43" width="12.7109375" style="395"/>
    <col min="44" max="16384" width="12.7109375" style="410"/>
  </cols>
  <sheetData>
    <row r="1" spans="1:43" ht="20.25" customHeight="1" x14ac:dyDescent="0.3">
      <c r="A1" s="408"/>
      <c r="B1" s="409" t="s">
        <v>368</v>
      </c>
      <c r="C1" s="52"/>
      <c r="D1" s="52"/>
      <c r="E1" s="52"/>
      <c r="F1" s="52"/>
      <c r="G1" s="52"/>
      <c r="H1" s="52"/>
      <c r="I1" s="52"/>
      <c r="J1" s="52"/>
      <c r="K1" s="52"/>
      <c r="L1" s="408"/>
      <c r="M1" s="408"/>
      <c r="N1" s="408"/>
      <c r="O1" s="408"/>
      <c r="P1" s="408"/>
      <c r="Q1" s="408"/>
      <c r="R1" s="408"/>
    </row>
    <row r="2" spans="1:43" ht="20.25" customHeight="1" x14ac:dyDescent="0.3">
      <c r="A2" s="408"/>
      <c r="B2" s="408"/>
      <c r="C2" s="408"/>
      <c r="D2" s="408"/>
      <c r="E2" s="408"/>
      <c r="F2" s="408"/>
      <c r="G2" s="408"/>
      <c r="H2" s="408"/>
      <c r="I2" s="408"/>
      <c r="J2" s="408"/>
      <c r="K2" s="408"/>
      <c r="L2" s="408"/>
      <c r="M2" s="408"/>
      <c r="N2" s="408"/>
      <c r="O2" s="408"/>
      <c r="P2" s="408"/>
      <c r="Q2" s="408"/>
      <c r="R2" s="408"/>
    </row>
    <row r="3" spans="1:43" ht="20.25" customHeight="1" x14ac:dyDescent="0.3">
      <c r="A3" s="408"/>
      <c r="B3" s="7" t="s">
        <v>361</v>
      </c>
      <c r="C3" s="408"/>
      <c r="D3" s="408"/>
      <c r="E3" s="408"/>
      <c r="F3" s="408"/>
      <c r="G3" s="408"/>
      <c r="H3" s="408"/>
      <c r="I3" s="408"/>
      <c r="J3" s="408"/>
      <c r="K3" s="408"/>
      <c r="L3" s="408"/>
      <c r="M3" s="408"/>
      <c r="N3" s="408"/>
      <c r="O3" s="408"/>
      <c r="P3" s="408"/>
      <c r="Q3" s="408"/>
      <c r="R3" s="408"/>
    </row>
    <row r="4" spans="1:43" ht="20.25" customHeight="1" thickBot="1" x14ac:dyDescent="0.35">
      <c r="A4" s="408"/>
      <c r="B4" s="52"/>
      <c r="C4" s="408"/>
      <c r="D4" s="408"/>
      <c r="E4" s="408"/>
      <c r="F4" s="408"/>
      <c r="G4" s="408"/>
      <c r="H4" s="408"/>
      <c r="I4" s="408"/>
      <c r="J4" s="408"/>
      <c r="K4" s="408"/>
      <c r="L4" s="408"/>
      <c r="M4" s="408"/>
      <c r="N4" s="408"/>
      <c r="O4" s="408"/>
      <c r="P4" s="408"/>
      <c r="Q4" s="408"/>
      <c r="R4" s="408"/>
    </row>
    <row r="5" spans="1:43" ht="20.25" customHeight="1" thickBot="1" x14ac:dyDescent="0.35">
      <c r="A5" s="408"/>
      <c r="B5" s="517" t="s">
        <v>31</v>
      </c>
      <c r="C5" s="520" t="s">
        <v>369</v>
      </c>
      <c r="D5" s="521"/>
      <c r="E5" s="521"/>
      <c r="F5" s="521"/>
      <c r="G5" s="521"/>
      <c r="H5" s="521"/>
      <c r="I5" s="521"/>
      <c r="J5" s="521"/>
      <c r="K5" s="521"/>
      <c r="L5" s="395"/>
      <c r="M5" s="395"/>
      <c r="N5" s="395"/>
      <c r="O5" s="395"/>
      <c r="P5" s="395"/>
      <c r="Q5" s="395"/>
      <c r="R5" s="408"/>
    </row>
    <row r="6" spans="1:43" ht="20.25" customHeight="1" thickBot="1" x14ac:dyDescent="0.35">
      <c r="A6" s="408"/>
      <c r="B6" s="518"/>
      <c r="C6" s="522" t="s">
        <v>32</v>
      </c>
      <c r="D6" s="523"/>
      <c r="E6" s="524"/>
      <c r="F6" s="522" t="s">
        <v>278</v>
      </c>
      <c r="G6" s="523"/>
      <c r="H6" s="524"/>
      <c r="I6" s="522" t="s">
        <v>279</v>
      </c>
      <c r="J6" s="523"/>
      <c r="K6" s="524"/>
      <c r="L6" s="411"/>
      <c r="M6" s="395"/>
      <c r="N6" s="395"/>
      <c r="O6" s="395"/>
      <c r="P6" s="395"/>
      <c r="Q6" s="395"/>
      <c r="R6" s="395"/>
      <c r="S6" s="395"/>
      <c r="T6" s="395"/>
      <c r="U6" s="395"/>
      <c r="V6" s="395"/>
      <c r="W6" s="395"/>
      <c r="AF6" s="410"/>
      <c r="AG6" s="410"/>
      <c r="AH6" s="410"/>
      <c r="AI6" s="410"/>
      <c r="AJ6" s="410"/>
      <c r="AK6" s="410"/>
      <c r="AL6" s="410"/>
      <c r="AM6" s="410"/>
      <c r="AN6" s="410"/>
      <c r="AO6" s="410"/>
      <c r="AP6" s="410"/>
      <c r="AQ6" s="410"/>
    </row>
    <row r="7" spans="1:43" ht="116.25" customHeight="1" thickBot="1" x14ac:dyDescent="0.35">
      <c r="A7" s="408"/>
      <c r="B7" s="519"/>
      <c r="C7" s="412" t="s">
        <v>280</v>
      </c>
      <c r="D7" s="413" t="s">
        <v>281</v>
      </c>
      <c r="E7" s="414" t="s">
        <v>282</v>
      </c>
      <c r="F7" s="415" t="s">
        <v>10</v>
      </c>
      <c r="G7" s="413" t="s">
        <v>11</v>
      </c>
      <c r="H7" s="416" t="s">
        <v>12</v>
      </c>
      <c r="I7" s="412" t="s">
        <v>10</v>
      </c>
      <c r="J7" s="413" t="s">
        <v>11</v>
      </c>
      <c r="K7" s="414" t="s">
        <v>12</v>
      </c>
      <c r="L7" s="411"/>
      <c r="M7" s="395"/>
      <c r="N7" s="395"/>
      <c r="O7" s="395"/>
      <c r="P7" s="395"/>
      <c r="Q7" s="395"/>
      <c r="R7" s="395"/>
      <c r="S7" s="395"/>
      <c r="T7" s="395"/>
      <c r="U7" s="395"/>
      <c r="V7" s="395"/>
      <c r="W7" s="395"/>
      <c r="AF7" s="410"/>
      <c r="AG7" s="410"/>
      <c r="AH7" s="410"/>
      <c r="AI7" s="410"/>
      <c r="AJ7" s="410"/>
      <c r="AK7" s="410"/>
      <c r="AL7" s="410"/>
      <c r="AM7" s="410"/>
      <c r="AN7" s="410"/>
      <c r="AO7" s="410"/>
      <c r="AP7" s="410"/>
      <c r="AQ7" s="410"/>
    </row>
    <row r="8" spans="1:43" s="46" customFormat="1" ht="27.75" customHeight="1" x14ac:dyDescent="0.3">
      <c r="A8" s="389" t="s">
        <v>283</v>
      </c>
      <c r="B8" s="390" t="s">
        <v>284</v>
      </c>
      <c r="C8" s="391">
        <v>219</v>
      </c>
      <c r="D8" s="392">
        <v>214</v>
      </c>
      <c r="E8" s="393">
        <v>97.716894977168948</v>
      </c>
      <c r="F8" s="391">
        <v>42206</v>
      </c>
      <c r="G8" s="392">
        <v>19156</v>
      </c>
      <c r="H8" s="394">
        <v>45.386911813486236</v>
      </c>
      <c r="I8" s="391">
        <v>42676</v>
      </c>
      <c r="J8" s="392">
        <v>19277</v>
      </c>
      <c r="K8" s="394">
        <v>45.170587683944134</v>
      </c>
      <c r="L8" s="395"/>
      <c r="M8" s="395"/>
      <c r="N8" s="395"/>
      <c r="O8" s="395"/>
      <c r="P8" s="395"/>
      <c r="Q8" s="395"/>
      <c r="R8" s="395"/>
      <c r="S8" s="395"/>
      <c r="T8" s="395"/>
      <c r="U8" s="395"/>
      <c r="V8" s="395"/>
      <c r="W8" s="395"/>
      <c r="X8" s="395"/>
      <c r="Y8" s="395"/>
      <c r="Z8" s="395"/>
      <c r="AA8" s="395"/>
      <c r="AB8" s="395"/>
      <c r="AC8" s="395"/>
      <c r="AD8" s="395"/>
      <c r="AE8" s="395"/>
    </row>
    <row r="9" spans="1:43" s="46" customFormat="1" ht="27.75" customHeight="1" x14ac:dyDescent="0.3">
      <c r="A9" s="389" t="s">
        <v>285</v>
      </c>
      <c r="B9" s="390" t="s">
        <v>286</v>
      </c>
      <c r="C9" s="396">
        <v>179</v>
      </c>
      <c r="D9" s="397">
        <v>177</v>
      </c>
      <c r="E9" s="398">
        <v>98.882681564245814</v>
      </c>
      <c r="F9" s="396">
        <v>29722</v>
      </c>
      <c r="G9" s="397">
        <v>11300</v>
      </c>
      <c r="H9" s="399">
        <v>38.018975842810036</v>
      </c>
      <c r="I9" s="396">
        <v>29820</v>
      </c>
      <c r="J9" s="397">
        <v>11324</v>
      </c>
      <c r="K9" s="399">
        <v>37.974513749161638</v>
      </c>
      <c r="L9" s="395"/>
      <c r="M9" s="395"/>
      <c r="N9" s="395"/>
      <c r="O9" s="395"/>
      <c r="P9" s="395"/>
      <c r="Q9" s="395"/>
      <c r="R9" s="395"/>
      <c r="S9" s="395"/>
      <c r="T9" s="395"/>
      <c r="U9" s="395"/>
      <c r="V9" s="395"/>
      <c r="W9" s="395"/>
      <c r="X9" s="395"/>
      <c r="Y9" s="395"/>
      <c r="Z9" s="395"/>
      <c r="AA9" s="395"/>
      <c r="AB9" s="395"/>
      <c r="AC9" s="395"/>
      <c r="AD9" s="395"/>
      <c r="AE9" s="395"/>
    </row>
    <row r="10" spans="1:43" s="46" customFormat="1" ht="27.75" customHeight="1" x14ac:dyDescent="0.3">
      <c r="A10" s="389" t="s">
        <v>287</v>
      </c>
      <c r="B10" s="390" t="s">
        <v>288</v>
      </c>
      <c r="C10" s="396">
        <v>405</v>
      </c>
      <c r="D10" s="397">
        <v>391</v>
      </c>
      <c r="E10" s="398">
        <v>96.543209876543216</v>
      </c>
      <c r="F10" s="396">
        <v>72063</v>
      </c>
      <c r="G10" s="397">
        <v>28308</v>
      </c>
      <c r="H10" s="399">
        <v>39.282294658840186</v>
      </c>
      <c r="I10" s="396">
        <v>72853</v>
      </c>
      <c r="J10" s="397">
        <v>28502</v>
      </c>
      <c r="K10" s="399">
        <v>39.122616776248059</v>
      </c>
      <c r="L10" s="395"/>
      <c r="M10" s="395"/>
      <c r="N10" s="395"/>
      <c r="O10" s="395"/>
      <c r="P10" s="395"/>
      <c r="Q10" s="395"/>
      <c r="R10" s="395"/>
      <c r="S10" s="395"/>
      <c r="T10" s="395"/>
      <c r="U10" s="395"/>
      <c r="V10" s="395"/>
      <c r="W10" s="395"/>
      <c r="X10" s="395"/>
      <c r="Y10" s="395"/>
      <c r="Z10" s="395"/>
      <c r="AA10" s="395"/>
      <c r="AB10" s="395"/>
      <c r="AC10" s="395"/>
      <c r="AD10" s="395"/>
      <c r="AE10" s="395"/>
    </row>
    <row r="11" spans="1:43" s="46" customFormat="1" ht="27.75" customHeight="1" x14ac:dyDescent="0.3">
      <c r="A11" s="389" t="s">
        <v>289</v>
      </c>
      <c r="B11" s="390" t="s">
        <v>290</v>
      </c>
      <c r="C11" s="396">
        <v>159</v>
      </c>
      <c r="D11" s="397">
        <v>157</v>
      </c>
      <c r="E11" s="398">
        <v>98.742138364779876</v>
      </c>
      <c r="F11" s="396">
        <v>38220</v>
      </c>
      <c r="G11" s="397">
        <v>17631</v>
      </c>
      <c r="H11" s="399">
        <v>46.130298273155418</v>
      </c>
      <c r="I11" s="396">
        <v>38858</v>
      </c>
      <c r="J11" s="397">
        <v>17846</v>
      </c>
      <c r="K11" s="399">
        <v>45.926192804570491</v>
      </c>
      <c r="L11" s="395"/>
      <c r="M11" s="395"/>
      <c r="N11" s="395"/>
      <c r="O11" s="395"/>
      <c r="P11" s="395"/>
      <c r="Q11" s="395"/>
      <c r="R11" s="395"/>
      <c r="S11" s="395"/>
      <c r="T11" s="395"/>
      <c r="U11" s="395"/>
      <c r="V11" s="395"/>
      <c r="W11" s="395"/>
      <c r="X11" s="395"/>
      <c r="Y11" s="395"/>
      <c r="Z11" s="395"/>
      <c r="AA11" s="395"/>
      <c r="AB11" s="395"/>
      <c r="AC11" s="395"/>
      <c r="AD11" s="395"/>
      <c r="AE11" s="395"/>
    </row>
    <row r="12" spans="1:43" s="46" customFormat="1" ht="27.75" customHeight="1" x14ac:dyDescent="0.3">
      <c r="A12" s="389" t="s">
        <v>291</v>
      </c>
      <c r="B12" s="390" t="s">
        <v>292</v>
      </c>
      <c r="C12" s="396">
        <v>161</v>
      </c>
      <c r="D12" s="397">
        <v>154</v>
      </c>
      <c r="E12" s="398">
        <v>95.652173913043484</v>
      </c>
      <c r="F12" s="396">
        <v>32287</v>
      </c>
      <c r="G12" s="397">
        <v>14756</v>
      </c>
      <c r="H12" s="399">
        <v>45.702604763527113</v>
      </c>
      <c r="I12" s="396">
        <v>32642</v>
      </c>
      <c r="J12" s="397">
        <v>14822</v>
      </c>
      <c r="K12" s="399">
        <v>45.407756877642299</v>
      </c>
      <c r="L12" s="395"/>
      <c r="M12" s="395"/>
      <c r="N12" s="395"/>
      <c r="O12" s="395"/>
      <c r="P12" s="395"/>
      <c r="Q12" s="395"/>
      <c r="R12" s="395"/>
      <c r="S12" s="395"/>
      <c r="T12" s="395"/>
      <c r="U12" s="395"/>
      <c r="V12" s="395"/>
      <c r="W12" s="395"/>
      <c r="X12" s="395"/>
      <c r="Y12" s="395"/>
      <c r="Z12" s="395"/>
      <c r="AA12" s="395"/>
      <c r="AB12" s="395"/>
      <c r="AC12" s="395"/>
      <c r="AD12" s="395"/>
      <c r="AE12" s="395"/>
    </row>
    <row r="13" spans="1:43" s="46" customFormat="1" ht="27.75" customHeight="1" x14ac:dyDescent="0.3">
      <c r="A13" s="389" t="s">
        <v>293</v>
      </c>
      <c r="B13" s="390" t="s">
        <v>294</v>
      </c>
      <c r="C13" s="396">
        <v>270</v>
      </c>
      <c r="D13" s="397">
        <v>264</v>
      </c>
      <c r="E13" s="398">
        <v>97.777777777777771</v>
      </c>
      <c r="F13" s="396">
        <v>56272</v>
      </c>
      <c r="G13" s="397">
        <v>25332</v>
      </c>
      <c r="H13" s="399">
        <v>45.017059994313335</v>
      </c>
      <c r="I13" s="396">
        <v>56749</v>
      </c>
      <c r="J13" s="397">
        <v>25425</v>
      </c>
      <c r="K13" s="399">
        <v>44.8025515868121</v>
      </c>
      <c r="L13" s="395"/>
      <c r="M13" s="395"/>
      <c r="N13" s="395"/>
      <c r="O13" s="395"/>
      <c r="P13" s="395"/>
      <c r="Q13" s="395"/>
      <c r="R13" s="395"/>
      <c r="S13" s="395"/>
      <c r="T13" s="395"/>
      <c r="U13" s="395"/>
      <c r="V13" s="395"/>
      <c r="W13" s="395"/>
      <c r="X13" s="395"/>
      <c r="Y13" s="395"/>
      <c r="Z13" s="395"/>
      <c r="AA13" s="395"/>
      <c r="AB13" s="395"/>
      <c r="AC13" s="395"/>
      <c r="AD13" s="395"/>
      <c r="AE13" s="395"/>
    </row>
    <row r="14" spans="1:43" s="46" customFormat="1" ht="27.75" customHeight="1" x14ac:dyDescent="0.3">
      <c r="A14" s="389" t="s">
        <v>295</v>
      </c>
      <c r="B14" s="390" t="s">
        <v>296</v>
      </c>
      <c r="C14" s="396">
        <v>257</v>
      </c>
      <c r="D14" s="397">
        <v>257</v>
      </c>
      <c r="E14" s="398">
        <v>100</v>
      </c>
      <c r="F14" s="396">
        <v>46679</v>
      </c>
      <c r="G14" s="397">
        <v>17457</v>
      </c>
      <c r="H14" s="399">
        <v>37.397973392746202</v>
      </c>
      <c r="I14" s="396">
        <v>46789</v>
      </c>
      <c r="J14" s="397">
        <v>17483</v>
      </c>
      <c r="K14" s="399">
        <v>37.365620124388208</v>
      </c>
      <c r="L14" s="395"/>
      <c r="M14" s="395"/>
      <c r="N14" s="395"/>
      <c r="O14" s="395"/>
      <c r="P14" s="395"/>
      <c r="Q14" s="395"/>
      <c r="R14" s="395"/>
      <c r="S14" s="395"/>
      <c r="T14" s="395"/>
      <c r="U14" s="395"/>
      <c r="V14" s="395"/>
      <c r="W14" s="395"/>
      <c r="X14" s="395"/>
      <c r="Y14" s="395"/>
      <c r="Z14" s="395"/>
      <c r="AA14" s="395"/>
      <c r="AB14" s="395"/>
      <c r="AC14" s="395"/>
      <c r="AD14" s="395"/>
      <c r="AE14" s="395"/>
    </row>
    <row r="15" spans="1:43" s="46" customFormat="1" ht="27.75" customHeight="1" x14ac:dyDescent="0.3">
      <c r="A15" s="389" t="s">
        <v>297</v>
      </c>
      <c r="B15" s="390" t="s">
        <v>298</v>
      </c>
      <c r="C15" s="396">
        <v>199</v>
      </c>
      <c r="D15" s="397">
        <v>189</v>
      </c>
      <c r="E15" s="398">
        <v>94.9748743718593</v>
      </c>
      <c r="F15" s="396">
        <v>37822</v>
      </c>
      <c r="G15" s="397">
        <v>13605</v>
      </c>
      <c r="H15" s="399">
        <v>35.971127914970126</v>
      </c>
      <c r="I15" s="396">
        <v>38530</v>
      </c>
      <c r="J15" s="397">
        <v>13761</v>
      </c>
      <c r="K15" s="399">
        <v>35.715027251492344</v>
      </c>
      <c r="L15" s="395"/>
      <c r="M15" s="395"/>
      <c r="N15" s="395"/>
      <c r="O15" s="395"/>
      <c r="P15" s="395"/>
      <c r="Q15" s="395"/>
      <c r="R15" s="395"/>
      <c r="S15" s="395"/>
      <c r="T15" s="395"/>
      <c r="U15" s="395"/>
      <c r="V15" s="395"/>
      <c r="W15" s="395"/>
      <c r="X15" s="395"/>
      <c r="Y15" s="395"/>
      <c r="Z15" s="395"/>
      <c r="AA15" s="395"/>
      <c r="AB15" s="395"/>
      <c r="AC15" s="395"/>
      <c r="AD15" s="395"/>
      <c r="AE15" s="395"/>
    </row>
    <row r="16" spans="1:43" s="46" customFormat="1" ht="27.75" customHeight="1" x14ac:dyDescent="0.3">
      <c r="A16" s="389" t="s">
        <v>299</v>
      </c>
      <c r="B16" s="390" t="s">
        <v>300</v>
      </c>
      <c r="C16" s="396">
        <v>155</v>
      </c>
      <c r="D16" s="397">
        <v>154</v>
      </c>
      <c r="E16" s="398">
        <v>99.354838709677423</v>
      </c>
      <c r="F16" s="396">
        <v>32257</v>
      </c>
      <c r="G16" s="397">
        <v>11254</v>
      </c>
      <c r="H16" s="399">
        <v>34.888551322193635</v>
      </c>
      <c r="I16" s="396">
        <v>32357</v>
      </c>
      <c r="J16" s="397">
        <v>11283</v>
      </c>
      <c r="K16" s="399">
        <v>34.870352628488426</v>
      </c>
      <c r="L16" s="395"/>
      <c r="M16" s="395"/>
      <c r="N16" s="395"/>
      <c r="O16" s="395"/>
      <c r="P16" s="395"/>
      <c r="Q16" s="395"/>
      <c r="R16" s="395"/>
      <c r="S16" s="395"/>
      <c r="T16" s="395"/>
      <c r="U16" s="395"/>
      <c r="V16" s="395"/>
      <c r="W16" s="395"/>
      <c r="X16" s="395"/>
      <c r="Y16" s="395"/>
      <c r="Z16" s="395"/>
      <c r="AA16" s="395"/>
      <c r="AB16" s="395"/>
      <c r="AC16" s="395"/>
      <c r="AD16" s="395"/>
      <c r="AE16" s="395"/>
    </row>
    <row r="17" spans="1:31" s="46" customFormat="1" ht="27.75" customHeight="1" x14ac:dyDescent="0.3">
      <c r="A17" s="389" t="s">
        <v>301</v>
      </c>
      <c r="B17" s="390" t="s">
        <v>302</v>
      </c>
      <c r="C17" s="396">
        <v>274</v>
      </c>
      <c r="D17" s="397">
        <v>273</v>
      </c>
      <c r="E17" s="398">
        <v>99.635036496350367</v>
      </c>
      <c r="F17" s="396">
        <v>52530</v>
      </c>
      <c r="G17" s="397">
        <v>17894</v>
      </c>
      <c r="H17" s="399">
        <v>34.064344184275654</v>
      </c>
      <c r="I17" s="396">
        <v>52722</v>
      </c>
      <c r="J17" s="397">
        <v>17978</v>
      </c>
      <c r="K17" s="399">
        <v>34.099616858237546</v>
      </c>
      <c r="L17" s="395"/>
      <c r="M17" s="395"/>
      <c r="N17" s="395"/>
      <c r="O17" s="395"/>
      <c r="P17" s="395"/>
      <c r="Q17" s="395"/>
      <c r="R17" s="395"/>
      <c r="S17" s="395"/>
      <c r="T17" s="395"/>
      <c r="U17" s="395"/>
      <c r="V17" s="395"/>
      <c r="W17" s="395"/>
      <c r="X17" s="395"/>
      <c r="Y17" s="395"/>
      <c r="Z17" s="395"/>
      <c r="AA17" s="395"/>
      <c r="AB17" s="395"/>
      <c r="AC17" s="395"/>
      <c r="AD17" s="395"/>
      <c r="AE17" s="395"/>
    </row>
    <row r="18" spans="1:31" s="46" customFormat="1" ht="27.75" customHeight="1" x14ac:dyDescent="0.3">
      <c r="A18" s="389" t="s">
        <v>303</v>
      </c>
      <c r="B18" s="390" t="s">
        <v>304</v>
      </c>
      <c r="C18" s="396">
        <v>245</v>
      </c>
      <c r="D18" s="397">
        <v>245</v>
      </c>
      <c r="E18" s="398">
        <v>100</v>
      </c>
      <c r="F18" s="396">
        <v>37889</v>
      </c>
      <c r="G18" s="397">
        <v>10860</v>
      </c>
      <c r="H18" s="399">
        <v>28.662672543482277</v>
      </c>
      <c r="I18" s="396">
        <v>38055</v>
      </c>
      <c r="J18" s="397">
        <v>10903</v>
      </c>
      <c r="K18" s="399">
        <v>28.650637235580078</v>
      </c>
      <c r="L18" s="395"/>
      <c r="M18" s="395"/>
      <c r="N18" s="395"/>
      <c r="O18" s="395"/>
      <c r="P18" s="395"/>
      <c r="Q18" s="395"/>
      <c r="R18" s="395"/>
      <c r="S18" s="395"/>
      <c r="T18" s="395"/>
      <c r="U18" s="395"/>
      <c r="V18" s="395"/>
      <c r="W18" s="395"/>
      <c r="X18" s="395"/>
      <c r="Y18" s="395"/>
      <c r="Z18" s="395"/>
      <c r="AA18" s="395"/>
      <c r="AB18" s="395"/>
      <c r="AC18" s="395"/>
      <c r="AD18" s="395"/>
      <c r="AE18" s="395"/>
    </row>
    <row r="19" spans="1:31" s="46" customFormat="1" ht="27.75" customHeight="1" x14ac:dyDescent="0.3">
      <c r="A19" s="389" t="s">
        <v>305</v>
      </c>
      <c r="B19" s="390" t="s">
        <v>306</v>
      </c>
      <c r="C19" s="396">
        <v>464</v>
      </c>
      <c r="D19" s="397">
        <v>439</v>
      </c>
      <c r="E19" s="398">
        <v>94.612068965517238</v>
      </c>
      <c r="F19" s="396">
        <v>71161</v>
      </c>
      <c r="G19" s="397">
        <v>32158</v>
      </c>
      <c r="H19" s="399">
        <v>45.19048355138348</v>
      </c>
      <c r="I19" s="396">
        <v>71907</v>
      </c>
      <c r="J19" s="397">
        <v>32374</v>
      </c>
      <c r="K19" s="399">
        <v>45.022042360270902</v>
      </c>
      <c r="L19" s="395"/>
      <c r="M19" s="395"/>
      <c r="N19" s="395"/>
      <c r="O19" s="395"/>
      <c r="P19" s="395"/>
      <c r="Q19" s="395"/>
      <c r="R19" s="395"/>
      <c r="S19" s="395"/>
      <c r="T19" s="395"/>
      <c r="U19" s="395"/>
      <c r="V19" s="395"/>
      <c r="W19" s="395"/>
      <c r="X19" s="395"/>
      <c r="Y19" s="395"/>
      <c r="Z19" s="395"/>
      <c r="AA19" s="395"/>
      <c r="AB19" s="395"/>
      <c r="AC19" s="395"/>
      <c r="AD19" s="395"/>
      <c r="AE19" s="395"/>
    </row>
    <row r="20" spans="1:31" s="46" customFormat="1" ht="27.75" customHeight="1" x14ac:dyDescent="0.3">
      <c r="A20" s="389" t="s">
        <v>307</v>
      </c>
      <c r="B20" s="390" t="s">
        <v>308</v>
      </c>
      <c r="C20" s="396">
        <v>300</v>
      </c>
      <c r="D20" s="397">
        <v>295</v>
      </c>
      <c r="E20" s="398">
        <v>98.333333333333329</v>
      </c>
      <c r="F20" s="396">
        <v>57352</v>
      </c>
      <c r="G20" s="397">
        <v>19859</v>
      </c>
      <c r="H20" s="399">
        <v>34.626516947970423</v>
      </c>
      <c r="I20" s="396">
        <v>57587</v>
      </c>
      <c r="J20" s="397">
        <v>19917</v>
      </c>
      <c r="K20" s="399">
        <v>34.585930852449337</v>
      </c>
      <c r="L20" s="395"/>
      <c r="M20" s="395"/>
      <c r="N20" s="395"/>
      <c r="O20" s="395"/>
      <c r="P20" s="395"/>
      <c r="Q20" s="395"/>
      <c r="R20" s="395"/>
      <c r="S20" s="395"/>
      <c r="T20" s="395"/>
      <c r="U20" s="395"/>
      <c r="V20" s="395"/>
      <c r="W20" s="395"/>
      <c r="X20" s="395"/>
      <c r="Y20" s="395"/>
      <c r="Z20" s="395"/>
      <c r="AA20" s="395"/>
      <c r="AB20" s="395"/>
      <c r="AC20" s="395"/>
      <c r="AD20" s="395"/>
      <c r="AE20" s="395"/>
    </row>
    <row r="21" spans="1:31" s="46" customFormat="1" ht="27.75" customHeight="1" x14ac:dyDescent="0.3">
      <c r="A21" s="389" t="s">
        <v>309</v>
      </c>
      <c r="B21" s="390" t="s">
        <v>310</v>
      </c>
      <c r="C21" s="396">
        <v>229</v>
      </c>
      <c r="D21" s="397">
        <v>207</v>
      </c>
      <c r="E21" s="398">
        <v>90.393013100436676</v>
      </c>
      <c r="F21" s="396">
        <v>39616</v>
      </c>
      <c r="G21" s="397">
        <v>14878</v>
      </c>
      <c r="H21" s="399">
        <v>37.55553311793215</v>
      </c>
      <c r="I21" s="396">
        <v>39883</v>
      </c>
      <c r="J21" s="397">
        <v>14935</v>
      </c>
      <c r="K21" s="399">
        <v>37.447032570268036</v>
      </c>
      <c r="L21" s="395"/>
      <c r="M21" s="395"/>
      <c r="N21" s="395"/>
      <c r="O21" s="395"/>
      <c r="P21" s="395"/>
      <c r="Q21" s="395"/>
      <c r="R21" s="395"/>
      <c r="S21" s="395"/>
      <c r="T21" s="395"/>
      <c r="U21" s="395"/>
      <c r="V21" s="395"/>
      <c r="W21" s="395"/>
      <c r="X21" s="395"/>
      <c r="Y21" s="395"/>
      <c r="Z21" s="395"/>
      <c r="AA21" s="395"/>
      <c r="AB21" s="395"/>
      <c r="AC21" s="395"/>
      <c r="AD21" s="395"/>
      <c r="AE21" s="395"/>
    </row>
    <row r="22" spans="1:31" s="46" customFormat="1" ht="27.75" customHeight="1" x14ac:dyDescent="0.3">
      <c r="A22" s="389" t="s">
        <v>311</v>
      </c>
      <c r="B22" s="390" t="s">
        <v>312</v>
      </c>
      <c r="C22" s="396">
        <v>200</v>
      </c>
      <c r="D22" s="397">
        <v>196</v>
      </c>
      <c r="E22" s="398">
        <v>98</v>
      </c>
      <c r="F22" s="396">
        <v>41112</v>
      </c>
      <c r="G22" s="397">
        <v>18730</v>
      </c>
      <c r="H22" s="399">
        <v>45.558474411364081</v>
      </c>
      <c r="I22" s="396">
        <v>41672</v>
      </c>
      <c r="J22" s="397">
        <v>18849</v>
      </c>
      <c r="K22" s="399">
        <v>45.23181032827798</v>
      </c>
      <c r="L22" s="395"/>
      <c r="M22" s="395"/>
      <c r="N22" s="395"/>
      <c r="O22" s="395"/>
      <c r="P22" s="395"/>
      <c r="Q22" s="395"/>
      <c r="R22" s="395"/>
      <c r="S22" s="395"/>
      <c r="T22" s="395"/>
      <c r="U22" s="395"/>
      <c r="V22" s="395"/>
      <c r="W22" s="395"/>
      <c r="X22" s="395"/>
      <c r="Y22" s="395"/>
      <c r="Z22" s="395"/>
      <c r="AA22" s="395"/>
      <c r="AB22" s="395"/>
      <c r="AC22" s="395"/>
      <c r="AD22" s="395"/>
      <c r="AE22" s="395"/>
    </row>
    <row r="23" spans="1:31" s="46" customFormat="1" ht="27.75" customHeight="1" x14ac:dyDescent="0.3">
      <c r="A23" s="389" t="s">
        <v>313</v>
      </c>
      <c r="B23" s="390" t="s">
        <v>314</v>
      </c>
      <c r="C23" s="396">
        <v>232</v>
      </c>
      <c r="D23" s="397">
        <v>231</v>
      </c>
      <c r="E23" s="398">
        <v>99.568965517241381</v>
      </c>
      <c r="F23" s="396">
        <v>39731</v>
      </c>
      <c r="G23" s="397">
        <v>13683</v>
      </c>
      <c r="H23" s="399">
        <v>34.439102967456144</v>
      </c>
      <c r="I23" s="396">
        <v>39840</v>
      </c>
      <c r="J23" s="397">
        <v>13710</v>
      </c>
      <c r="K23" s="399">
        <v>34.412650602409641</v>
      </c>
      <c r="L23" s="395"/>
      <c r="M23" s="395"/>
      <c r="N23" s="395"/>
      <c r="O23" s="395"/>
      <c r="P23" s="395"/>
      <c r="Q23" s="395"/>
      <c r="R23" s="395"/>
      <c r="S23" s="395"/>
      <c r="T23" s="395"/>
      <c r="U23" s="395"/>
      <c r="V23" s="395"/>
      <c r="W23" s="395"/>
      <c r="X23" s="395"/>
      <c r="Y23" s="395"/>
      <c r="Z23" s="395"/>
      <c r="AA23" s="395"/>
      <c r="AB23" s="395"/>
      <c r="AC23" s="395"/>
      <c r="AD23" s="395"/>
      <c r="AE23" s="395"/>
    </row>
    <row r="24" spans="1:31" s="46" customFormat="1" ht="27.75" customHeight="1" x14ac:dyDescent="0.3">
      <c r="A24" s="389" t="s">
        <v>315</v>
      </c>
      <c r="B24" s="390" t="s">
        <v>316</v>
      </c>
      <c r="C24" s="396">
        <v>1294</v>
      </c>
      <c r="D24" s="397">
        <v>1224</v>
      </c>
      <c r="E24" s="398">
        <v>94.590417310664606</v>
      </c>
      <c r="F24" s="396">
        <v>171335</v>
      </c>
      <c r="G24" s="397">
        <v>62716</v>
      </c>
      <c r="H24" s="399">
        <v>36.604313187614906</v>
      </c>
      <c r="I24" s="396">
        <v>174213</v>
      </c>
      <c r="J24" s="397">
        <v>63136</v>
      </c>
      <c r="K24" s="399">
        <v>36.240693863259345</v>
      </c>
      <c r="L24" s="395"/>
      <c r="M24" s="395"/>
      <c r="N24" s="395"/>
      <c r="O24" s="395"/>
      <c r="P24" s="395"/>
      <c r="Q24" s="395"/>
      <c r="R24" s="395"/>
      <c r="S24" s="395"/>
      <c r="T24" s="395"/>
      <c r="U24" s="395"/>
      <c r="V24" s="395"/>
      <c r="W24" s="395"/>
      <c r="X24" s="395"/>
      <c r="Y24" s="395"/>
      <c r="Z24" s="395"/>
      <c r="AA24" s="395"/>
      <c r="AB24" s="395"/>
      <c r="AC24" s="395"/>
      <c r="AD24" s="395"/>
      <c r="AE24" s="395"/>
    </row>
    <row r="25" spans="1:31" s="46" customFormat="1" ht="27.75" customHeight="1" x14ac:dyDescent="0.3">
      <c r="A25" s="389" t="s">
        <v>317</v>
      </c>
      <c r="B25" s="390" t="s">
        <v>318</v>
      </c>
      <c r="C25" s="396">
        <v>214</v>
      </c>
      <c r="D25" s="397">
        <v>213</v>
      </c>
      <c r="E25" s="398">
        <v>99.532710280373834</v>
      </c>
      <c r="F25" s="396">
        <v>41445</v>
      </c>
      <c r="G25" s="397">
        <v>18898</v>
      </c>
      <c r="H25" s="399">
        <v>45.597780190614067</v>
      </c>
      <c r="I25" s="396">
        <v>41862</v>
      </c>
      <c r="J25" s="397">
        <v>18999</v>
      </c>
      <c r="K25" s="399">
        <v>45.384835889350725</v>
      </c>
      <c r="L25" s="395"/>
      <c r="M25" s="395"/>
      <c r="N25" s="395"/>
      <c r="O25" s="395"/>
      <c r="P25" s="395"/>
      <c r="Q25" s="395"/>
      <c r="R25" s="395"/>
      <c r="S25" s="395"/>
      <c r="T25" s="395"/>
      <c r="U25" s="395"/>
      <c r="V25" s="395"/>
      <c r="W25" s="395"/>
      <c r="X25" s="395"/>
      <c r="Y25" s="395"/>
      <c r="Z25" s="395"/>
      <c r="AA25" s="395"/>
      <c r="AB25" s="395"/>
      <c r="AC25" s="395"/>
      <c r="AD25" s="395"/>
      <c r="AE25" s="395"/>
    </row>
    <row r="26" spans="1:31" s="46" customFormat="1" ht="27.75" customHeight="1" x14ac:dyDescent="0.3">
      <c r="A26" s="389" t="s">
        <v>319</v>
      </c>
      <c r="B26" s="390" t="s">
        <v>320</v>
      </c>
      <c r="C26" s="396">
        <v>198</v>
      </c>
      <c r="D26" s="397">
        <v>194</v>
      </c>
      <c r="E26" s="398">
        <v>97.979797979797979</v>
      </c>
      <c r="F26" s="396">
        <v>36495</v>
      </c>
      <c r="G26" s="397">
        <v>13142</v>
      </c>
      <c r="H26" s="399">
        <v>36.010412385258256</v>
      </c>
      <c r="I26" s="396">
        <v>36601</v>
      </c>
      <c r="J26" s="397">
        <v>13171</v>
      </c>
      <c r="K26" s="399">
        <v>35.985355591377285</v>
      </c>
      <c r="L26" s="395"/>
      <c r="M26" s="395"/>
      <c r="N26" s="395"/>
      <c r="O26" s="395"/>
      <c r="P26" s="395"/>
      <c r="Q26" s="395"/>
      <c r="R26" s="395"/>
      <c r="S26" s="395"/>
      <c r="T26" s="395"/>
      <c r="U26" s="395"/>
      <c r="V26" s="395"/>
      <c r="W26" s="395"/>
      <c r="X26" s="395"/>
      <c r="Y26" s="395"/>
      <c r="Z26" s="395"/>
      <c r="AA26" s="395"/>
      <c r="AB26" s="395"/>
      <c r="AC26" s="395"/>
      <c r="AD26" s="395"/>
      <c r="AE26" s="395"/>
    </row>
    <row r="27" spans="1:31" s="46" customFormat="1" ht="27.75" customHeight="1" x14ac:dyDescent="0.3">
      <c r="A27" s="389" t="s">
        <v>321</v>
      </c>
      <c r="B27" s="390" t="s">
        <v>322</v>
      </c>
      <c r="C27" s="396">
        <v>214</v>
      </c>
      <c r="D27" s="397">
        <v>204</v>
      </c>
      <c r="E27" s="398">
        <v>95.327102803738313</v>
      </c>
      <c r="F27" s="396">
        <v>44908</v>
      </c>
      <c r="G27" s="397">
        <v>18820</v>
      </c>
      <c r="H27" s="399">
        <v>41.907900596775633</v>
      </c>
      <c r="I27" s="396">
        <v>45365</v>
      </c>
      <c r="J27" s="397">
        <v>18906</v>
      </c>
      <c r="K27" s="399">
        <v>41.675300341673093</v>
      </c>
      <c r="L27" s="395"/>
      <c r="M27" s="395"/>
      <c r="N27" s="395"/>
      <c r="O27" s="395"/>
      <c r="P27" s="395"/>
      <c r="Q27" s="395"/>
      <c r="R27" s="395"/>
      <c r="S27" s="395"/>
      <c r="T27" s="395"/>
      <c r="U27" s="395"/>
      <c r="V27" s="395"/>
      <c r="W27" s="395"/>
      <c r="X27" s="395"/>
      <c r="Y27" s="395"/>
      <c r="Z27" s="395"/>
      <c r="AA27" s="395"/>
      <c r="AB27" s="395"/>
      <c r="AC27" s="395"/>
      <c r="AD27" s="395"/>
      <c r="AE27" s="395"/>
    </row>
    <row r="28" spans="1:31" s="46" customFormat="1" ht="27.75" customHeight="1" x14ac:dyDescent="0.3">
      <c r="A28" s="389" t="s">
        <v>323</v>
      </c>
      <c r="B28" s="390" t="s">
        <v>324</v>
      </c>
      <c r="C28" s="396">
        <v>199</v>
      </c>
      <c r="D28" s="397">
        <v>197</v>
      </c>
      <c r="E28" s="398">
        <v>98.994974874371849</v>
      </c>
      <c r="F28" s="396">
        <v>41710</v>
      </c>
      <c r="G28" s="397">
        <v>15989</v>
      </c>
      <c r="H28" s="399">
        <v>38.333732917765523</v>
      </c>
      <c r="I28" s="396">
        <v>41888</v>
      </c>
      <c r="J28" s="397">
        <v>16042</v>
      </c>
      <c r="K28" s="399">
        <v>38.297364400305575</v>
      </c>
      <c r="L28" s="395"/>
      <c r="M28" s="395"/>
      <c r="N28" s="395"/>
      <c r="O28" s="395"/>
      <c r="P28" s="395"/>
      <c r="Q28" s="395"/>
      <c r="R28" s="395"/>
      <c r="S28" s="395"/>
      <c r="T28" s="395"/>
      <c r="U28" s="395"/>
      <c r="V28" s="395"/>
      <c r="W28" s="395"/>
      <c r="X28" s="395"/>
      <c r="Y28" s="395"/>
      <c r="Z28" s="395"/>
      <c r="AA28" s="395"/>
      <c r="AB28" s="395"/>
      <c r="AC28" s="395"/>
      <c r="AD28" s="395"/>
      <c r="AE28" s="395"/>
    </row>
    <row r="29" spans="1:31" s="46" customFormat="1" ht="27.75" customHeight="1" x14ac:dyDescent="0.3">
      <c r="A29" s="389" t="s">
        <v>325</v>
      </c>
      <c r="B29" s="390" t="s">
        <v>326</v>
      </c>
      <c r="C29" s="396">
        <v>300</v>
      </c>
      <c r="D29" s="397">
        <v>294</v>
      </c>
      <c r="E29" s="398">
        <v>98</v>
      </c>
      <c r="F29" s="396">
        <v>50463</v>
      </c>
      <c r="G29" s="397">
        <v>20200</v>
      </c>
      <c r="H29" s="399">
        <v>40.029328418841523</v>
      </c>
      <c r="I29" s="396">
        <v>50972</v>
      </c>
      <c r="J29" s="397">
        <v>20326</v>
      </c>
      <c r="K29" s="399">
        <v>39.876795103193913</v>
      </c>
      <c r="L29" s="395"/>
      <c r="M29" s="395"/>
      <c r="N29" s="395"/>
      <c r="O29" s="395"/>
      <c r="P29" s="395"/>
      <c r="Q29" s="395"/>
      <c r="R29" s="395"/>
      <c r="S29" s="395"/>
      <c r="T29" s="395"/>
      <c r="U29" s="395"/>
      <c r="V29" s="395"/>
      <c r="W29" s="395"/>
      <c r="X29" s="395"/>
      <c r="Y29" s="395"/>
      <c r="Z29" s="395"/>
      <c r="AA29" s="395"/>
      <c r="AB29" s="395"/>
      <c r="AC29" s="395"/>
      <c r="AD29" s="395"/>
      <c r="AE29" s="395"/>
    </row>
    <row r="30" spans="1:31" s="46" customFormat="1" ht="27.75" customHeight="1" x14ac:dyDescent="0.3">
      <c r="A30" s="389" t="s">
        <v>327</v>
      </c>
      <c r="B30" s="390" t="s">
        <v>328</v>
      </c>
      <c r="C30" s="396">
        <v>217</v>
      </c>
      <c r="D30" s="397">
        <v>205</v>
      </c>
      <c r="E30" s="398">
        <v>94.47004608294931</v>
      </c>
      <c r="F30" s="396">
        <v>43147</v>
      </c>
      <c r="G30" s="397">
        <v>18555</v>
      </c>
      <c r="H30" s="399">
        <v>43.004148608246226</v>
      </c>
      <c r="I30" s="396">
        <v>43457</v>
      </c>
      <c r="J30" s="397">
        <v>18625</v>
      </c>
      <c r="K30" s="399">
        <v>42.858457785857283</v>
      </c>
      <c r="L30" s="395"/>
      <c r="M30" s="395"/>
      <c r="N30" s="395"/>
      <c r="O30" s="395"/>
      <c r="P30" s="395"/>
      <c r="Q30" s="395"/>
      <c r="R30" s="395"/>
      <c r="S30" s="395"/>
      <c r="T30" s="395"/>
      <c r="U30" s="395"/>
      <c r="V30" s="395"/>
      <c r="W30" s="395"/>
      <c r="X30" s="395"/>
      <c r="Y30" s="395"/>
      <c r="Z30" s="395"/>
      <c r="AA30" s="395"/>
      <c r="AB30" s="395"/>
      <c r="AC30" s="395"/>
      <c r="AD30" s="395"/>
      <c r="AE30" s="395"/>
    </row>
    <row r="31" spans="1:31" s="46" customFormat="1" ht="27.75" customHeight="1" x14ac:dyDescent="0.3">
      <c r="A31" s="389" t="s">
        <v>329</v>
      </c>
      <c r="B31" s="390" t="s">
        <v>330</v>
      </c>
      <c r="C31" s="396">
        <v>274</v>
      </c>
      <c r="D31" s="397">
        <v>271</v>
      </c>
      <c r="E31" s="398">
        <v>98.905109489051085</v>
      </c>
      <c r="F31" s="396">
        <v>60181</v>
      </c>
      <c r="G31" s="397">
        <v>25172</v>
      </c>
      <c r="H31" s="399">
        <v>41.827154749837995</v>
      </c>
      <c r="I31" s="396">
        <v>60576</v>
      </c>
      <c r="J31" s="397">
        <v>25283</v>
      </c>
      <c r="K31" s="399">
        <v>41.737651875330158</v>
      </c>
      <c r="L31" s="395"/>
      <c r="M31" s="395"/>
      <c r="N31" s="395"/>
      <c r="O31" s="395"/>
      <c r="P31" s="395"/>
      <c r="Q31" s="395"/>
      <c r="R31" s="395"/>
      <c r="S31" s="395"/>
      <c r="T31" s="395"/>
      <c r="U31" s="395"/>
      <c r="V31" s="395"/>
      <c r="W31" s="395"/>
      <c r="X31" s="395"/>
      <c r="Y31" s="395"/>
      <c r="Z31" s="395"/>
      <c r="AA31" s="395"/>
      <c r="AB31" s="395"/>
      <c r="AC31" s="395"/>
      <c r="AD31" s="395"/>
      <c r="AE31" s="395"/>
    </row>
    <row r="32" spans="1:31" s="46" customFormat="1" ht="27.75" customHeight="1" thickBot="1" x14ac:dyDescent="0.35">
      <c r="A32" s="389" t="s">
        <v>331</v>
      </c>
      <c r="B32" s="390" t="s">
        <v>332</v>
      </c>
      <c r="C32" s="400">
        <v>312</v>
      </c>
      <c r="D32" s="401">
        <v>311</v>
      </c>
      <c r="E32" s="402">
        <v>99.679487179487182</v>
      </c>
      <c r="F32" s="400">
        <v>51393</v>
      </c>
      <c r="G32" s="401">
        <v>19073</v>
      </c>
      <c r="H32" s="403">
        <v>37.112058062382033</v>
      </c>
      <c r="I32" s="400">
        <v>51726</v>
      </c>
      <c r="J32" s="401">
        <v>19168</v>
      </c>
      <c r="K32" s="403">
        <v>37.056799288558942</v>
      </c>
      <c r="L32" s="395"/>
      <c r="M32" s="395"/>
      <c r="N32" s="395"/>
      <c r="O32" s="395"/>
      <c r="P32" s="395"/>
      <c r="Q32" s="395"/>
      <c r="R32" s="395"/>
      <c r="S32" s="395"/>
      <c r="T32" s="395"/>
      <c r="U32" s="395"/>
      <c r="V32" s="395"/>
      <c r="W32" s="395"/>
      <c r="X32" s="395"/>
      <c r="Y32" s="395"/>
      <c r="Z32" s="395"/>
      <c r="AA32" s="395"/>
      <c r="AB32" s="395"/>
      <c r="AC32" s="395"/>
      <c r="AD32" s="395"/>
      <c r="AE32" s="395"/>
    </row>
    <row r="33" spans="2:43" s="407" customFormat="1" ht="27.75" customHeight="1" thickBot="1" x14ac:dyDescent="0.35">
      <c r="B33" s="404" t="s">
        <v>8</v>
      </c>
      <c r="C33" s="405">
        <v>7170</v>
      </c>
      <c r="D33" s="405">
        <v>6956</v>
      </c>
      <c r="E33" s="406">
        <v>97.015341701534169</v>
      </c>
      <c r="F33" s="405">
        <v>1267996</v>
      </c>
      <c r="G33" s="405">
        <v>499426</v>
      </c>
      <c r="H33" s="406">
        <v>39.387032766664881</v>
      </c>
      <c r="I33" s="405">
        <v>1279600</v>
      </c>
      <c r="J33" s="405">
        <v>502045</v>
      </c>
      <c r="K33" s="406">
        <v>39.234526414504536</v>
      </c>
      <c r="L33" s="395"/>
      <c r="M33" s="395"/>
      <c r="N33" s="395"/>
      <c r="O33" s="395"/>
      <c r="P33" s="395"/>
      <c r="Q33" s="395"/>
      <c r="R33" s="395"/>
      <c r="S33" s="395"/>
      <c r="T33" s="395"/>
      <c r="U33" s="395"/>
      <c r="V33" s="395"/>
      <c r="W33" s="395"/>
      <c r="X33" s="395"/>
      <c r="Y33" s="395"/>
      <c r="Z33" s="395"/>
      <c r="AA33" s="395"/>
      <c r="AB33" s="395"/>
      <c r="AC33" s="395"/>
      <c r="AD33" s="395"/>
      <c r="AE33" s="395"/>
    </row>
    <row r="34" spans="2:43" s="395" customFormat="1" ht="20.25" customHeight="1" x14ac:dyDescent="0.3"/>
    <row r="35" spans="2:43" ht="20.25" customHeight="1" x14ac:dyDescent="0.3">
      <c r="B35" s="417" t="s">
        <v>19</v>
      </c>
      <c r="C35" s="418"/>
      <c r="D35" s="418"/>
      <c r="E35" s="418"/>
      <c r="F35" s="418"/>
      <c r="G35" s="418"/>
      <c r="H35" s="418"/>
      <c r="I35" s="418"/>
      <c r="J35" s="418"/>
      <c r="K35" s="418"/>
      <c r="L35" s="418"/>
      <c r="M35" s="418"/>
      <c r="N35" s="418"/>
      <c r="X35" s="410"/>
      <c r="Y35" s="410"/>
      <c r="Z35" s="410"/>
      <c r="AA35" s="410"/>
      <c r="AB35" s="410"/>
      <c r="AC35" s="410"/>
      <c r="AD35" s="410"/>
      <c r="AE35" s="410"/>
      <c r="AF35" s="410"/>
      <c r="AG35" s="410"/>
      <c r="AH35" s="410"/>
      <c r="AI35" s="410"/>
      <c r="AJ35" s="410"/>
      <c r="AK35" s="410"/>
      <c r="AL35" s="410"/>
      <c r="AM35" s="410"/>
      <c r="AN35" s="410"/>
      <c r="AO35" s="410"/>
      <c r="AP35" s="410"/>
      <c r="AQ35" s="410"/>
    </row>
    <row r="36" spans="2:43" ht="20.25" customHeight="1" x14ac:dyDescent="0.3">
      <c r="B36" s="419" t="s">
        <v>362</v>
      </c>
      <c r="C36" s="418"/>
      <c r="D36" s="418"/>
      <c r="E36" s="418"/>
      <c r="F36" s="418"/>
      <c r="G36" s="418"/>
      <c r="H36" s="418"/>
      <c r="I36" s="418"/>
      <c r="J36" s="418"/>
      <c r="K36" s="418"/>
      <c r="L36" s="418"/>
      <c r="M36" s="418"/>
      <c r="N36" s="418"/>
      <c r="X36" s="410"/>
      <c r="Y36" s="410"/>
      <c r="Z36" s="410"/>
      <c r="AA36" s="410"/>
      <c r="AB36" s="410"/>
      <c r="AC36" s="410"/>
      <c r="AD36" s="410"/>
      <c r="AE36" s="410"/>
      <c r="AF36" s="410"/>
      <c r="AG36" s="410"/>
      <c r="AH36" s="410"/>
      <c r="AI36" s="410"/>
      <c r="AJ36" s="410"/>
      <c r="AK36" s="410"/>
      <c r="AL36" s="410"/>
      <c r="AM36" s="410"/>
      <c r="AN36" s="410"/>
      <c r="AO36" s="410"/>
      <c r="AP36" s="410"/>
      <c r="AQ36" s="410"/>
    </row>
    <row r="37" spans="2:43" ht="20.25" customHeight="1" x14ac:dyDescent="0.3">
      <c r="B37" s="420" t="s">
        <v>363</v>
      </c>
      <c r="C37" s="418"/>
      <c r="D37" s="418"/>
      <c r="E37" s="418"/>
      <c r="F37" s="418"/>
      <c r="G37" s="418"/>
      <c r="H37" s="418"/>
      <c r="I37" s="418"/>
      <c r="J37" s="418"/>
      <c r="K37" s="418"/>
      <c r="L37" s="418"/>
      <c r="M37" s="418"/>
      <c r="N37" s="418"/>
      <c r="X37" s="410"/>
      <c r="Y37" s="410"/>
      <c r="Z37" s="410"/>
      <c r="AA37" s="410"/>
      <c r="AB37" s="410"/>
      <c r="AC37" s="410"/>
      <c r="AD37" s="410"/>
      <c r="AE37" s="410"/>
      <c r="AF37" s="410"/>
      <c r="AG37" s="410"/>
      <c r="AH37" s="410"/>
      <c r="AI37" s="410"/>
      <c r="AJ37" s="410"/>
      <c r="AK37" s="410"/>
      <c r="AL37" s="410"/>
      <c r="AM37" s="410"/>
      <c r="AN37" s="410"/>
      <c r="AO37" s="410"/>
      <c r="AP37" s="410"/>
      <c r="AQ37" s="410"/>
    </row>
    <row r="38" spans="2:43" ht="20.25" customHeight="1" x14ac:dyDescent="0.3">
      <c r="B38" s="420" t="s">
        <v>364</v>
      </c>
      <c r="C38" s="418"/>
      <c r="D38" s="418"/>
      <c r="E38" s="418"/>
      <c r="F38" s="418"/>
      <c r="G38" s="418"/>
      <c r="H38" s="418"/>
      <c r="I38" s="418"/>
      <c r="J38" s="418"/>
      <c r="K38" s="418"/>
      <c r="L38" s="418"/>
      <c r="M38" s="418"/>
      <c r="N38" s="418"/>
      <c r="X38" s="410"/>
      <c r="Y38" s="410"/>
      <c r="Z38" s="410"/>
      <c r="AA38" s="410"/>
      <c r="AB38" s="410"/>
      <c r="AC38" s="410"/>
      <c r="AD38" s="410"/>
      <c r="AE38" s="410"/>
      <c r="AF38" s="410"/>
      <c r="AG38" s="410"/>
      <c r="AH38" s="410"/>
      <c r="AI38" s="410"/>
      <c r="AJ38" s="410"/>
      <c r="AK38" s="410"/>
      <c r="AL38" s="410"/>
      <c r="AM38" s="410"/>
      <c r="AN38" s="410"/>
      <c r="AO38" s="410"/>
      <c r="AP38" s="410"/>
      <c r="AQ38" s="410"/>
    </row>
    <row r="39" spans="2:43" ht="20.25" customHeight="1" x14ac:dyDescent="0.3">
      <c r="B39" s="420" t="s">
        <v>365</v>
      </c>
      <c r="C39" s="420"/>
      <c r="D39" s="420"/>
      <c r="E39" s="420"/>
      <c r="F39" s="420"/>
      <c r="G39" s="420"/>
      <c r="H39" s="420"/>
      <c r="I39" s="420"/>
      <c r="J39" s="420"/>
      <c r="K39" s="420"/>
      <c r="L39" s="420"/>
      <c r="M39" s="420"/>
      <c r="N39" s="420"/>
      <c r="X39" s="410"/>
      <c r="Y39" s="410"/>
      <c r="Z39" s="410"/>
      <c r="AA39" s="410"/>
      <c r="AB39" s="410"/>
      <c r="AC39" s="410"/>
      <c r="AD39" s="410"/>
      <c r="AE39" s="410"/>
      <c r="AF39" s="410"/>
      <c r="AG39" s="410"/>
      <c r="AH39" s="410"/>
      <c r="AI39" s="410"/>
      <c r="AJ39" s="410"/>
      <c r="AK39" s="410"/>
      <c r="AL39" s="410"/>
      <c r="AM39" s="410"/>
      <c r="AN39" s="410"/>
      <c r="AO39" s="410"/>
      <c r="AP39" s="410"/>
      <c r="AQ39" s="410"/>
    </row>
    <row r="40" spans="2:43" ht="20.25" customHeight="1" x14ac:dyDescent="0.3">
      <c r="B40" s="420" t="s">
        <v>21</v>
      </c>
      <c r="C40" s="418"/>
      <c r="D40" s="418"/>
      <c r="E40" s="418"/>
      <c r="F40" s="418"/>
      <c r="G40" s="418"/>
      <c r="H40" s="418"/>
      <c r="I40" s="418"/>
      <c r="J40" s="418"/>
      <c r="K40" s="418"/>
      <c r="L40" s="418"/>
      <c r="M40" s="418"/>
      <c r="N40" s="418"/>
      <c r="X40" s="410"/>
      <c r="Y40" s="410"/>
      <c r="Z40" s="410"/>
      <c r="AA40" s="410"/>
      <c r="AB40" s="410"/>
      <c r="AC40" s="410"/>
      <c r="AD40" s="410"/>
      <c r="AE40" s="410"/>
      <c r="AF40" s="410"/>
      <c r="AG40" s="410"/>
      <c r="AH40" s="410"/>
      <c r="AI40" s="410"/>
      <c r="AJ40" s="410"/>
      <c r="AK40" s="410"/>
      <c r="AL40" s="410"/>
      <c r="AM40" s="410"/>
      <c r="AN40" s="410"/>
      <c r="AO40" s="410"/>
      <c r="AP40" s="410"/>
      <c r="AQ40" s="410"/>
    </row>
    <row r="41" spans="2:43" ht="20.25" customHeight="1" x14ac:dyDescent="0.3">
      <c r="B41" s="421" t="s">
        <v>366</v>
      </c>
      <c r="C41" s="418"/>
      <c r="D41" s="418"/>
      <c r="E41" s="418"/>
      <c r="F41" s="418"/>
      <c r="G41" s="418"/>
      <c r="H41" s="418"/>
      <c r="I41" s="418"/>
      <c r="J41" s="418"/>
      <c r="K41" s="418"/>
      <c r="L41" s="418"/>
      <c r="M41" s="418"/>
      <c r="N41" s="418"/>
      <c r="X41" s="410"/>
      <c r="Y41" s="410"/>
      <c r="Z41" s="410"/>
      <c r="AA41" s="410"/>
      <c r="AB41" s="410"/>
      <c r="AC41" s="410"/>
      <c r="AD41" s="410"/>
      <c r="AE41" s="410"/>
      <c r="AF41" s="410"/>
      <c r="AG41" s="410"/>
      <c r="AH41" s="410"/>
      <c r="AI41" s="410"/>
      <c r="AJ41" s="410"/>
      <c r="AK41" s="410"/>
      <c r="AL41" s="410"/>
      <c r="AM41" s="410"/>
      <c r="AN41" s="410"/>
      <c r="AO41" s="410"/>
      <c r="AP41" s="410"/>
      <c r="AQ41" s="410"/>
    </row>
    <row r="42" spans="2:43" ht="20.25" customHeight="1" x14ac:dyDescent="0.3">
      <c r="B42" s="420" t="s">
        <v>23</v>
      </c>
      <c r="C42" s="422"/>
      <c r="D42" s="422"/>
      <c r="E42" s="422"/>
      <c r="F42" s="422"/>
      <c r="G42" s="422"/>
      <c r="H42" s="422"/>
      <c r="I42" s="422"/>
      <c r="J42" s="422"/>
      <c r="K42" s="422"/>
      <c r="L42" s="422"/>
      <c r="M42" s="422"/>
      <c r="N42" s="422"/>
      <c r="X42" s="410"/>
      <c r="Y42" s="410"/>
      <c r="Z42" s="410"/>
      <c r="AA42" s="410"/>
      <c r="AB42" s="410"/>
      <c r="AC42" s="410"/>
      <c r="AD42" s="410"/>
      <c r="AE42" s="410"/>
      <c r="AF42" s="410"/>
      <c r="AG42" s="410"/>
      <c r="AH42" s="410"/>
      <c r="AI42" s="410"/>
      <c r="AJ42" s="410"/>
      <c r="AK42" s="410"/>
      <c r="AL42" s="410"/>
      <c r="AM42" s="410"/>
      <c r="AN42" s="410"/>
      <c r="AO42" s="410"/>
      <c r="AP42" s="410"/>
      <c r="AQ42" s="410"/>
    </row>
    <row r="43" spans="2:43" ht="41.25" customHeight="1" x14ac:dyDescent="0.3">
      <c r="B43" s="516" t="s">
        <v>351</v>
      </c>
      <c r="C43" s="516"/>
      <c r="D43" s="516"/>
      <c r="E43" s="516"/>
      <c r="F43" s="516"/>
      <c r="G43" s="516"/>
      <c r="H43" s="516"/>
      <c r="I43" s="516"/>
      <c r="J43" s="516"/>
      <c r="K43" s="516"/>
      <c r="L43" s="516"/>
      <c r="M43" s="516"/>
      <c r="N43" s="516"/>
      <c r="O43" s="423"/>
      <c r="P43" s="423"/>
      <c r="Q43" s="423"/>
      <c r="X43" s="410"/>
      <c r="Y43" s="410"/>
      <c r="Z43" s="410"/>
      <c r="AA43" s="410"/>
      <c r="AB43" s="410"/>
      <c r="AC43" s="410"/>
      <c r="AD43" s="410"/>
      <c r="AE43" s="410"/>
      <c r="AF43" s="410"/>
      <c r="AG43" s="410"/>
      <c r="AH43" s="410"/>
      <c r="AI43" s="410"/>
      <c r="AJ43" s="410"/>
      <c r="AK43" s="410"/>
      <c r="AL43" s="410"/>
      <c r="AM43" s="410"/>
      <c r="AN43" s="410"/>
      <c r="AO43" s="410"/>
      <c r="AP43" s="410"/>
      <c r="AQ43" s="410"/>
    </row>
    <row r="44" spans="2:43" ht="20.25" customHeight="1" x14ac:dyDescent="0.3">
      <c r="B44" s="516"/>
      <c r="C44" s="516"/>
      <c r="D44" s="516"/>
      <c r="E44" s="516"/>
      <c r="F44" s="516"/>
      <c r="G44" s="516"/>
      <c r="H44" s="516"/>
      <c r="I44" s="516"/>
      <c r="J44" s="516"/>
      <c r="K44" s="516"/>
      <c r="L44" s="516"/>
      <c r="M44" s="516"/>
      <c r="N44" s="516"/>
      <c r="O44" s="424"/>
      <c r="P44" s="424"/>
      <c r="Q44" s="424"/>
      <c r="X44" s="410"/>
      <c r="Y44" s="410"/>
      <c r="Z44" s="410"/>
      <c r="AA44" s="410"/>
      <c r="AB44" s="410"/>
      <c r="AC44" s="410"/>
      <c r="AD44" s="410"/>
      <c r="AE44" s="410"/>
      <c r="AF44" s="410"/>
      <c r="AG44" s="410"/>
      <c r="AH44" s="410"/>
      <c r="AI44" s="410"/>
      <c r="AJ44" s="410"/>
      <c r="AK44" s="410"/>
      <c r="AL44" s="410"/>
      <c r="AM44" s="410"/>
      <c r="AN44" s="410"/>
      <c r="AO44" s="410"/>
      <c r="AP44" s="410"/>
      <c r="AQ44" s="410"/>
    </row>
    <row r="45" spans="2:43" ht="20.25" customHeight="1" x14ac:dyDescent="0.3">
      <c r="B45" s="516"/>
      <c r="C45" s="516"/>
      <c r="D45" s="516"/>
      <c r="E45" s="516"/>
      <c r="F45" s="516"/>
      <c r="G45" s="516"/>
      <c r="H45" s="516"/>
      <c r="I45" s="516"/>
      <c r="J45" s="516"/>
      <c r="K45" s="516"/>
      <c r="L45" s="516"/>
      <c r="M45" s="516"/>
      <c r="N45" s="516"/>
      <c r="X45" s="410"/>
      <c r="Y45" s="410"/>
      <c r="Z45" s="410"/>
      <c r="AA45" s="410"/>
      <c r="AB45" s="410"/>
      <c r="AC45" s="410"/>
      <c r="AD45" s="410"/>
      <c r="AE45" s="410"/>
      <c r="AF45" s="410"/>
      <c r="AG45" s="410"/>
      <c r="AH45" s="410"/>
      <c r="AI45" s="410"/>
      <c r="AJ45" s="410"/>
      <c r="AK45" s="410"/>
      <c r="AL45" s="410"/>
      <c r="AM45" s="410"/>
      <c r="AN45" s="410"/>
      <c r="AO45" s="410"/>
      <c r="AP45" s="410"/>
      <c r="AQ45" s="410"/>
    </row>
    <row r="46" spans="2:43" ht="20.25" customHeight="1" x14ac:dyDescent="0.3">
      <c r="B46" s="425" t="s">
        <v>367</v>
      </c>
      <c r="C46" s="418"/>
      <c r="D46" s="418"/>
      <c r="E46" s="418"/>
      <c r="F46" s="418"/>
      <c r="G46" s="418"/>
      <c r="H46" s="418"/>
      <c r="I46" s="418"/>
      <c r="J46" s="418"/>
      <c r="K46" s="418"/>
      <c r="L46" s="418"/>
      <c r="M46" s="418"/>
      <c r="N46" s="418"/>
      <c r="X46" s="410"/>
      <c r="Y46" s="410"/>
      <c r="Z46" s="410"/>
      <c r="AA46" s="410"/>
      <c r="AB46" s="410"/>
      <c r="AC46" s="410"/>
      <c r="AD46" s="410"/>
      <c r="AE46" s="410"/>
      <c r="AF46" s="410"/>
      <c r="AG46" s="410"/>
      <c r="AH46" s="410"/>
      <c r="AI46" s="410"/>
      <c r="AJ46" s="410"/>
      <c r="AK46" s="410"/>
      <c r="AL46" s="410"/>
      <c r="AM46" s="410"/>
      <c r="AN46" s="410"/>
      <c r="AO46" s="410"/>
      <c r="AP46" s="410"/>
      <c r="AQ46" s="410"/>
    </row>
    <row r="47" spans="2:43" ht="20.25" customHeight="1" x14ac:dyDescent="0.3">
      <c r="B47" s="426" t="s">
        <v>26</v>
      </c>
      <c r="C47" s="418"/>
      <c r="D47" s="418"/>
      <c r="E47" s="418"/>
      <c r="F47" s="418"/>
      <c r="G47" s="418"/>
      <c r="H47" s="418"/>
      <c r="I47" s="418"/>
      <c r="J47" s="418"/>
      <c r="K47" s="418"/>
      <c r="L47" s="418"/>
      <c r="M47" s="418"/>
      <c r="N47" s="418"/>
      <c r="X47" s="410"/>
      <c r="Y47" s="410"/>
      <c r="Z47" s="410"/>
      <c r="AA47" s="410"/>
      <c r="AB47" s="410"/>
      <c r="AC47" s="410"/>
      <c r="AD47" s="410"/>
      <c r="AE47" s="410"/>
      <c r="AF47" s="410"/>
      <c r="AG47" s="410"/>
      <c r="AH47" s="410"/>
      <c r="AI47" s="410"/>
      <c r="AJ47" s="410"/>
      <c r="AK47" s="410"/>
      <c r="AL47" s="410"/>
      <c r="AM47" s="410"/>
      <c r="AN47" s="410"/>
      <c r="AO47" s="410"/>
      <c r="AP47" s="410"/>
      <c r="AQ47" s="410"/>
    </row>
    <row r="48" spans="2:43" ht="20.25" customHeight="1" x14ac:dyDescent="0.3">
      <c r="B48" s="426" t="s">
        <v>27</v>
      </c>
      <c r="C48" s="418"/>
      <c r="D48" s="418"/>
      <c r="E48" s="418"/>
      <c r="F48" s="418"/>
      <c r="G48" s="418"/>
      <c r="H48" s="418"/>
      <c r="I48" s="418"/>
      <c r="J48" s="418"/>
      <c r="K48" s="418"/>
      <c r="L48" s="418"/>
      <c r="M48" s="418"/>
      <c r="N48" s="418"/>
      <c r="X48" s="410"/>
      <c r="Y48" s="410"/>
      <c r="Z48" s="410"/>
      <c r="AA48" s="410"/>
      <c r="AB48" s="410"/>
      <c r="AC48" s="410"/>
      <c r="AD48" s="410"/>
      <c r="AE48" s="410"/>
      <c r="AF48" s="410"/>
      <c r="AG48" s="410"/>
      <c r="AH48" s="410"/>
      <c r="AI48" s="410"/>
      <c r="AJ48" s="410"/>
      <c r="AK48" s="410"/>
      <c r="AL48" s="410"/>
      <c r="AM48" s="410"/>
      <c r="AN48" s="410"/>
      <c r="AO48" s="410"/>
      <c r="AP48" s="410"/>
      <c r="AQ48" s="410"/>
    </row>
    <row r="49" spans="2:43" ht="20.25" customHeight="1" x14ac:dyDescent="0.3">
      <c r="B49" s="426" t="s">
        <v>28</v>
      </c>
      <c r="C49" s="418"/>
      <c r="D49" s="418"/>
      <c r="E49" s="418"/>
      <c r="F49" s="418"/>
      <c r="G49" s="418"/>
      <c r="H49" s="418"/>
      <c r="I49" s="418"/>
      <c r="J49" s="418"/>
      <c r="K49" s="418"/>
      <c r="L49" s="418"/>
      <c r="M49" s="418"/>
      <c r="N49" s="418"/>
      <c r="X49" s="410"/>
      <c r="Y49" s="410"/>
      <c r="Z49" s="410"/>
      <c r="AA49" s="410"/>
      <c r="AB49" s="410"/>
      <c r="AC49" s="410"/>
      <c r="AD49" s="410"/>
      <c r="AE49" s="410"/>
      <c r="AF49" s="410"/>
      <c r="AG49" s="410"/>
      <c r="AH49" s="410"/>
      <c r="AI49" s="410"/>
      <c r="AJ49" s="410"/>
      <c r="AK49" s="410"/>
      <c r="AL49" s="410"/>
      <c r="AM49" s="410"/>
      <c r="AN49" s="410"/>
      <c r="AO49" s="410"/>
      <c r="AP49" s="410"/>
      <c r="AQ49" s="410"/>
    </row>
    <row r="50" spans="2:43" ht="20.25" customHeight="1" x14ac:dyDescent="0.3">
      <c r="B50" s="427"/>
      <c r="X50" s="410"/>
      <c r="Y50" s="410"/>
      <c r="Z50" s="410"/>
      <c r="AA50" s="410"/>
      <c r="AB50" s="410"/>
      <c r="AC50" s="410"/>
      <c r="AD50" s="410"/>
      <c r="AE50" s="410"/>
      <c r="AF50" s="410"/>
      <c r="AG50" s="410"/>
      <c r="AH50" s="410"/>
      <c r="AI50" s="410"/>
      <c r="AJ50" s="410"/>
      <c r="AK50" s="410"/>
      <c r="AL50" s="410"/>
      <c r="AM50" s="410"/>
      <c r="AN50" s="410"/>
      <c r="AO50" s="410"/>
      <c r="AP50" s="410"/>
      <c r="AQ50" s="410"/>
    </row>
  </sheetData>
  <mergeCells count="8">
    <mergeCell ref="B44:N44"/>
    <mergeCell ref="B45:N45"/>
    <mergeCell ref="B5:B7"/>
    <mergeCell ref="C5:K5"/>
    <mergeCell ref="C6:E6"/>
    <mergeCell ref="F6:H6"/>
    <mergeCell ref="I6:K6"/>
    <mergeCell ref="B43:N43"/>
  </mergeCells>
  <conditionalFormatting sqref="C8:K33">
    <cfRule type="cellIs" dxfId="1" priority="2" operator="lessThan">
      <formula>5</formula>
    </cfRule>
  </conditionalFormatting>
  <conditionalFormatting sqref="B8:K32">
    <cfRule type="expression" dxfId="0" priority="1">
      <formula>MOD(ROW(),2)=0</formula>
    </cfRule>
  </conditionalFormatting>
  <hyperlinks>
    <hyperlink ref="B41" r:id="rId1"/>
  </hyperlinks>
  <pageMargins left="0.7" right="0.7" top="0.75" bottom="0.75" header="0.3" footer="0.3"/>
  <pageSetup paperSize="9" scale="37"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G45"/>
  <sheetViews>
    <sheetView view="pageBreakPreview" topLeftCell="A24" zoomScale="70" zoomScaleNormal="70" zoomScaleSheetLayoutView="70" workbookViewId="0">
      <selection activeCell="B33" sqref="B33"/>
    </sheetView>
  </sheetViews>
  <sheetFormatPr defaultColWidth="16.5703125" defaultRowHeight="14.25" x14ac:dyDescent="0.25"/>
  <cols>
    <col min="1" max="1" width="3.42578125" style="6" customWidth="1"/>
    <col min="2" max="2" width="18.28515625" style="6" customWidth="1"/>
    <col min="3" max="3" width="16.42578125" style="6" customWidth="1"/>
    <col min="4" max="4" width="19" style="6" customWidth="1"/>
    <col min="5" max="5" width="15" style="6" customWidth="1"/>
    <col min="6" max="6" width="20.140625" style="6" customWidth="1"/>
    <col min="7" max="7" width="18.140625" style="6" customWidth="1"/>
    <col min="8" max="8" width="15" style="6" customWidth="1"/>
    <col min="9" max="9" width="16.42578125" style="6" customWidth="1"/>
    <col min="10" max="11" width="15" style="6" customWidth="1"/>
    <col min="12" max="13" width="17.85546875" style="6" customWidth="1"/>
    <col min="14" max="14" width="15" style="6" customWidth="1"/>
    <col min="15" max="15" width="16.42578125" style="6" customWidth="1"/>
    <col min="16" max="19" width="15" style="6" customWidth="1"/>
    <col min="20" max="20" width="2.7109375" style="6" customWidth="1"/>
    <col min="21" max="26" width="12.7109375" style="6" customWidth="1"/>
    <col min="27" max="16384" width="16.5703125" style="6"/>
  </cols>
  <sheetData>
    <row r="1" spans="1:20" x14ac:dyDescent="0.2">
      <c r="A1" s="44"/>
      <c r="B1" s="44"/>
      <c r="C1" s="44"/>
      <c r="D1" s="44"/>
      <c r="E1" s="44"/>
      <c r="F1" s="44"/>
      <c r="G1" s="44"/>
      <c r="H1" s="44"/>
      <c r="I1" s="44"/>
      <c r="J1" s="44"/>
      <c r="K1" s="44"/>
      <c r="L1" s="44"/>
      <c r="M1" s="44"/>
      <c r="N1" s="44"/>
      <c r="O1" s="44"/>
      <c r="P1" s="44"/>
      <c r="Q1" s="44"/>
      <c r="R1" s="44"/>
      <c r="S1" s="44"/>
    </row>
    <row r="2" spans="1:20" ht="23.25" x14ac:dyDescent="0.35">
      <c r="A2" s="44"/>
      <c r="B2" s="73" t="s">
        <v>29</v>
      </c>
      <c r="C2" s="46"/>
      <c r="D2" s="46"/>
      <c r="E2" s="46"/>
      <c r="F2" s="46"/>
      <c r="G2" s="46"/>
      <c r="H2" s="46"/>
      <c r="I2" s="46"/>
      <c r="J2" s="46"/>
      <c r="K2" s="46"/>
      <c r="L2" s="44"/>
      <c r="M2" s="44"/>
      <c r="N2" s="44"/>
      <c r="O2" s="44"/>
      <c r="P2" s="44"/>
      <c r="Q2" s="44"/>
      <c r="R2" s="44"/>
      <c r="S2" s="44"/>
    </row>
    <row r="3" spans="1:20" ht="15.75" x14ac:dyDescent="0.25">
      <c r="A3" s="44"/>
      <c r="B3" s="74" t="s">
        <v>361</v>
      </c>
      <c r="C3" s="44"/>
      <c r="D3" s="44"/>
      <c r="E3" s="44"/>
      <c r="F3" s="44"/>
      <c r="G3" s="44"/>
      <c r="H3" s="44"/>
      <c r="I3" s="44"/>
      <c r="J3" s="44"/>
      <c r="K3" s="44"/>
      <c r="L3" s="44"/>
      <c r="M3" s="44"/>
      <c r="N3" s="44"/>
      <c r="O3" s="44"/>
      <c r="P3" s="44"/>
      <c r="Q3" s="44"/>
      <c r="R3" s="44"/>
      <c r="S3" s="44"/>
    </row>
    <row r="4" spans="1:20" ht="15.75" x14ac:dyDescent="0.25">
      <c r="A4" s="44"/>
      <c r="B4" s="74"/>
      <c r="C4" s="44"/>
      <c r="D4" s="44"/>
      <c r="E4" s="44"/>
      <c r="F4" s="44"/>
      <c r="G4" s="44"/>
      <c r="H4" s="44"/>
      <c r="I4" s="44"/>
      <c r="J4" s="44"/>
      <c r="K4" s="44"/>
      <c r="L4" s="44"/>
      <c r="M4" s="44"/>
      <c r="N4" s="44"/>
      <c r="O4" s="44"/>
      <c r="P4" s="44"/>
      <c r="Q4" s="44"/>
      <c r="R4" s="44"/>
      <c r="S4" s="44"/>
    </row>
    <row r="5" spans="1:20" ht="15.75" thickBot="1" x14ac:dyDescent="0.25">
      <c r="A5" s="44"/>
      <c r="B5" s="45"/>
      <c r="C5" s="44"/>
      <c r="D5" s="44"/>
      <c r="E5" s="44"/>
      <c r="F5" s="44"/>
      <c r="G5" s="44"/>
      <c r="H5" s="44"/>
      <c r="I5" s="44"/>
      <c r="J5" s="44"/>
      <c r="K5" s="44"/>
      <c r="L5" s="44"/>
      <c r="M5" s="44"/>
      <c r="N5" s="44"/>
      <c r="O5" s="44"/>
      <c r="P5" s="44"/>
      <c r="Q5" s="44"/>
      <c r="R5" s="44"/>
      <c r="S5" s="44"/>
      <c r="T5" s="9"/>
    </row>
    <row r="6" spans="1:20" ht="33.75" customHeight="1" thickBot="1" x14ac:dyDescent="0.25">
      <c r="A6" s="44"/>
      <c r="B6" s="44"/>
      <c r="C6" s="44"/>
      <c r="D6" s="431" t="s">
        <v>3</v>
      </c>
      <c r="E6" s="434" t="s">
        <v>340</v>
      </c>
      <c r="F6" s="435"/>
      <c r="G6" s="435"/>
      <c r="H6" s="435"/>
      <c r="I6" s="435"/>
      <c r="J6" s="436"/>
      <c r="K6" s="437" t="s">
        <v>341</v>
      </c>
      <c r="L6" s="438"/>
      <c r="M6" s="438"/>
      <c r="N6" s="438"/>
      <c r="O6" s="438"/>
      <c r="P6" s="439"/>
      <c r="Q6" s="45"/>
      <c r="R6" s="45"/>
      <c r="S6" s="45"/>
      <c r="T6" s="9"/>
    </row>
    <row r="7" spans="1:20" ht="23.25" customHeight="1" thickBot="1" x14ac:dyDescent="0.25">
      <c r="A7" s="44"/>
      <c r="B7" s="44"/>
      <c r="C7" s="44"/>
      <c r="D7" s="432"/>
      <c r="E7" s="434" t="s">
        <v>30</v>
      </c>
      <c r="F7" s="435"/>
      <c r="G7" s="436"/>
      <c r="H7" s="440" t="s">
        <v>4</v>
      </c>
      <c r="I7" s="441"/>
      <c r="J7" s="442"/>
      <c r="K7" s="443" t="s">
        <v>30</v>
      </c>
      <c r="L7" s="444"/>
      <c r="M7" s="445"/>
      <c r="N7" s="446" t="s">
        <v>4</v>
      </c>
      <c r="O7" s="447"/>
      <c r="P7" s="448"/>
      <c r="Q7" s="45"/>
      <c r="R7" s="45"/>
      <c r="S7" s="45"/>
      <c r="T7" s="9"/>
    </row>
    <row r="8" spans="1:20" ht="72" customHeight="1" thickBot="1" x14ac:dyDescent="0.25">
      <c r="A8" s="44"/>
      <c r="B8" s="44"/>
      <c r="C8" s="44"/>
      <c r="D8" s="433"/>
      <c r="E8" s="195" t="s">
        <v>61</v>
      </c>
      <c r="F8" s="196" t="s">
        <v>62</v>
      </c>
      <c r="G8" s="49" t="s">
        <v>5</v>
      </c>
      <c r="H8" s="75" t="s">
        <v>6</v>
      </c>
      <c r="I8" s="76" t="s">
        <v>7</v>
      </c>
      <c r="J8" s="77" t="s">
        <v>5</v>
      </c>
      <c r="K8" s="78" t="s">
        <v>61</v>
      </c>
      <c r="L8" s="79" t="s">
        <v>62</v>
      </c>
      <c r="M8" s="80" t="s">
        <v>5</v>
      </c>
      <c r="N8" s="81" t="s">
        <v>6</v>
      </c>
      <c r="O8" s="82" t="s">
        <v>7</v>
      </c>
      <c r="P8" s="106" t="s">
        <v>5</v>
      </c>
      <c r="Q8" s="45"/>
      <c r="R8" s="45"/>
      <c r="S8" s="45"/>
      <c r="T8" s="9"/>
    </row>
    <row r="9" spans="1:20" ht="16.5" thickBot="1" x14ac:dyDescent="0.25">
      <c r="A9" s="44"/>
      <c r="B9" s="44"/>
      <c r="C9" s="44"/>
      <c r="D9" s="84" t="s">
        <v>8</v>
      </c>
      <c r="E9" s="85">
        <v>7170</v>
      </c>
      <c r="F9" s="85">
        <v>7155</v>
      </c>
      <c r="G9" s="105">
        <v>99.790794979079493</v>
      </c>
      <c r="H9" s="85">
        <v>7436</v>
      </c>
      <c r="I9" s="85">
        <v>7296</v>
      </c>
      <c r="J9" s="105">
        <v>98.117267348036577</v>
      </c>
      <c r="K9" s="85">
        <v>7169</v>
      </c>
      <c r="L9" s="85">
        <v>7143</v>
      </c>
      <c r="M9" s="105">
        <v>99.637327381782669</v>
      </c>
      <c r="N9" s="85">
        <v>7436</v>
      </c>
      <c r="O9" s="85">
        <v>7240</v>
      </c>
      <c r="P9" s="107">
        <v>97.364174287251217</v>
      </c>
      <c r="Q9" s="45"/>
      <c r="R9" s="45"/>
      <c r="S9" s="45"/>
      <c r="T9" s="9"/>
    </row>
    <row r="10" spans="1:20" ht="15.75" x14ac:dyDescent="0.2">
      <c r="A10" s="44"/>
      <c r="B10" s="44"/>
      <c r="C10" s="44"/>
      <c r="D10" s="92"/>
      <c r="E10" s="93"/>
      <c r="F10" s="93"/>
      <c r="G10" s="94"/>
      <c r="H10" s="95"/>
      <c r="I10" s="95"/>
      <c r="J10" s="96"/>
      <c r="K10" s="97"/>
      <c r="L10" s="97"/>
      <c r="M10" s="98"/>
      <c r="N10" s="99"/>
      <c r="O10" s="99"/>
      <c r="P10" s="100"/>
      <c r="Q10" s="45"/>
      <c r="R10" s="45"/>
      <c r="S10" s="45"/>
      <c r="T10" s="9"/>
    </row>
    <row r="11" spans="1:20" ht="15.75" thickBot="1" x14ac:dyDescent="0.25">
      <c r="A11" s="44"/>
      <c r="B11" s="45"/>
      <c r="C11" s="45"/>
      <c r="D11" s="45"/>
      <c r="E11" s="45"/>
      <c r="F11" s="45"/>
      <c r="G11" s="45"/>
      <c r="H11" s="45"/>
      <c r="I11" s="45"/>
      <c r="J11" s="45"/>
      <c r="K11" s="45"/>
      <c r="L11" s="45"/>
      <c r="M11" s="45"/>
      <c r="N11" s="45"/>
      <c r="O11" s="45"/>
      <c r="P11" s="45"/>
      <c r="Q11" s="45"/>
      <c r="R11" s="45"/>
      <c r="S11" s="45"/>
      <c r="T11" s="9"/>
    </row>
    <row r="12" spans="1:20" s="12" customFormat="1" ht="22.5" customHeight="1" thickBot="1" x14ac:dyDescent="0.25">
      <c r="A12" s="44"/>
      <c r="B12" s="434" t="s">
        <v>9</v>
      </c>
      <c r="C12" s="435"/>
      <c r="D12" s="435"/>
      <c r="E12" s="435"/>
      <c r="F12" s="435"/>
      <c r="G12" s="436"/>
      <c r="H12" s="434" t="s">
        <v>342</v>
      </c>
      <c r="I12" s="435"/>
      <c r="J12" s="435"/>
      <c r="K12" s="435"/>
      <c r="L12" s="435"/>
      <c r="M12" s="436"/>
      <c r="N12" s="434" t="s">
        <v>343</v>
      </c>
      <c r="O12" s="435"/>
      <c r="P12" s="435"/>
      <c r="Q12" s="435"/>
      <c r="R12" s="435"/>
      <c r="S12" s="436"/>
      <c r="T12" s="11"/>
    </row>
    <row r="13" spans="1:20" ht="22.5" customHeight="1" thickBot="1" x14ac:dyDescent="0.25">
      <c r="A13" s="44"/>
      <c r="B13" s="434" t="s">
        <v>30</v>
      </c>
      <c r="C13" s="435"/>
      <c r="D13" s="436"/>
      <c r="E13" s="440" t="s">
        <v>4</v>
      </c>
      <c r="F13" s="441"/>
      <c r="G13" s="442"/>
      <c r="H13" s="434" t="s">
        <v>30</v>
      </c>
      <c r="I13" s="435"/>
      <c r="J13" s="436"/>
      <c r="K13" s="440" t="s">
        <v>4</v>
      </c>
      <c r="L13" s="441"/>
      <c r="M13" s="442"/>
      <c r="N13" s="434" t="s">
        <v>30</v>
      </c>
      <c r="O13" s="435"/>
      <c r="P13" s="436"/>
      <c r="Q13" s="440" t="s">
        <v>4</v>
      </c>
      <c r="R13" s="441"/>
      <c r="S13" s="442"/>
      <c r="T13" s="9"/>
    </row>
    <row r="14" spans="1:20" ht="54.75" customHeight="1" thickBot="1" x14ac:dyDescent="0.25">
      <c r="A14" s="44"/>
      <c r="B14" s="195" t="s">
        <v>10</v>
      </c>
      <c r="C14" s="196" t="s">
        <v>11</v>
      </c>
      <c r="D14" s="49" t="s">
        <v>12</v>
      </c>
      <c r="E14" s="75" t="s">
        <v>10</v>
      </c>
      <c r="F14" s="76" t="s">
        <v>11</v>
      </c>
      <c r="G14" s="77" t="s">
        <v>12</v>
      </c>
      <c r="H14" s="195" t="s">
        <v>10</v>
      </c>
      <c r="I14" s="196" t="s">
        <v>11</v>
      </c>
      <c r="J14" s="49" t="s">
        <v>12</v>
      </c>
      <c r="K14" s="90" t="s">
        <v>10</v>
      </c>
      <c r="L14" s="76" t="s">
        <v>11</v>
      </c>
      <c r="M14" s="77" t="s">
        <v>12</v>
      </c>
      <c r="N14" s="195" t="s">
        <v>10</v>
      </c>
      <c r="O14" s="196" t="s">
        <v>11</v>
      </c>
      <c r="P14" s="49" t="s">
        <v>12</v>
      </c>
      <c r="Q14" s="90" t="s">
        <v>10</v>
      </c>
      <c r="R14" s="76" t="s">
        <v>11</v>
      </c>
      <c r="S14" s="77" t="s">
        <v>12</v>
      </c>
      <c r="T14" s="9"/>
    </row>
    <row r="15" spans="1:20" ht="30" customHeight="1" thickBot="1" x14ac:dyDescent="0.25">
      <c r="A15" s="44"/>
      <c r="B15" s="85">
        <v>10235533</v>
      </c>
      <c r="C15" s="85">
        <v>7426917</v>
      </c>
      <c r="D15" s="105">
        <v>72.560139271692066</v>
      </c>
      <c r="E15" s="85">
        <v>9946930</v>
      </c>
      <c r="F15" s="85">
        <v>7014439</v>
      </c>
      <c r="G15" s="105">
        <v>70.51863238205155</v>
      </c>
      <c r="H15" s="85">
        <v>6836969</v>
      </c>
      <c r="I15" s="85">
        <v>3344593</v>
      </c>
      <c r="J15" s="105">
        <v>48.919235994780728</v>
      </c>
      <c r="K15" s="85">
        <v>6175910</v>
      </c>
      <c r="L15" s="85">
        <v>3003867</v>
      </c>
      <c r="M15" s="105">
        <v>48.638451661374596</v>
      </c>
      <c r="N15" s="85">
        <v>643941</v>
      </c>
      <c r="O15" s="85">
        <v>303875</v>
      </c>
      <c r="P15" s="105">
        <v>47.189882302881784</v>
      </c>
      <c r="Q15" s="85">
        <v>654336</v>
      </c>
      <c r="R15" s="85">
        <v>293745</v>
      </c>
      <c r="S15" s="107">
        <v>44.89207379694836</v>
      </c>
      <c r="T15" s="9"/>
    </row>
    <row r="16" spans="1:20" ht="15.75" x14ac:dyDescent="0.2">
      <c r="A16" s="44"/>
      <c r="B16" s="93"/>
      <c r="C16" s="93"/>
      <c r="D16" s="94"/>
      <c r="E16" s="95"/>
      <c r="F16" s="95"/>
      <c r="G16" s="96"/>
      <c r="H16" s="93"/>
      <c r="I16" s="93"/>
      <c r="J16" s="94"/>
      <c r="K16" s="101"/>
      <c r="L16" s="101"/>
      <c r="M16" s="96"/>
      <c r="N16" s="93"/>
      <c r="O16" s="93"/>
      <c r="P16" s="94"/>
      <c r="Q16" s="101"/>
      <c r="R16" s="101"/>
      <c r="S16" s="96"/>
      <c r="T16" s="9"/>
    </row>
    <row r="17" spans="1:631" ht="15.75" thickBot="1" x14ac:dyDescent="0.25">
      <c r="A17" s="44"/>
      <c r="B17" s="45"/>
      <c r="C17" s="45"/>
      <c r="D17" s="45"/>
      <c r="E17" s="45"/>
      <c r="F17" s="45"/>
      <c r="G17" s="45"/>
      <c r="H17" s="45"/>
      <c r="I17" s="45"/>
      <c r="J17" s="45"/>
      <c r="K17" s="45"/>
      <c r="L17" s="45"/>
      <c r="M17" s="45"/>
      <c r="N17" s="45"/>
      <c r="O17" s="45"/>
      <c r="P17" s="45"/>
      <c r="Q17" s="45"/>
      <c r="R17" s="45"/>
      <c r="S17" s="44"/>
      <c r="T17" s="9"/>
    </row>
    <row r="18" spans="1:631" s="12" customFormat="1" ht="23.25" customHeight="1" thickBot="1" x14ac:dyDescent="0.25">
      <c r="A18" s="44"/>
      <c r="B18" s="443" t="s">
        <v>13</v>
      </c>
      <c r="C18" s="444"/>
      <c r="D18" s="444"/>
      <c r="E18" s="444"/>
      <c r="F18" s="444"/>
      <c r="G18" s="445"/>
      <c r="H18" s="444" t="s">
        <v>14</v>
      </c>
      <c r="I18" s="444"/>
      <c r="J18" s="444"/>
      <c r="K18" s="444"/>
      <c r="L18" s="444"/>
      <c r="M18" s="445"/>
      <c r="N18" s="443" t="s">
        <v>15</v>
      </c>
      <c r="O18" s="444"/>
      <c r="P18" s="444"/>
      <c r="Q18" s="444"/>
      <c r="R18" s="444"/>
      <c r="S18" s="445"/>
      <c r="T18" s="11"/>
    </row>
    <row r="19" spans="1:631" ht="23.25" customHeight="1" thickBot="1" x14ac:dyDescent="0.25">
      <c r="A19" s="44"/>
      <c r="B19" s="443" t="s">
        <v>30</v>
      </c>
      <c r="C19" s="444"/>
      <c r="D19" s="445"/>
      <c r="E19" s="446" t="s">
        <v>4</v>
      </c>
      <c r="F19" s="447"/>
      <c r="G19" s="448"/>
      <c r="H19" s="444" t="s">
        <v>30</v>
      </c>
      <c r="I19" s="444"/>
      <c r="J19" s="445"/>
      <c r="K19" s="446" t="s">
        <v>4</v>
      </c>
      <c r="L19" s="447"/>
      <c r="M19" s="448"/>
      <c r="N19" s="443" t="s">
        <v>30</v>
      </c>
      <c r="O19" s="444"/>
      <c r="P19" s="445"/>
      <c r="Q19" s="446" t="s">
        <v>4</v>
      </c>
      <c r="R19" s="447"/>
      <c r="S19" s="448"/>
      <c r="T19" s="9"/>
    </row>
    <row r="20" spans="1:631" ht="54.75" customHeight="1" thickBot="1" x14ac:dyDescent="0.25">
      <c r="A20" s="44"/>
      <c r="B20" s="78" t="s">
        <v>10</v>
      </c>
      <c r="C20" s="79" t="s">
        <v>11</v>
      </c>
      <c r="D20" s="80" t="s">
        <v>12</v>
      </c>
      <c r="E20" s="86" t="s">
        <v>10</v>
      </c>
      <c r="F20" s="82" t="s">
        <v>11</v>
      </c>
      <c r="G20" s="83" t="s">
        <v>12</v>
      </c>
      <c r="H20" s="91" t="s">
        <v>10</v>
      </c>
      <c r="I20" s="79" t="s">
        <v>11</v>
      </c>
      <c r="J20" s="80" t="s">
        <v>12</v>
      </c>
      <c r="K20" s="86" t="s">
        <v>10</v>
      </c>
      <c r="L20" s="82" t="s">
        <v>11</v>
      </c>
      <c r="M20" s="83" t="s">
        <v>12</v>
      </c>
      <c r="N20" s="91" t="s">
        <v>10</v>
      </c>
      <c r="O20" s="79" t="s">
        <v>11</v>
      </c>
      <c r="P20" s="80" t="s">
        <v>12</v>
      </c>
      <c r="Q20" s="86" t="s">
        <v>10</v>
      </c>
      <c r="R20" s="82" t="s">
        <v>11</v>
      </c>
      <c r="S20" s="83" t="s">
        <v>12</v>
      </c>
      <c r="T20" s="9"/>
    </row>
    <row r="21" spans="1:631" ht="30" customHeight="1" thickBot="1" x14ac:dyDescent="0.25">
      <c r="A21" s="44"/>
      <c r="B21" s="85">
        <v>661824</v>
      </c>
      <c r="C21" s="85">
        <v>280993</v>
      </c>
      <c r="D21" s="105">
        <v>42.457360264964706</v>
      </c>
      <c r="E21" s="85">
        <v>647949</v>
      </c>
      <c r="F21" s="85">
        <v>250078</v>
      </c>
      <c r="G21" s="105">
        <v>38.595321545368542</v>
      </c>
      <c r="H21" s="85">
        <v>17567</v>
      </c>
      <c r="I21" s="85">
        <v>9501</v>
      </c>
      <c r="J21" s="105">
        <v>54.084362725564986</v>
      </c>
      <c r="K21" s="85">
        <v>17029</v>
      </c>
      <c r="L21" s="85">
        <v>8836</v>
      </c>
      <c r="M21" s="105">
        <v>51.887955840037577</v>
      </c>
      <c r="N21" s="85">
        <v>679391</v>
      </c>
      <c r="O21" s="85">
        <v>290494</v>
      </c>
      <c r="P21" s="105">
        <v>42.757999443619362</v>
      </c>
      <c r="Q21" s="85">
        <v>664978</v>
      </c>
      <c r="R21" s="85">
        <v>258914</v>
      </c>
      <c r="S21" s="107">
        <v>38.935724189371676</v>
      </c>
      <c r="T21" s="9"/>
    </row>
    <row r="22" spans="1:631" ht="15.75" x14ac:dyDescent="0.2">
      <c r="A22" s="44"/>
      <c r="B22" s="93"/>
      <c r="C22" s="93"/>
      <c r="D22" s="94"/>
      <c r="E22" s="101"/>
      <c r="F22" s="101"/>
      <c r="G22" s="102"/>
      <c r="H22" s="93"/>
      <c r="I22" s="93"/>
      <c r="J22" s="94"/>
      <c r="K22" s="101"/>
      <c r="L22" s="101"/>
      <c r="M22" s="103"/>
      <c r="N22" s="97"/>
      <c r="O22" s="93"/>
      <c r="P22" s="94"/>
      <c r="Q22" s="95"/>
      <c r="R22" s="101"/>
      <c r="S22" s="96"/>
      <c r="T22" s="9"/>
    </row>
    <row r="23" spans="1:631" ht="15.75" thickBot="1" x14ac:dyDescent="0.25">
      <c r="A23" s="44"/>
      <c r="B23" s="45"/>
      <c r="C23" s="45"/>
      <c r="D23" s="45"/>
      <c r="E23" s="45"/>
      <c r="F23" s="45"/>
      <c r="G23" s="45"/>
      <c r="H23" s="45"/>
      <c r="I23" s="45"/>
      <c r="J23" s="45"/>
      <c r="K23" s="45"/>
      <c r="L23" s="45"/>
      <c r="M23" s="45"/>
      <c r="N23" s="45"/>
      <c r="O23" s="45"/>
      <c r="P23" s="45"/>
      <c r="Q23" s="45"/>
      <c r="R23" s="45"/>
      <c r="S23" s="44"/>
      <c r="T23" s="9"/>
    </row>
    <row r="24" spans="1:631" s="12" customFormat="1" ht="23.25" customHeight="1" thickBot="1" x14ac:dyDescent="0.25">
      <c r="A24" s="44"/>
      <c r="B24" s="443" t="s">
        <v>16</v>
      </c>
      <c r="C24" s="444"/>
      <c r="D24" s="444"/>
      <c r="E24" s="444"/>
      <c r="F24" s="444"/>
      <c r="G24" s="445"/>
      <c r="H24" s="443" t="s">
        <v>17</v>
      </c>
      <c r="I24" s="444"/>
      <c r="J24" s="444"/>
      <c r="K24" s="444"/>
      <c r="L24" s="444"/>
      <c r="M24" s="445"/>
      <c r="N24" s="443" t="s">
        <v>18</v>
      </c>
      <c r="O24" s="444"/>
      <c r="P24" s="444"/>
      <c r="Q24" s="444"/>
      <c r="R24" s="444"/>
      <c r="S24" s="445"/>
      <c r="T24" s="11"/>
    </row>
    <row r="25" spans="1:631" ht="23.25" customHeight="1" thickBot="1" x14ac:dyDescent="0.25">
      <c r="A25" s="44"/>
      <c r="B25" s="443" t="s">
        <v>30</v>
      </c>
      <c r="C25" s="444"/>
      <c r="D25" s="445"/>
      <c r="E25" s="446" t="s">
        <v>4</v>
      </c>
      <c r="F25" s="447"/>
      <c r="G25" s="448"/>
      <c r="H25" s="443" t="s">
        <v>30</v>
      </c>
      <c r="I25" s="444"/>
      <c r="J25" s="445"/>
      <c r="K25" s="446" t="s">
        <v>4</v>
      </c>
      <c r="L25" s="447"/>
      <c r="M25" s="448"/>
      <c r="N25" s="443" t="s">
        <v>30</v>
      </c>
      <c r="O25" s="444"/>
      <c r="P25" s="445"/>
      <c r="Q25" s="446" t="s">
        <v>4</v>
      </c>
      <c r="R25" s="447"/>
      <c r="S25" s="448"/>
      <c r="T25" s="9"/>
    </row>
    <row r="26" spans="1:631" ht="54.75" customHeight="1" thickBot="1" x14ac:dyDescent="0.25">
      <c r="A26" s="44"/>
      <c r="B26" s="87" t="s">
        <v>10</v>
      </c>
      <c r="C26" s="88" t="s">
        <v>11</v>
      </c>
      <c r="D26" s="89" t="s">
        <v>12</v>
      </c>
      <c r="E26" s="86" t="s">
        <v>10</v>
      </c>
      <c r="F26" s="82" t="s">
        <v>11</v>
      </c>
      <c r="G26" s="83" t="s">
        <v>12</v>
      </c>
      <c r="H26" s="78" t="s">
        <v>10</v>
      </c>
      <c r="I26" s="79" t="s">
        <v>11</v>
      </c>
      <c r="J26" s="80" t="s">
        <v>12</v>
      </c>
      <c r="K26" s="86" t="s">
        <v>10</v>
      </c>
      <c r="L26" s="82" t="s">
        <v>11</v>
      </c>
      <c r="M26" s="83" t="s">
        <v>12</v>
      </c>
      <c r="N26" s="91" t="s">
        <v>10</v>
      </c>
      <c r="O26" s="79" t="s">
        <v>11</v>
      </c>
      <c r="P26" s="80" t="s">
        <v>12</v>
      </c>
      <c r="Q26" s="86" t="s">
        <v>10</v>
      </c>
      <c r="R26" s="82" t="s">
        <v>11</v>
      </c>
      <c r="S26" s="83" t="s">
        <v>12</v>
      </c>
      <c r="T26" s="9"/>
    </row>
    <row r="27" spans="1:631" ht="30" customHeight="1" thickBot="1" x14ac:dyDescent="0.25">
      <c r="A27" s="44"/>
      <c r="B27" s="85">
        <v>660335</v>
      </c>
      <c r="C27" s="85">
        <v>288710</v>
      </c>
      <c r="D27" s="105">
        <v>43.721747294933635</v>
      </c>
      <c r="E27" s="85">
        <v>655849</v>
      </c>
      <c r="F27" s="85">
        <v>268751</v>
      </c>
      <c r="G27" s="105">
        <v>40.977572581493604</v>
      </c>
      <c r="H27" s="85">
        <v>24618</v>
      </c>
      <c r="I27" s="85">
        <v>13946</v>
      </c>
      <c r="J27" s="105">
        <v>56.649605979364694</v>
      </c>
      <c r="K27" s="85">
        <v>25424</v>
      </c>
      <c r="L27" s="85">
        <v>14187</v>
      </c>
      <c r="M27" s="105">
        <v>55.801604782882322</v>
      </c>
      <c r="N27" s="85">
        <v>684953</v>
      </c>
      <c r="O27" s="85">
        <v>302656</v>
      </c>
      <c r="P27" s="105">
        <v>44.186389431099656</v>
      </c>
      <c r="Q27" s="85">
        <v>681273</v>
      </c>
      <c r="R27" s="85">
        <v>282938</v>
      </c>
      <c r="S27" s="107">
        <v>41.530781346097676</v>
      </c>
      <c r="T27" s="9"/>
    </row>
    <row r="28" spans="1:631" ht="16.5" x14ac:dyDescent="0.25">
      <c r="B28" s="14"/>
      <c r="C28" s="14"/>
      <c r="D28" s="15"/>
      <c r="E28" s="14"/>
      <c r="F28" s="14"/>
      <c r="G28" s="15"/>
      <c r="H28" s="14"/>
      <c r="I28" s="14"/>
      <c r="J28" s="15"/>
      <c r="K28" s="14"/>
      <c r="L28" s="14"/>
      <c r="M28" s="15"/>
      <c r="N28" s="14"/>
      <c r="O28" s="14"/>
      <c r="P28" s="15"/>
      <c r="Q28" s="14"/>
      <c r="R28" s="14"/>
      <c r="S28" s="15"/>
      <c r="T28" s="9"/>
    </row>
    <row r="29" spans="1:631" s="9" customFormat="1" ht="14.25" customHeight="1" x14ac:dyDescent="0.25">
      <c r="B29" s="16"/>
      <c r="C29" s="13"/>
      <c r="D29" s="13"/>
      <c r="E29" s="13"/>
      <c r="F29" s="13"/>
      <c r="G29" s="13"/>
      <c r="H29" s="13"/>
      <c r="I29" s="13"/>
      <c r="J29" s="13"/>
      <c r="K29" s="13"/>
      <c r="L29" s="13"/>
      <c r="M29" s="13"/>
      <c r="N29" s="13"/>
      <c r="O29" s="13"/>
      <c r="P29" s="13"/>
      <c r="Q29" s="13"/>
      <c r="R29" s="13"/>
      <c r="S29" s="13"/>
      <c r="U29" s="6"/>
      <c r="V29" s="6"/>
      <c r="W29" s="6"/>
      <c r="X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row>
    <row r="30" spans="1:631" s="17" customFormat="1" ht="15" x14ac:dyDescent="0.25">
      <c r="B30" s="18" t="s">
        <v>19</v>
      </c>
      <c r="U30" s="6"/>
      <c r="V30" s="6"/>
      <c r="W30" s="6"/>
      <c r="X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row>
    <row r="31" spans="1:631" s="17" customFormat="1" ht="18.75" customHeight="1" x14ac:dyDescent="0.25">
      <c r="B31" s="19" t="s">
        <v>345</v>
      </c>
      <c r="U31" s="6"/>
      <c r="V31" s="6"/>
      <c r="W31" s="6"/>
      <c r="X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row>
    <row r="32" spans="1:631" s="17" customFormat="1" ht="7.5" customHeight="1" x14ac:dyDescent="0.25">
      <c r="B32" s="19"/>
      <c r="U32" s="6"/>
      <c r="V32" s="6"/>
      <c r="W32" s="6"/>
      <c r="X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row>
    <row r="33" spans="2:631" s="17" customFormat="1" ht="18.75" customHeight="1" x14ac:dyDescent="0.25">
      <c r="B33" s="10" t="s">
        <v>371</v>
      </c>
      <c r="U33" s="6"/>
      <c r="V33" s="6"/>
      <c r="W33" s="6"/>
      <c r="X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row>
    <row r="34" spans="2:631" s="17" customFormat="1" ht="18.75" customHeight="1" x14ac:dyDescent="0.25">
      <c r="B34" s="10" t="s">
        <v>372</v>
      </c>
      <c r="J34" s="20"/>
      <c r="U34" s="6"/>
      <c r="V34" s="6"/>
      <c r="W34" s="6"/>
      <c r="X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row>
    <row r="35" spans="2:631" s="17" customFormat="1" ht="18.75" customHeight="1" x14ac:dyDescent="0.25">
      <c r="B35" s="10" t="s">
        <v>365</v>
      </c>
      <c r="U35" s="6"/>
      <c r="V35" s="6"/>
      <c r="W35" s="6"/>
      <c r="X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row>
    <row r="36" spans="2:631" s="17" customFormat="1" ht="18.75" customHeight="1" x14ac:dyDescent="0.25">
      <c r="B36" s="10" t="s">
        <v>21</v>
      </c>
      <c r="U36" s="6"/>
      <c r="V36" s="6"/>
      <c r="W36" s="6"/>
      <c r="X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row>
    <row r="37" spans="2:631" s="17" customFormat="1" ht="18.75" customHeight="1" x14ac:dyDescent="0.25">
      <c r="B37" s="21" t="s">
        <v>346</v>
      </c>
      <c r="U37" s="6"/>
      <c r="V37" s="6"/>
      <c r="W37" s="6"/>
      <c r="X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row>
    <row r="38" spans="2:631" s="17" customFormat="1" ht="18.75" customHeight="1" x14ac:dyDescent="0.25">
      <c r="B38" s="10" t="s">
        <v>23</v>
      </c>
      <c r="U38" s="6"/>
      <c r="V38" s="6"/>
      <c r="W38" s="6"/>
      <c r="X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row>
    <row r="39" spans="2:631" s="22" customFormat="1" ht="33.75" customHeight="1" x14ac:dyDescent="0.25">
      <c r="B39" s="430" t="s">
        <v>351</v>
      </c>
      <c r="C39" s="430"/>
      <c r="D39" s="430"/>
      <c r="E39" s="430"/>
      <c r="F39" s="430"/>
      <c r="G39" s="430"/>
      <c r="H39" s="430"/>
      <c r="I39" s="430"/>
      <c r="J39" s="430"/>
      <c r="K39" s="430"/>
      <c r="L39" s="430"/>
      <c r="M39" s="430"/>
      <c r="N39" s="430"/>
      <c r="O39" s="430"/>
      <c r="P39" s="430"/>
      <c r="Q39" s="430"/>
      <c r="R39" s="430"/>
      <c r="S39" s="430"/>
      <c r="U39" s="23"/>
      <c r="V39" s="23"/>
      <c r="W39" s="23"/>
      <c r="X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c r="IW39" s="23"/>
      <c r="IX39" s="23"/>
      <c r="IY39" s="23"/>
      <c r="IZ39" s="23"/>
      <c r="JA39" s="23"/>
      <c r="JB39" s="23"/>
      <c r="JC39" s="23"/>
      <c r="JD39" s="23"/>
      <c r="JE39" s="23"/>
      <c r="JF39" s="23"/>
      <c r="JG39" s="23"/>
      <c r="JH39" s="23"/>
      <c r="JI39" s="23"/>
      <c r="JJ39" s="23"/>
      <c r="JK39" s="23"/>
      <c r="JL39" s="23"/>
      <c r="JM39" s="23"/>
      <c r="JN39" s="23"/>
      <c r="JO39" s="23"/>
      <c r="JP39" s="23"/>
      <c r="JQ39" s="23"/>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3"/>
      <c r="NI39" s="23"/>
      <c r="NJ39" s="23"/>
      <c r="NK39" s="23"/>
      <c r="NL39" s="23"/>
      <c r="NM39" s="23"/>
      <c r="NN39" s="23"/>
      <c r="NO39" s="23"/>
      <c r="NP39" s="23"/>
      <c r="NQ39" s="23"/>
      <c r="NR39" s="23"/>
      <c r="NS39" s="23"/>
      <c r="NT39" s="23"/>
      <c r="NU39" s="23"/>
      <c r="NV39" s="23"/>
      <c r="NW39" s="23"/>
      <c r="NX39" s="23"/>
      <c r="NY39" s="23"/>
      <c r="NZ39" s="23"/>
      <c r="OA39" s="23"/>
      <c r="OB39" s="23"/>
      <c r="OC39" s="23"/>
      <c r="OD39" s="23"/>
      <c r="OE39" s="23"/>
      <c r="OF39" s="23"/>
      <c r="OG39" s="23"/>
      <c r="OH39" s="23"/>
      <c r="OI39" s="23"/>
      <c r="OJ39" s="23"/>
      <c r="OK39" s="23"/>
      <c r="OL39" s="23"/>
      <c r="OM39" s="23"/>
      <c r="ON39" s="23"/>
      <c r="OO39" s="23"/>
      <c r="OP39" s="23"/>
      <c r="OQ39" s="23"/>
      <c r="OR39" s="23"/>
      <c r="OS39" s="23"/>
      <c r="OT39" s="23"/>
      <c r="OU39" s="23"/>
      <c r="OV39" s="23"/>
      <c r="OW39" s="23"/>
      <c r="OX39" s="23"/>
      <c r="OY39" s="23"/>
      <c r="OZ39" s="23"/>
      <c r="PA39" s="23"/>
      <c r="PB39" s="23"/>
      <c r="PC39" s="23"/>
      <c r="PD39" s="23"/>
      <c r="PE39" s="23"/>
      <c r="PF39" s="23"/>
      <c r="PG39" s="23"/>
      <c r="PH39" s="23"/>
      <c r="PI39" s="23"/>
      <c r="PJ39" s="23"/>
      <c r="PK39" s="23"/>
      <c r="PL39" s="23"/>
      <c r="PM39" s="23"/>
      <c r="PN39" s="23"/>
      <c r="PO39" s="23"/>
      <c r="PP39" s="23"/>
      <c r="PQ39" s="23"/>
      <c r="PR39" s="23"/>
      <c r="PS39" s="23"/>
      <c r="PT39" s="23"/>
      <c r="PU39" s="23"/>
      <c r="PV39" s="23"/>
      <c r="PW39" s="23"/>
      <c r="PX39" s="23"/>
      <c r="PY39" s="23"/>
      <c r="PZ39" s="23"/>
      <c r="QA39" s="23"/>
      <c r="QB39" s="23"/>
      <c r="QC39" s="23"/>
      <c r="QD39" s="23"/>
      <c r="QE39" s="23"/>
      <c r="QF39" s="23"/>
      <c r="QG39" s="23"/>
      <c r="QH39" s="23"/>
      <c r="QI39" s="23"/>
      <c r="QJ39" s="23"/>
      <c r="QK39" s="23"/>
      <c r="QL39" s="23"/>
      <c r="QM39" s="23"/>
      <c r="QN39" s="23"/>
      <c r="QO39" s="23"/>
      <c r="QP39" s="23"/>
      <c r="QQ39" s="23"/>
      <c r="QR39" s="23"/>
      <c r="QS39" s="23"/>
      <c r="QT39" s="23"/>
      <c r="QU39" s="23"/>
      <c r="QV39" s="23"/>
      <c r="QW39" s="23"/>
      <c r="QX39" s="23"/>
      <c r="QY39" s="23"/>
      <c r="QZ39" s="23"/>
      <c r="RA39" s="23"/>
      <c r="RB39" s="23"/>
      <c r="RC39" s="23"/>
      <c r="RD39" s="23"/>
      <c r="RE39" s="23"/>
      <c r="RF39" s="23"/>
      <c r="RG39" s="23"/>
      <c r="RH39" s="23"/>
      <c r="RI39" s="23"/>
      <c r="RJ39" s="23"/>
      <c r="RK39" s="23"/>
      <c r="RL39" s="23"/>
      <c r="RM39" s="23"/>
      <c r="RN39" s="23"/>
      <c r="RO39" s="23"/>
      <c r="RP39" s="23"/>
      <c r="RQ39" s="23"/>
      <c r="RR39" s="23"/>
      <c r="RS39" s="23"/>
      <c r="RT39" s="23"/>
      <c r="RU39" s="23"/>
      <c r="RV39" s="23"/>
      <c r="RW39" s="23"/>
      <c r="RX39" s="23"/>
      <c r="RY39" s="23"/>
      <c r="RZ39" s="23"/>
      <c r="SA39" s="23"/>
      <c r="SB39" s="23"/>
      <c r="SC39" s="23"/>
      <c r="SD39" s="23"/>
      <c r="SE39" s="23"/>
      <c r="SF39" s="23"/>
      <c r="SG39" s="23"/>
      <c r="SH39" s="23"/>
      <c r="SI39" s="23"/>
      <c r="SJ39" s="23"/>
      <c r="SK39" s="23"/>
      <c r="SL39" s="23"/>
      <c r="SM39" s="23"/>
      <c r="SN39" s="23"/>
      <c r="SO39" s="23"/>
      <c r="SP39" s="23"/>
      <c r="SQ39" s="23"/>
      <c r="SR39" s="23"/>
      <c r="SS39" s="23"/>
      <c r="ST39" s="23"/>
      <c r="SU39" s="23"/>
      <c r="SV39" s="23"/>
      <c r="SW39" s="23"/>
      <c r="SX39" s="23"/>
      <c r="SY39" s="23"/>
      <c r="SZ39" s="23"/>
      <c r="TA39" s="23"/>
      <c r="TB39" s="23"/>
      <c r="TC39" s="23"/>
      <c r="TD39" s="23"/>
      <c r="TE39" s="23"/>
      <c r="TF39" s="23"/>
      <c r="TG39" s="23"/>
      <c r="TH39" s="23"/>
      <c r="TI39" s="23"/>
      <c r="TJ39" s="23"/>
      <c r="TK39" s="23"/>
      <c r="TL39" s="23"/>
      <c r="TM39" s="23"/>
      <c r="TN39" s="23"/>
      <c r="TO39" s="23"/>
      <c r="TP39" s="23"/>
      <c r="TQ39" s="23"/>
      <c r="TR39" s="23"/>
      <c r="TS39" s="23"/>
      <c r="TT39" s="23"/>
      <c r="TU39" s="23"/>
      <c r="TV39" s="23"/>
      <c r="TW39" s="23"/>
      <c r="TX39" s="23"/>
      <c r="TY39" s="23"/>
      <c r="TZ39" s="23"/>
      <c r="UA39" s="23"/>
      <c r="UB39" s="23"/>
      <c r="UC39" s="23"/>
      <c r="UD39" s="23"/>
      <c r="UE39" s="23"/>
      <c r="UF39" s="23"/>
      <c r="UG39" s="23"/>
      <c r="UH39" s="23"/>
      <c r="UI39" s="23"/>
      <c r="UJ39" s="23"/>
      <c r="UK39" s="23"/>
      <c r="UL39" s="23"/>
      <c r="UM39" s="23"/>
      <c r="UN39" s="23"/>
      <c r="UO39" s="23"/>
      <c r="UP39" s="23"/>
      <c r="UQ39" s="23"/>
      <c r="UR39" s="23"/>
      <c r="US39" s="23"/>
      <c r="UT39" s="23"/>
      <c r="UU39" s="23"/>
      <c r="UV39" s="23"/>
      <c r="UW39" s="23"/>
      <c r="UX39" s="23"/>
      <c r="UY39" s="23"/>
      <c r="UZ39" s="23"/>
      <c r="VA39" s="23"/>
      <c r="VB39" s="23"/>
      <c r="VC39" s="23"/>
      <c r="VD39" s="23"/>
      <c r="VE39" s="23"/>
      <c r="VF39" s="23"/>
      <c r="VG39" s="23"/>
      <c r="VH39" s="23"/>
      <c r="VI39" s="23"/>
      <c r="VJ39" s="23"/>
      <c r="VK39" s="23"/>
      <c r="VL39" s="23"/>
      <c r="VM39" s="23"/>
      <c r="VN39" s="23"/>
      <c r="VO39" s="23"/>
      <c r="VP39" s="23"/>
      <c r="VQ39" s="23"/>
      <c r="VR39" s="23"/>
      <c r="VS39" s="23"/>
      <c r="VT39" s="23"/>
      <c r="VU39" s="23"/>
      <c r="VV39" s="23"/>
      <c r="VW39" s="23"/>
      <c r="VX39" s="23"/>
      <c r="VY39" s="23"/>
      <c r="VZ39" s="23"/>
      <c r="WA39" s="23"/>
      <c r="WB39" s="23"/>
      <c r="WC39" s="23"/>
      <c r="WD39" s="23"/>
      <c r="WE39" s="23"/>
      <c r="WF39" s="23"/>
      <c r="WG39" s="23"/>
      <c r="WH39" s="23"/>
      <c r="WI39" s="23"/>
      <c r="WJ39" s="23"/>
      <c r="WK39" s="23"/>
      <c r="WL39" s="23"/>
      <c r="WM39" s="23"/>
      <c r="WN39" s="23"/>
      <c r="WO39" s="23"/>
      <c r="WP39" s="23"/>
      <c r="WQ39" s="23"/>
      <c r="WR39" s="23"/>
      <c r="WS39" s="23"/>
      <c r="WT39" s="23"/>
      <c r="WU39" s="23"/>
      <c r="WV39" s="23"/>
      <c r="WW39" s="23"/>
      <c r="WX39" s="23"/>
      <c r="WY39" s="23"/>
      <c r="WZ39" s="23"/>
      <c r="XA39" s="23"/>
      <c r="XB39" s="23"/>
      <c r="XC39" s="23"/>
      <c r="XD39" s="23"/>
      <c r="XE39" s="23"/>
      <c r="XF39" s="23"/>
      <c r="XG39" s="23"/>
    </row>
    <row r="40" spans="2:631" s="22" customFormat="1" ht="20.25" customHeight="1" x14ac:dyDescent="0.25">
      <c r="B40" s="430" t="s">
        <v>357</v>
      </c>
      <c r="C40" s="430"/>
      <c r="D40" s="430"/>
      <c r="E40" s="430"/>
      <c r="F40" s="430"/>
      <c r="G40" s="430"/>
      <c r="H40" s="430"/>
      <c r="I40" s="430"/>
      <c r="J40" s="430"/>
      <c r="K40" s="430"/>
      <c r="L40" s="430"/>
      <c r="M40" s="430"/>
      <c r="N40" s="430"/>
      <c r="O40" s="430"/>
      <c r="P40" s="430"/>
      <c r="Q40" s="430"/>
      <c r="R40" s="430"/>
      <c r="S40" s="194"/>
      <c r="U40" s="23"/>
      <c r="V40" s="23"/>
      <c r="W40" s="23"/>
      <c r="X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c r="IW40" s="23"/>
      <c r="IX40" s="23"/>
      <c r="IY40" s="23"/>
      <c r="IZ40" s="23"/>
      <c r="JA40" s="23"/>
      <c r="JB40" s="23"/>
      <c r="JC40" s="23"/>
      <c r="JD40" s="23"/>
      <c r="JE40" s="23"/>
      <c r="JF40" s="23"/>
      <c r="JG40" s="23"/>
      <c r="JH40" s="23"/>
      <c r="JI40" s="23"/>
      <c r="JJ40" s="23"/>
      <c r="JK40" s="23"/>
      <c r="JL40" s="23"/>
      <c r="JM40" s="23"/>
      <c r="JN40" s="23"/>
      <c r="JO40" s="23"/>
      <c r="JP40" s="23"/>
      <c r="JQ40" s="23"/>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3"/>
      <c r="NI40" s="23"/>
      <c r="NJ40" s="23"/>
      <c r="NK40" s="23"/>
      <c r="NL40" s="23"/>
      <c r="NM40" s="23"/>
      <c r="NN40" s="23"/>
      <c r="NO40" s="23"/>
      <c r="NP40" s="23"/>
      <c r="NQ40" s="23"/>
      <c r="NR40" s="23"/>
      <c r="NS40" s="23"/>
      <c r="NT40" s="23"/>
      <c r="NU40" s="23"/>
      <c r="NV40" s="23"/>
      <c r="NW40" s="23"/>
      <c r="NX40" s="23"/>
      <c r="NY40" s="23"/>
      <c r="NZ40" s="23"/>
      <c r="OA40" s="23"/>
      <c r="OB40" s="23"/>
      <c r="OC40" s="23"/>
      <c r="OD40" s="23"/>
      <c r="OE40" s="23"/>
      <c r="OF40" s="23"/>
      <c r="OG40" s="23"/>
      <c r="OH40" s="23"/>
      <c r="OI40" s="23"/>
      <c r="OJ40" s="23"/>
      <c r="OK40" s="23"/>
      <c r="OL40" s="23"/>
      <c r="OM40" s="23"/>
      <c r="ON40" s="23"/>
      <c r="OO40" s="23"/>
      <c r="OP40" s="23"/>
      <c r="OQ40" s="23"/>
      <c r="OR40" s="23"/>
      <c r="OS40" s="23"/>
      <c r="OT40" s="23"/>
      <c r="OU40" s="23"/>
      <c r="OV40" s="23"/>
      <c r="OW40" s="23"/>
      <c r="OX40" s="23"/>
      <c r="OY40" s="23"/>
      <c r="OZ40" s="23"/>
      <c r="PA40" s="23"/>
      <c r="PB40" s="23"/>
      <c r="PC40" s="23"/>
      <c r="PD40" s="23"/>
      <c r="PE40" s="23"/>
      <c r="PF40" s="23"/>
      <c r="PG40" s="23"/>
      <c r="PH40" s="23"/>
      <c r="PI40" s="23"/>
      <c r="PJ40" s="23"/>
      <c r="PK40" s="23"/>
      <c r="PL40" s="23"/>
      <c r="PM40" s="23"/>
      <c r="PN40" s="23"/>
      <c r="PO40" s="23"/>
      <c r="PP40" s="23"/>
      <c r="PQ40" s="23"/>
      <c r="PR40" s="23"/>
      <c r="PS40" s="23"/>
      <c r="PT40" s="23"/>
      <c r="PU40" s="23"/>
      <c r="PV40" s="23"/>
      <c r="PW40" s="23"/>
      <c r="PX40" s="23"/>
      <c r="PY40" s="23"/>
      <c r="PZ40" s="23"/>
      <c r="QA40" s="23"/>
      <c r="QB40" s="23"/>
      <c r="QC40" s="23"/>
      <c r="QD40" s="23"/>
      <c r="QE40" s="23"/>
      <c r="QF40" s="23"/>
      <c r="QG40" s="23"/>
      <c r="QH40" s="23"/>
      <c r="QI40" s="23"/>
      <c r="QJ40" s="23"/>
      <c r="QK40" s="23"/>
      <c r="QL40" s="23"/>
      <c r="QM40" s="23"/>
      <c r="QN40" s="23"/>
      <c r="QO40" s="23"/>
      <c r="QP40" s="23"/>
      <c r="QQ40" s="23"/>
      <c r="QR40" s="23"/>
      <c r="QS40" s="23"/>
      <c r="QT40" s="23"/>
      <c r="QU40" s="23"/>
      <c r="QV40" s="23"/>
      <c r="QW40" s="23"/>
      <c r="QX40" s="23"/>
      <c r="QY40" s="23"/>
      <c r="QZ40" s="23"/>
      <c r="RA40" s="23"/>
      <c r="RB40" s="23"/>
      <c r="RC40" s="23"/>
      <c r="RD40" s="23"/>
      <c r="RE40" s="23"/>
      <c r="RF40" s="23"/>
      <c r="RG40" s="23"/>
      <c r="RH40" s="23"/>
      <c r="RI40" s="23"/>
      <c r="RJ40" s="23"/>
      <c r="RK40" s="23"/>
      <c r="RL40" s="23"/>
      <c r="RM40" s="23"/>
      <c r="RN40" s="23"/>
      <c r="RO40" s="23"/>
      <c r="RP40" s="23"/>
      <c r="RQ40" s="23"/>
      <c r="RR40" s="23"/>
      <c r="RS40" s="23"/>
      <c r="RT40" s="23"/>
      <c r="RU40" s="23"/>
      <c r="RV40" s="23"/>
      <c r="RW40" s="23"/>
      <c r="RX40" s="23"/>
      <c r="RY40" s="23"/>
      <c r="RZ40" s="23"/>
      <c r="SA40" s="23"/>
      <c r="SB40" s="23"/>
      <c r="SC40" s="23"/>
      <c r="SD40" s="23"/>
      <c r="SE40" s="23"/>
      <c r="SF40" s="23"/>
      <c r="SG40" s="23"/>
      <c r="SH40" s="23"/>
      <c r="SI40" s="23"/>
      <c r="SJ40" s="23"/>
      <c r="SK40" s="23"/>
      <c r="SL40" s="23"/>
      <c r="SM40" s="23"/>
      <c r="SN40" s="23"/>
      <c r="SO40" s="23"/>
      <c r="SP40" s="23"/>
      <c r="SQ40" s="23"/>
      <c r="SR40" s="23"/>
      <c r="SS40" s="23"/>
      <c r="ST40" s="23"/>
      <c r="SU40" s="23"/>
      <c r="SV40" s="23"/>
      <c r="SW40" s="23"/>
      <c r="SX40" s="23"/>
      <c r="SY40" s="23"/>
      <c r="SZ40" s="23"/>
      <c r="TA40" s="23"/>
      <c r="TB40" s="23"/>
      <c r="TC40" s="23"/>
      <c r="TD40" s="23"/>
      <c r="TE40" s="23"/>
      <c r="TF40" s="23"/>
      <c r="TG40" s="23"/>
      <c r="TH40" s="23"/>
      <c r="TI40" s="23"/>
      <c r="TJ40" s="23"/>
      <c r="TK40" s="23"/>
      <c r="TL40" s="23"/>
      <c r="TM40" s="23"/>
      <c r="TN40" s="23"/>
      <c r="TO40" s="23"/>
      <c r="TP40" s="23"/>
      <c r="TQ40" s="23"/>
      <c r="TR40" s="23"/>
      <c r="TS40" s="23"/>
      <c r="TT40" s="23"/>
      <c r="TU40" s="23"/>
      <c r="TV40" s="23"/>
      <c r="TW40" s="23"/>
      <c r="TX40" s="23"/>
      <c r="TY40" s="23"/>
      <c r="TZ40" s="23"/>
      <c r="UA40" s="23"/>
      <c r="UB40" s="23"/>
      <c r="UC40" s="23"/>
      <c r="UD40" s="23"/>
      <c r="UE40" s="23"/>
      <c r="UF40" s="23"/>
      <c r="UG40" s="23"/>
      <c r="UH40" s="23"/>
      <c r="UI40" s="23"/>
      <c r="UJ40" s="23"/>
      <c r="UK40" s="23"/>
      <c r="UL40" s="23"/>
      <c r="UM40" s="23"/>
      <c r="UN40" s="23"/>
      <c r="UO40" s="23"/>
      <c r="UP40" s="23"/>
      <c r="UQ40" s="23"/>
      <c r="UR40" s="23"/>
      <c r="US40" s="23"/>
      <c r="UT40" s="23"/>
      <c r="UU40" s="23"/>
      <c r="UV40" s="23"/>
      <c r="UW40" s="23"/>
      <c r="UX40" s="23"/>
      <c r="UY40" s="23"/>
      <c r="UZ40" s="23"/>
      <c r="VA40" s="23"/>
      <c r="VB40" s="23"/>
      <c r="VC40" s="23"/>
      <c r="VD40" s="23"/>
      <c r="VE40" s="23"/>
      <c r="VF40" s="23"/>
      <c r="VG40" s="23"/>
      <c r="VH40" s="23"/>
      <c r="VI40" s="23"/>
      <c r="VJ40" s="23"/>
      <c r="VK40" s="23"/>
      <c r="VL40" s="23"/>
      <c r="VM40" s="23"/>
      <c r="VN40" s="23"/>
      <c r="VO40" s="23"/>
      <c r="VP40" s="23"/>
      <c r="VQ40" s="23"/>
      <c r="VR40" s="23"/>
      <c r="VS40" s="23"/>
      <c r="VT40" s="23"/>
      <c r="VU40" s="23"/>
      <c r="VV40" s="23"/>
      <c r="VW40" s="23"/>
      <c r="VX40" s="23"/>
      <c r="VY40" s="23"/>
      <c r="VZ40" s="23"/>
      <c r="WA40" s="23"/>
      <c r="WB40" s="23"/>
      <c r="WC40" s="23"/>
      <c r="WD40" s="23"/>
      <c r="WE40" s="23"/>
      <c r="WF40" s="23"/>
      <c r="WG40" s="23"/>
      <c r="WH40" s="23"/>
      <c r="WI40" s="23"/>
      <c r="WJ40" s="23"/>
      <c r="WK40" s="23"/>
      <c r="WL40" s="23"/>
      <c r="WM40" s="23"/>
      <c r="WN40" s="23"/>
      <c r="WO40" s="23"/>
      <c r="WP40" s="23"/>
      <c r="WQ40" s="23"/>
      <c r="WR40" s="23"/>
      <c r="WS40" s="23"/>
      <c r="WT40" s="23"/>
      <c r="WU40" s="23"/>
      <c r="WV40" s="23"/>
      <c r="WW40" s="23"/>
      <c r="WX40" s="23"/>
      <c r="WY40" s="23"/>
      <c r="WZ40" s="23"/>
      <c r="XA40" s="23"/>
      <c r="XB40" s="23"/>
      <c r="XC40" s="23"/>
      <c r="XD40" s="23"/>
      <c r="XE40" s="23"/>
      <c r="XF40" s="23"/>
      <c r="XG40" s="23"/>
    </row>
    <row r="41" spans="2:631" s="17" customFormat="1" ht="15" x14ac:dyDescent="0.25">
      <c r="B41" s="24" t="s">
        <v>25</v>
      </c>
      <c r="U41" s="6"/>
      <c r="V41" s="6"/>
      <c r="W41" s="6"/>
      <c r="X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row>
    <row r="42" spans="2:631" s="17" customFormat="1" x14ac:dyDescent="0.25">
      <c r="B42" s="25" t="s">
        <v>26</v>
      </c>
      <c r="U42" s="6"/>
      <c r="V42" s="6"/>
      <c r="W42" s="6"/>
      <c r="X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row>
    <row r="43" spans="2:631" s="17" customFormat="1" ht="18.75" customHeight="1" x14ac:dyDescent="0.25">
      <c r="B43" s="25" t="s">
        <v>27</v>
      </c>
      <c r="C43" s="24"/>
      <c r="D43" s="24"/>
      <c r="E43" s="24"/>
      <c r="F43" s="24"/>
      <c r="U43" s="6"/>
      <c r="V43" s="6"/>
      <c r="W43" s="6"/>
      <c r="X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c r="RN43" s="6"/>
      <c r="RO43" s="6"/>
      <c r="RP43" s="6"/>
      <c r="RQ43" s="6"/>
      <c r="RR43" s="6"/>
      <c r="RS43" s="6"/>
      <c r="RT43" s="6"/>
      <c r="RU43" s="6"/>
      <c r="RV43" s="6"/>
      <c r="RW43" s="6"/>
      <c r="RX43" s="6"/>
      <c r="RY43" s="6"/>
      <c r="RZ43" s="6"/>
      <c r="SA43" s="6"/>
      <c r="SB43" s="6"/>
      <c r="SC43" s="6"/>
      <c r="SD43" s="6"/>
      <c r="SE43" s="6"/>
      <c r="SF43" s="6"/>
      <c r="SG43" s="6"/>
      <c r="SH43" s="6"/>
      <c r="SI43" s="6"/>
      <c r="SJ43" s="6"/>
      <c r="SK43" s="6"/>
      <c r="SL43" s="6"/>
      <c r="SM43" s="6"/>
      <c r="SN43" s="6"/>
      <c r="SO43" s="6"/>
      <c r="SP43" s="6"/>
      <c r="SQ43" s="6"/>
      <c r="SR43" s="6"/>
      <c r="SS43" s="6"/>
      <c r="ST43" s="6"/>
      <c r="SU43" s="6"/>
      <c r="SV43" s="6"/>
      <c r="SW43" s="6"/>
      <c r="SX43" s="6"/>
      <c r="SY43" s="6"/>
      <c r="SZ43" s="6"/>
      <c r="TA43" s="6"/>
      <c r="TB43" s="6"/>
      <c r="TC43" s="6"/>
      <c r="TD43" s="6"/>
      <c r="TE43" s="6"/>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row>
    <row r="44" spans="2:631" s="17" customFormat="1" ht="18.75" customHeight="1" x14ac:dyDescent="0.25">
      <c r="B44" s="25" t="s">
        <v>28</v>
      </c>
      <c r="C44" s="24"/>
      <c r="D44" s="24"/>
      <c r="E44" s="24"/>
      <c r="F44" s="24"/>
      <c r="U44" s="6"/>
      <c r="V44" s="6"/>
      <c r="W44" s="6"/>
      <c r="X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c r="PA44" s="6"/>
      <c r="PB44" s="6"/>
      <c r="PC44" s="6"/>
      <c r="PD44" s="6"/>
      <c r="PE44" s="6"/>
      <c r="PF44" s="6"/>
      <c r="PG44" s="6"/>
      <c r="PH44" s="6"/>
      <c r="PI44" s="6"/>
      <c r="PJ44" s="6"/>
      <c r="PK44" s="6"/>
      <c r="PL44" s="6"/>
      <c r="PM44" s="6"/>
      <c r="PN44" s="6"/>
      <c r="PO44" s="6"/>
      <c r="PP44" s="6"/>
      <c r="PQ44" s="6"/>
      <c r="PR44" s="6"/>
      <c r="PS44" s="6"/>
      <c r="PT44" s="6"/>
      <c r="PU44" s="6"/>
      <c r="PV44" s="6"/>
      <c r="PW44" s="6"/>
      <c r="PX44" s="6"/>
      <c r="PY44" s="6"/>
      <c r="PZ44" s="6"/>
      <c r="QA44" s="6"/>
      <c r="QB44" s="6"/>
      <c r="QC44" s="6"/>
      <c r="QD44" s="6"/>
      <c r="QE44" s="6"/>
      <c r="QF44" s="6"/>
      <c r="QG44" s="6"/>
      <c r="QH44" s="6"/>
      <c r="QI44" s="6"/>
      <c r="QJ44" s="6"/>
      <c r="QK44" s="6"/>
      <c r="QL44" s="6"/>
      <c r="QM44" s="6"/>
      <c r="QN44" s="6"/>
      <c r="QO44" s="6"/>
      <c r="QP44" s="6"/>
      <c r="QQ44" s="6"/>
      <c r="QR44" s="6"/>
      <c r="QS44" s="6"/>
      <c r="QT44" s="6"/>
      <c r="QU44" s="6"/>
      <c r="QV44" s="6"/>
      <c r="QW44" s="6"/>
      <c r="QX44" s="6"/>
      <c r="QY44" s="6"/>
      <c r="QZ44" s="6"/>
      <c r="RA44" s="6"/>
      <c r="RB44" s="6"/>
      <c r="RC44" s="6"/>
      <c r="RD44" s="6"/>
      <c r="RE44" s="6"/>
      <c r="RF44" s="6"/>
      <c r="RG44" s="6"/>
      <c r="RH44" s="6"/>
      <c r="RI44" s="6"/>
      <c r="RJ44" s="6"/>
      <c r="RK44" s="6"/>
      <c r="RL44" s="6"/>
      <c r="RM44" s="6"/>
      <c r="RN44" s="6"/>
      <c r="RO44" s="6"/>
      <c r="RP44" s="6"/>
      <c r="RQ44" s="6"/>
      <c r="RR44" s="6"/>
      <c r="RS44" s="6"/>
      <c r="RT44" s="6"/>
      <c r="RU44" s="6"/>
      <c r="RV44" s="6"/>
      <c r="RW44" s="6"/>
      <c r="RX44" s="6"/>
      <c r="RY44" s="6"/>
      <c r="RZ44" s="6"/>
      <c r="SA44" s="6"/>
      <c r="SB44" s="6"/>
      <c r="SC44" s="6"/>
      <c r="SD44" s="6"/>
      <c r="SE44" s="6"/>
      <c r="SF44" s="6"/>
      <c r="SG44" s="6"/>
      <c r="SH44" s="6"/>
      <c r="SI44" s="6"/>
      <c r="SJ44" s="6"/>
      <c r="SK44" s="6"/>
      <c r="SL44" s="6"/>
      <c r="SM44" s="6"/>
      <c r="SN44" s="6"/>
      <c r="SO44" s="6"/>
      <c r="SP44" s="6"/>
      <c r="SQ44" s="6"/>
      <c r="SR44" s="6"/>
      <c r="SS44" s="6"/>
      <c r="ST44" s="6"/>
      <c r="SU44" s="6"/>
      <c r="SV44" s="6"/>
      <c r="SW44" s="6"/>
      <c r="SX44" s="6"/>
      <c r="SY44" s="6"/>
      <c r="SZ44" s="6"/>
      <c r="TA44" s="6"/>
      <c r="TB44" s="6"/>
      <c r="TC44" s="6"/>
      <c r="TD44" s="6"/>
      <c r="TE44" s="6"/>
      <c r="TF44" s="6"/>
      <c r="TG44" s="6"/>
      <c r="TH44" s="6"/>
      <c r="TI44" s="6"/>
      <c r="TJ44" s="6"/>
      <c r="TK44" s="6"/>
      <c r="TL44" s="6"/>
      <c r="TM44" s="6"/>
      <c r="TN44" s="6"/>
      <c r="TO44" s="6"/>
      <c r="TP44" s="6"/>
      <c r="TQ44" s="6"/>
      <c r="TR44" s="6"/>
      <c r="TS44" s="6"/>
      <c r="TT44" s="6"/>
      <c r="TU44" s="6"/>
      <c r="TV44" s="6"/>
      <c r="TW44" s="6"/>
      <c r="TX44" s="6"/>
      <c r="TY44" s="6"/>
      <c r="TZ44" s="6"/>
      <c r="UA44" s="6"/>
      <c r="UB44" s="6"/>
      <c r="UC44" s="6"/>
      <c r="UD44" s="6"/>
      <c r="UE44" s="6"/>
      <c r="UF44" s="6"/>
      <c r="UG44" s="6"/>
      <c r="UH44" s="6"/>
      <c r="UI44" s="6"/>
      <c r="UJ44" s="6"/>
      <c r="UK44" s="6"/>
      <c r="UL44" s="6"/>
      <c r="UM44" s="6"/>
      <c r="UN44" s="6"/>
      <c r="UO44" s="6"/>
      <c r="UP44" s="6"/>
      <c r="UQ44" s="6"/>
      <c r="UR44" s="6"/>
      <c r="US44" s="6"/>
      <c r="UT44" s="6"/>
      <c r="UU44" s="6"/>
      <c r="UV44" s="6"/>
      <c r="UW44" s="6"/>
      <c r="UX44" s="6"/>
      <c r="UY44" s="6"/>
      <c r="UZ44" s="6"/>
      <c r="VA44" s="6"/>
      <c r="VB44" s="6"/>
      <c r="VC44" s="6"/>
      <c r="VD44" s="6"/>
      <c r="VE44" s="6"/>
      <c r="VF44" s="6"/>
      <c r="VG44" s="6"/>
      <c r="VH44" s="6"/>
      <c r="VI44" s="6"/>
      <c r="VJ44" s="6"/>
      <c r="VK44" s="6"/>
      <c r="VL44" s="6"/>
      <c r="VM44" s="6"/>
      <c r="VN44" s="6"/>
      <c r="VO44" s="6"/>
      <c r="VP44" s="6"/>
      <c r="VQ44" s="6"/>
      <c r="VR44" s="6"/>
      <c r="VS44" s="6"/>
      <c r="VT44" s="6"/>
      <c r="VU44" s="6"/>
      <c r="VV44" s="6"/>
      <c r="VW44" s="6"/>
      <c r="VX44" s="6"/>
      <c r="VY44" s="6"/>
      <c r="VZ44" s="6"/>
      <c r="WA44" s="6"/>
      <c r="WB44" s="6"/>
      <c r="WC44" s="6"/>
      <c r="WD44" s="6"/>
      <c r="WE44" s="6"/>
      <c r="WF44" s="6"/>
      <c r="WG44" s="6"/>
      <c r="WH44" s="6"/>
      <c r="WI44" s="6"/>
      <c r="WJ44" s="6"/>
      <c r="WK44" s="6"/>
      <c r="WL44" s="6"/>
      <c r="WM44" s="6"/>
      <c r="WN44" s="6"/>
      <c r="WO44" s="6"/>
      <c r="WP44" s="6"/>
      <c r="WQ44" s="6"/>
      <c r="WR44" s="6"/>
      <c r="WS44" s="6"/>
      <c r="WT44" s="6"/>
      <c r="WU44" s="6"/>
      <c r="WV44" s="6"/>
      <c r="WW44" s="6"/>
      <c r="WX44" s="6"/>
      <c r="WY44" s="6"/>
      <c r="WZ44" s="6"/>
      <c r="XA44" s="6"/>
      <c r="XB44" s="6"/>
      <c r="XC44" s="6"/>
      <c r="XD44" s="6"/>
      <c r="XE44" s="6"/>
      <c r="XF44" s="6"/>
      <c r="XG44" s="6"/>
    </row>
    <row r="45" spans="2:631" x14ac:dyDescent="0.25">
      <c r="B45" s="9"/>
    </row>
  </sheetData>
  <mergeCells count="36">
    <mergeCell ref="B39:S39"/>
    <mergeCell ref="B24:G24"/>
    <mergeCell ref="H24:M24"/>
    <mergeCell ref="N24:S24"/>
    <mergeCell ref="B25:D25"/>
    <mergeCell ref="E25:G25"/>
    <mergeCell ref="H25:J25"/>
    <mergeCell ref="K25:M25"/>
    <mergeCell ref="N25:P25"/>
    <mergeCell ref="Q25:S25"/>
    <mergeCell ref="Q13:S13"/>
    <mergeCell ref="B18:G18"/>
    <mergeCell ref="H18:M18"/>
    <mergeCell ref="N18:S18"/>
    <mergeCell ref="B19:D19"/>
    <mergeCell ref="E19:G19"/>
    <mergeCell ref="H19:J19"/>
    <mergeCell ref="K19:M19"/>
    <mergeCell ref="N19:P19"/>
    <mergeCell ref="Q19:S19"/>
    <mergeCell ref="B40:R40"/>
    <mergeCell ref="D6:D8"/>
    <mergeCell ref="E6:J6"/>
    <mergeCell ref="K6:P6"/>
    <mergeCell ref="E7:G7"/>
    <mergeCell ref="H7:J7"/>
    <mergeCell ref="K7:M7"/>
    <mergeCell ref="N7:P7"/>
    <mergeCell ref="B12:G12"/>
    <mergeCell ref="H12:M12"/>
    <mergeCell ref="N12:S12"/>
    <mergeCell ref="B13:D13"/>
    <mergeCell ref="E13:G13"/>
    <mergeCell ref="H13:J13"/>
    <mergeCell ref="K13:M13"/>
    <mergeCell ref="N13:P13"/>
  </mergeCells>
  <printOptions horizontalCentered="1"/>
  <pageMargins left="0" right="0" top="0" bottom="0" header="0" footer="0"/>
  <pageSetup paperSize="9" scale="4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1"/>
  <sheetViews>
    <sheetView view="pageBreakPreview" zoomScale="60" zoomScaleNormal="50" workbookViewId="0">
      <selection activeCell="G37" sqref="G37"/>
    </sheetView>
  </sheetViews>
  <sheetFormatPr defaultColWidth="12.7109375" defaultRowHeight="21" x14ac:dyDescent="0.35"/>
  <cols>
    <col min="1" max="1" width="1.5703125" style="197" customWidth="1"/>
    <col min="2" max="2" width="117" style="197" customWidth="1"/>
    <col min="3" max="3" width="16.7109375" style="197" customWidth="1"/>
    <col min="4" max="4" width="20" style="197" customWidth="1"/>
    <col min="5" max="5" width="18.7109375" style="197" customWidth="1"/>
    <col min="6" max="7" width="18.42578125" style="197" bestFit="1" customWidth="1"/>
    <col min="8" max="8" width="13.5703125" style="197" customWidth="1"/>
    <col min="9" max="9" width="17.5703125" style="197" bestFit="1" customWidth="1"/>
    <col min="10" max="10" width="18" style="197" bestFit="1" customWidth="1"/>
    <col min="11" max="11" width="13.5703125" style="197" customWidth="1"/>
    <col min="12" max="12" width="16.42578125" style="197" customWidth="1"/>
    <col min="13" max="13" width="17.85546875" style="197" customWidth="1"/>
    <col min="14" max="14" width="14.140625" style="197" customWidth="1"/>
    <col min="15" max="15" width="18" style="197" customWidth="1"/>
    <col min="16" max="16" width="19.140625" style="197" customWidth="1"/>
    <col min="17" max="17" width="13.28515625" style="197" customWidth="1"/>
    <col min="18" max="18" width="16.85546875" style="197" customWidth="1"/>
    <col min="19" max="19" width="18.28515625" style="197" customWidth="1"/>
    <col min="20" max="20" width="13.7109375" style="197" customWidth="1"/>
    <col min="21" max="21" width="4" style="197" customWidth="1"/>
    <col min="22" max="22" width="14.42578125" style="197" customWidth="1"/>
    <col min="23" max="23" width="11.5703125" style="197" customWidth="1"/>
    <col min="24" max="24" width="13.42578125" style="152" bestFit="1" customWidth="1"/>
    <col min="25" max="25" width="13.140625" style="152" bestFit="1" customWidth="1"/>
    <col min="26" max="26" width="11.42578125" style="152" customWidth="1"/>
    <col min="27" max="27" width="13.42578125" style="152" bestFit="1" customWidth="1"/>
    <col min="28" max="28" width="13.140625" style="152" bestFit="1" customWidth="1"/>
    <col min="29" max="29" width="10.140625" style="152" bestFit="1" customWidth="1"/>
    <col min="30" max="30" width="9.85546875" style="152" bestFit="1" customWidth="1"/>
    <col min="31" max="31" width="10.140625" style="152" bestFit="1" customWidth="1"/>
    <col min="32" max="32" width="8.5703125" style="152" bestFit="1" customWidth="1"/>
    <col min="33" max="33" width="9.85546875" style="152" bestFit="1" customWidth="1"/>
    <col min="34" max="34" width="10.140625" style="152" bestFit="1" customWidth="1"/>
    <col min="35" max="35" width="8.5703125" style="152" bestFit="1" customWidth="1"/>
    <col min="36" max="36" width="9.85546875" style="152" bestFit="1" customWidth="1"/>
    <col min="37" max="37" width="10.140625" style="152" bestFit="1" customWidth="1"/>
    <col min="38" max="38" width="8.28515625" style="152" customWidth="1"/>
    <col min="39" max="39" width="9.85546875" style="152" bestFit="1" customWidth="1"/>
    <col min="40" max="40" width="10.5703125" style="152" customWidth="1"/>
    <col min="41" max="41" width="8.7109375" style="152" customWidth="1"/>
    <col min="42" max="43" width="12.7109375" style="152"/>
    <col min="44" max="16384" width="12.7109375" style="197"/>
  </cols>
  <sheetData>
    <row r="1" spans="1:43" x14ac:dyDescent="0.35">
      <c r="B1" s="109" t="s">
        <v>29</v>
      </c>
      <c r="C1" s="198"/>
      <c r="D1" s="198"/>
      <c r="E1" s="198"/>
      <c r="F1" s="198"/>
      <c r="G1" s="198"/>
      <c r="H1" s="198"/>
      <c r="I1" s="198"/>
      <c r="J1" s="198"/>
      <c r="K1" s="198"/>
    </row>
    <row r="2" spans="1:43" ht="18.75" customHeight="1" x14ac:dyDescent="0.35"/>
    <row r="3" spans="1:43" ht="18.75" customHeight="1" x14ac:dyDescent="0.35">
      <c r="B3" s="111" t="s">
        <v>361</v>
      </c>
    </row>
    <row r="4" spans="1:43" ht="18.75" customHeight="1" thickBot="1" x14ac:dyDescent="0.4">
      <c r="B4" s="198"/>
    </row>
    <row r="5" spans="1:43" s="208" customFormat="1" ht="45" customHeight="1" thickBot="1" x14ac:dyDescent="0.4">
      <c r="A5" s="207"/>
      <c r="B5" s="453" t="s">
        <v>31</v>
      </c>
      <c r="C5" s="450" t="s">
        <v>32</v>
      </c>
      <c r="D5" s="451"/>
      <c r="E5" s="452"/>
      <c r="F5" s="451" t="s">
        <v>9</v>
      </c>
      <c r="G5" s="451"/>
      <c r="H5" s="452"/>
      <c r="I5" s="450" t="s">
        <v>356</v>
      </c>
      <c r="J5" s="451"/>
      <c r="K5" s="452"/>
      <c r="L5" s="450" t="s">
        <v>33</v>
      </c>
      <c r="M5" s="451"/>
      <c r="N5" s="452"/>
      <c r="O5" s="450" t="s">
        <v>34</v>
      </c>
      <c r="P5" s="451"/>
      <c r="Q5" s="452"/>
      <c r="R5" s="450" t="s">
        <v>353</v>
      </c>
      <c r="S5" s="451"/>
      <c r="T5" s="452"/>
      <c r="X5" s="209"/>
      <c r="Y5" s="209"/>
      <c r="Z5" s="209"/>
      <c r="AA5" s="209"/>
      <c r="AB5" s="209"/>
      <c r="AC5" s="209"/>
      <c r="AD5" s="209"/>
      <c r="AE5" s="209"/>
      <c r="AF5" s="209"/>
      <c r="AG5" s="209"/>
      <c r="AH5" s="209"/>
      <c r="AI5" s="209"/>
      <c r="AJ5" s="209"/>
      <c r="AK5" s="209"/>
      <c r="AL5" s="209"/>
      <c r="AM5" s="209"/>
      <c r="AN5" s="209"/>
      <c r="AO5" s="209"/>
      <c r="AP5" s="209"/>
      <c r="AQ5" s="209"/>
    </row>
    <row r="6" spans="1:43" s="208" customFormat="1" ht="81.75" customHeight="1" thickBot="1" x14ac:dyDescent="0.4">
      <c r="B6" s="454"/>
      <c r="C6" s="112" t="s">
        <v>347</v>
      </c>
      <c r="D6" s="113" t="s">
        <v>348</v>
      </c>
      <c r="E6" s="115" t="s">
        <v>5</v>
      </c>
      <c r="F6" s="210" t="s">
        <v>10</v>
      </c>
      <c r="G6" s="113" t="s">
        <v>11</v>
      </c>
      <c r="H6" s="115" t="s">
        <v>12</v>
      </c>
      <c r="I6" s="112" t="s">
        <v>10</v>
      </c>
      <c r="J6" s="113" t="s">
        <v>11</v>
      </c>
      <c r="K6" s="115" t="s">
        <v>12</v>
      </c>
      <c r="L6" s="112" t="s">
        <v>10</v>
      </c>
      <c r="M6" s="113" t="s">
        <v>11</v>
      </c>
      <c r="N6" s="115" t="s">
        <v>12</v>
      </c>
      <c r="O6" s="112" t="s">
        <v>10</v>
      </c>
      <c r="P6" s="113" t="s">
        <v>11</v>
      </c>
      <c r="Q6" s="115" t="s">
        <v>12</v>
      </c>
      <c r="R6" s="112" t="s">
        <v>10</v>
      </c>
      <c r="S6" s="113" t="s">
        <v>11</v>
      </c>
      <c r="T6" s="115" t="s">
        <v>12</v>
      </c>
      <c r="X6" s="209"/>
      <c r="Y6" s="209"/>
      <c r="Z6" s="209"/>
      <c r="AA6" s="209"/>
      <c r="AB6" s="209"/>
      <c r="AC6" s="209"/>
      <c r="AD6" s="209"/>
      <c r="AE6" s="209"/>
      <c r="AF6" s="209"/>
      <c r="AG6" s="209"/>
      <c r="AH6" s="209"/>
      <c r="AI6" s="209"/>
      <c r="AJ6" s="209"/>
      <c r="AK6" s="209"/>
      <c r="AL6" s="209"/>
      <c r="AM6" s="209"/>
      <c r="AN6" s="209"/>
      <c r="AO6" s="209"/>
      <c r="AP6" s="209"/>
      <c r="AQ6" s="209"/>
    </row>
    <row r="7" spans="1:43" s="122" customFormat="1" ht="32.25" customHeight="1" x14ac:dyDescent="0.25">
      <c r="A7" s="199" t="s">
        <v>283</v>
      </c>
      <c r="B7" s="117" t="s">
        <v>35</v>
      </c>
      <c r="C7" s="211">
        <v>219</v>
      </c>
      <c r="D7" s="211">
        <v>219</v>
      </c>
      <c r="E7" s="212">
        <v>100</v>
      </c>
      <c r="F7" s="211">
        <v>350172</v>
      </c>
      <c r="G7" s="211">
        <v>257581</v>
      </c>
      <c r="H7" s="212">
        <v>73.599999999999994</v>
      </c>
      <c r="I7" s="211">
        <v>210378</v>
      </c>
      <c r="J7" s="211">
        <v>108002</v>
      </c>
      <c r="K7" s="212">
        <v>51.3</v>
      </c>
      <c r="L7" s="211">
        <v>17292</v>
      </c>
      <c r="M7" s="211">
        <v>8207</v>
      </c>
      <c r="N7" s="212">
        <v>47.5</v>
      </c>
      <c r="O7" s="211">
        <v>1681</v>
      </c>
      <c r="P7" s="211">
        <v>1099</v>
      </c>
      <c r="Q7" s="212">
        <v>65.400000000000006</v>
      </c>
      <c r="R7" s="211">
        <v>18973</v>
      </c>
      <c r="S7" s="211">
        <v>9306</v>
      </c>
      <c r="T7" s="213">
        <v>49.048648078848892</v>
      </c>
      <c r="X7" s="192"/>
      <c r="Y7" s="192"/>
      <c r="Z7" s="192"/>
      <c r="AA7" s="192"/>
      <c r="AB7" s="192"/>
      <c r="AC7" s="192"/>
      <c r="AD7" s="192"/>
      <c r="AE7" s="192"/>
      <c r="AF7" s="192"/>
      <c r="AG7" s="192"/>
      <c r="AH7" s="192"/>
      <c r="AI7" s="192"/>
      <c r="AJ7" s="192"/>
      <c r="AK7" s="192"/>
      <c r="AL7" s="192"/>
      <c r="AM7" s="192"/>
      <c r="AN7" s="192"/>
      <c r="AO7" s="192"/>
      <c r="AP7" s="192"/>
      <c r="AQ7" s="192"/>
    </row>
    <row r="8" spans="1:43" s="122" customFormat="1" ht="32.25" customHeight="1" x14ac:dyDescent="0.25">
      <c r="A8" s="199" t="s">
        <v>285</v>
      </c>
      <c r="B8" s="117" t="s">
        <v>36</v>
      </c>
      <c r="C8" s="211">
        <v>179</v>
      </c>
      <c r="D8" s="211">
        <v>179</v>
      </c>
      <c r="E8" s="212">
        <v>100</v>
      </c>
      <c r="F8" s="211">
        <v>317643</v>
      </c>
      <c r="G8" s="211">
        <v>235320</v>
      </c>
      <c r="H8" s="212">
        <v>74.099999999999994</v>
      </c>
      <c r="I8" s="211">
        <v>176624</v>
      </c>
      <c r="J8" s="211">
        <v>89456</v>
      </c>
      <c r="K8" s="212">
        <v>50.6</v>
      </c>
      <c r="L8" s="211">
        <v>13195</v>
      </c>
      <c r="M8" s="211">
        <v>6446</v>
      </c>
      <c r="N8" s="212">
        <v>48.9</v>
      </c>
      <c r="O8" s="211">
        <v>1436</v>
      </c>
      <c r="P8" s="211">
        <v>938</v>
      </c>
      <c r="Q8" s="212">
        <v>65.3</v>
      </c>
      <c r="R8" s="211">
        <v>14631</v>
      </c>
      <c r="S8" s="211">
        <v>7384</v>
      </c>
      <c r="T8" s="214">
        <v>50.468183992891802</v>
      </c>
      <c r="X8" s="192"/>
      <c r="Y8" s="192"/>
      <c r="Z8" s="192"/>
      <c r="AA8" s="192"/>
      <c r="AB8" s="192"/>
      <c r="AC8" s="192"/>
      <c r="AD8" s="192"/>
      <c r="AE8" s="192"/>
      <c r="AF8" s="192"/>
      <c r="AG8" s="192"/>
      <c r="AH8" s="192"/>
      <c r="AI8" s="192"/>
      <c r="AJ8" s="192"/>
      <c r="AK8" s="192"/>
      <c r="AL8" s="192"/>
      <c r="AM8" s="192"/>
      <c r="AN8" s="192"/>
      <c r="AO8" s="192"/>
      <c r="AP8" s="192"/>
      <c r="AQ8" s="192"/>
    </row>
    <row r="9" spans="1:43" s="122" customFormat="1" ht="32.25" customHeight="1" x14ac:dyDescent="0.25">
      <c r="A9" s="199" t="s">
        <v>287</v>
      </c>
      <c r="B9" s="117" t="s">
        <v>37</v>
      </c>
      <c r="C9" s="211">
        <v>405</v>
      </c>
      <c r="D9" s="211">
        <v>405</v>
      </c>
      <c r="E9" s="212">
        <v>100</v>
      </c>
      <c r="F9" s="211">
        <v>418970</v>
      </c>
      <c r="G9" s="211">
        <v>293038</v>
      </c>
      <c r="H9" s="212">
        <v>69.900000000000006</v>
      </c>
      <c r="I9" s="211">
        <v>355770</v>
      </c>
      <c r="J9" s="211">
        <v>169976</v>
      </c>
      <c r="K9" s="212">
        <v>47.8</v>
      </c>
      <c r="L9" s="211">
        <v>33146</v>
      </c>
      <c r="M9" s="211">
        <v>13860</v>
      </c>
      <c r="N9" s="212">
        <v>41.8</v>
      </c>
      <c r="O9" s="211">
        <v>3584</v>
      </c>
      <c r="P9" s="211">
        <v>2047</v>
      </c>
      <c r="Q9" s="212">
        <v>57.1</v>
      </c>
      <c r="R9" s="211">
        <v>36730</v>
      </c>
      <c r="S9" s="211">
        <v>15907</v>
      </c>
      <c r="T9" s="214">
        <v>43.307922679008989</v>
      </c>
      <c r="X9" s="192"/>
      <c r="Y9" s="192"/>
      <c r="Z9" s="192"/>
      <c r="AA9" s="192"/>
      <c r="AB9" s="192"/>
      <c r="AC9" s="192"/>
      <c r="AD9" s="192"/>
      <c r="AE9" s="192"/>
      <c r="AF9" s="192"/>
      <c r="AG9" s="192"/>
      <c r="AH9" s="192"/>
      <c r="AI9" s="192"/>
      <c r="AJ9" s="192"/>
      <c r="AK9" s="192"/>
      <c r="AL9" s="192"/>
      <c r="AM9" s="192"/>
      <c r="AN9" s="192"/>
      <c r="AO9" s="192"/>
      <c r="AP9" s="192"/>
      <c r="AQ9" s="192"/>
    </row>
    <row r="10" spans="1:43" s="122" customFormat="1" ht="36" customHeight="1" x14ac:dyDescent="0.25">
      <c r="A10" s="199" t="s">
        <v>289</v>
      </c>
      <c r="B10" s="117" t="s">
        <v>38</v>
      </c>
      <c r="C10" s="211">
        <v>159</v>
      </c>
      <c r="D10" s="211">
        <v>159</v>
      </c>
      <c r="E10" s="212">
        <v>100</v>
      </c>
      <c r="F10" s="211">
        <v>299954</v>
      </c>
      <c r="G10" s="211">
        <v>224097</v>
      </c>
      <c r="H10" s="212">
        <v>74.7</v>
      </c>
      <c r="I10" s="211">
        <v>193773</v>
      </c>
      <c r="J10" s="211">
        <v>97523</v>
      </c>
      <c r="K10" s="212">
        <v>50.3</v>
      </c>
      <c r="L10" s="211">
        <v>16202</v>
      </c>
      <c r="M10" s="211">
        <v>7863</v>
      </c>
      <c r="N10" s="212">
        <v>48.5</v>
      </c>
      <c r="O10" s="211">
        <v>1912</v>
      </c>
      <c r="P10" s="211">
        <v>1235</v>
      </c>
      <c r="Q10" s="212">
        <v>64.599999999999994</v>
      </c>
      <c r="R10" s="211">
        <v>18114</v>
      </c>
      <c r="S10" s="211">
        <v>9098</v>
      </c>
      <c r="T10" s="214">
        <v>50.226344264105116</v>
      </c>
      <c r="X10" s="192"/>
      <c r="Y10" s="192"/>
      <c r="Z10" s="192"/>
      <c r="AA10" s="192"/>
      <c r="AB10" s="192"/>
      <c r="AC10" s="192"/>
      <c r="AD10" s="192"/>
      <c r="AE10" s="192"/>
      <c r="AF10" s="192"/>
      <c r="AG10" s="192"/>
      <c r="AH10" s="192"/>
      <c r="AI10" s="192"/>
      <c r="AJ10" s="192"/>
      <c r="AK10" s="192"/>
      <c r="AL10" s="192"/>
      <c r="AM10" s="192"/>
      <c r="AN10" s="192"/>
      <c r="AO10" s="192"/>
      <c r="AP10" s="192"/>
      <c r="AQ10" s="192"/>
    </row>
    <row r="11" spans="1:43" s="122" customFormat="1" ht="32.25" customHeight="1" x14ac:dyDescent="0.25">
      <c r="A11" s="199" t="s">
        <v>291</v>
      </c>
      <c r="B11" s="117" t="s">
        <v>39</v>
      </c>
      <c r="C11" s="211">
        <v>161</v>
      </c>
      <c r="D11" s="211">
        <v>157</v>
      </c>
      <c r="E11" s="212">
        <v>97.5</v>
      </c>
      <c r="F11" s="211">
        <v>261286</v>
      </c>
      <c r="G11" s="211">
        <v>199144</v>
      </c>
      <c r="H11" s="212">
        <v>76.2</v>
      </c>
      <c r="I11" s="211">
        <v>159841</v>
      </c>
      <c r="J11" s="211">
        <v>81941</v>
      </c>
      <c r="K11" s="212">
        <v>51.3</v>
      </c>
      <c r="L11" s="211">
        <v>11718</v>
      </c>
      <c r="M11" s="211">
        <v>5848</v>
      </c>
      <c r="N11" s="212">
        <v>49.9</v>
      </c>
      <c r="O11" s="211">
        <v>1329</v>
      </c>
      <c r="P11" s="211">
        <v>851</v>
      </c>
      <c r="Q11" s="212">
        <v>64</v>
      </c>
      <c r="R11" s="211">
        <v>13047</v>
      </c>
      <c r="S11" s="211">
        <v>6699</v>
      </c>
      <c r="T11" s="214">
        <v>51.345136813060478</v>
      </c>
      <c r="X11" s="192"/>
      <c r="Y11" s="192"/>
      <c r="Z11" s="192"/>
      <c r="AA11" s="192"/>
      <c r="AB11" s="192"/>
      <c r="AC11" s="192"/>
      <c r="AD11" s="192"/>
      <c r="AE11" s="192"/>
      <c r="AF11" s="192"/>
      <c r="AG11" s="192"/>
      <c r="AH11" s="192"/>
      <c r="AI11" s="192"/>
      <c r="AJ11" s="192"/>
      <c r="AK11" s="192"/>
      <c r="AL11" s="192"/>
      <c r="AM11" s="192"/>
      <c r="AN11" s="192"/>
      <c r="AO11" s="192"/>
      <c r="AP11" s="192"/>
      <c r="AQ11" s="192"/>
    </row>
    <row r="12" spans="1:43" s="122" customFormat="1" ht="32.25" customHeight="1" x14ac:dyDescent="0.25">
      <c r="A12" s="199" t="s">
        <v>293</v>
      </c>
      <c r="B12" s="117" t="s">
        <v>40</v>
      </c>
      <c r="C12" s="211">
        <v>270</v>
      </c>
      <c r="D12" s="211">
        <v>267</v>
      </c>
      <c r="E12" s="212">
        <v>98.9</v>
      </c>
      <c r="F12" s="211">
        <v>404026</v>
      </c>
      <c r="G12" s="211">
        <v>303632</v>
      </c>
      <c r="H12" s="212">
        <v>75.2</v>
      </c>
      <c r="I12" s="211">
        <v>262709</v>
      </c>
      <c r="J12" s="211">
        <v>135900</v>
      </c>
      <c r="K12" s="212">
        <v>51.7</v>
      </c>
      <c r="L12" s="211">
        <v>17063</v>
      </c>
      <c r="M12" s="211">
        <v>8301</v>
      </c>
      <c r="N12" s="212">
        <v>48.6</v>
      </c>
      <c r="O12" s="211">
        <v>1973</v>
      </c>
      <c r="P12" s="211">
        <v>1310</v>
      </c>
      <c r="Q12" s="212">
        <v>66.400000000000006</v>
      </c>
      <c r="R12" s="211">
        <v>19036</v>
      </c>
      <c r="S12" s="211">
        <v>9611</v>
      </c>
      <c r="T12" s="214">
        <v>50.488548014288718</v>
      </c>
      <c r="X12" s="192"/>
      <c r="Y12" s="192"/>
      <c r="Z12" s="192"/>
      <c r="AA12" s="192"/>
      <c r="AB12" s="192"/>
      <c r="AC12" s="192"/>
      <c r="AD12" s="192"/>
      <c r="AE12" s="192"/>
      <c r="AF12" s="192"/>
      <c r="AG12" s="192"/>
      <c r="AH12" s="192"/>
      <c r="AI12" s="192"/>
      <c r="AJ12" s="192"/>
      <c r="AK12" s="192"/>
      <c r="AL12" s="192"/>
      <c r="AM12" s="192"/>
      <c r="AN12" s="192"/>
      <c r="AO12" s="192"/>
      <c r="AP12" s="192"/>
      <c r="AQ12" s="192"/>
    </row>
    <row r="13" spans="1:43" s="122" customFormat="1" ht="32.25" customHeight="1" x14ac:dyDescent="0.25">
      <c r="A13" s="199" t="s">
        <v>295</v>
      </c>
      <c r="B13" s="117" t="s">
        <v>41</v>
      </c>
      <c r="C13" s="211">
        <v>257</v>
      </c>
      <c r="D13" s="211">
        <v>257</v>
      </c>
      <c r="E13" s="212">
        <v>100</v>
      </c>
      <c r="F13" s="211">
        <v>393006</v>
      </c>
      <c r="G13" s="211">
        <v>296355</v>
      </c>
      <c r="H13" s="212">
        <v>75.400000000000006</v>
      </c>
      <c r="I13" s="211">
        <v>246349</v>
      </c>
      <c r="J13" s="211">
        <v>126299</v>
      </c>
      <c r="K13" s="212">
        <v>51.3</v>
      </c>
      <c r="L13" s="211">
        <v>19191</v>
      </c>
      <c r="M13" s="211">
        <v>9345</v>
      </c>
      <c r="N13" s="212">
        <v>48.7</v>
      </c>
      <c r="O13" s="211">
        <v>2089</v>
      </c>
      <c r="P13" s="211">
        <v>1349</v>
      </c>
      <c r="Q13" s="212">
        <v>64.599999999999994</v>
      </c>
      <c r="R13" s="211">
        <v>21280</v>
      </c>
      <c r="S13" s="211">
        <v>10694</v>
      </c>
      <c r="T13" s="214">
        <v>50.253759398496243</v>
      </c>
      <c r="X13" s="192"/>
      <c r="Y13" s="192"/>
      <c r="Z13" s="192"/>
      <c r="AA13" s="192"/>
      <c r="AB13" s="192"/>
      <c r="AC13" s="192"/>
      <c r="AD13" s="192"/>
      <c r="AE13" s="192"/>
      <c r="AF13" s="192"/>
      <c r="AG13" s="192"/>
      <c r="AH13" s="192"/>
      <c r="AI13" s="192"/>
      <c r="AJ13" s="192"/>
      <c r="AK13" s="192"/>
      <c r="AL13" s="192"/>
      <c r="AM13" s="192"/>
      <c r="AN13" s="192"/>
      <c r="AO13" s="192"/>
      <c r="AP13" s="192"/>
      <c r="AQ13" s="192"/>
    </row>
    <row r="14" spans="1:43" s="122" customFormat="1" ht="32.25" customHeight="1" x14ac:dyDescent="0.25">
      <c r="A14" s="199" t="s">
        <v>297</v>
      </c>
      <c r="B14" s="117" t="s">
        <v>42</v>
      </c>
      <c r="C14" s="211">
        <v>199</v>
      </c>
      <c r="D14" s="211">
        <v>199</v>
      </c>
      <c r="E14" s="212">
        <v>100</v>
      </c>
      <c r="F14" s="211">
        <v>425773</v>
      </c>
      <c r="G14" s="211">
        <v>305572</v>
      </c>
      <c r="H14" s="212">
        <v>71.8</v>
      </c>
      <c r="I14" s="211">
        <v>210621</v>
      </c>
      <c r="J14" s="211">
        <v>101387</v>
      </c>
      <c r="K14" s="212">
        <v>48.1</v>
      </c>
      <c r="L14" s="211">
        <v>13193</v>
      </c>
      <c r="M14" s="211">
        <v>6053</v>
      </c>
      <c r="N14" s="212">
        <v>45.9</v>
      </c>
      <c r="O14" s="211">
        <v>1721</v>
      </c>
      <c r="P14" s="211">
        <v>1020</v>
      </c>
      <c r="Q14" s="212">
        <v>59.3</v>
      </c>
      <c r="R14" s="211">
        <v>14914</v>
      </c>
      <c r="S14" s="211">
        <v>7073</v>
      </c>
      <c r="T14" s="214">
        <v>47.425238031379912</v>
      </c>
      <c r="X14" s="192"/>
      <c r="Y14" s="192"/>
      <c r="Z14" s="192"/>
      <c r="AA14" s="192"/>
      <c r="AB14" s="192"/>
      <c r="AC14" s="192"/>
      <c r="AD14" s="192"/>
      <c r="AE14" s="192"/>
      <c r="AF14" s="192"/>
      <c r="AG14" s="192"/>
      <c r="AH14" s="192"/>
      <c r="AI14" s="192"/>
      <c r="AJ14" s="192"/>
      <c r="AK14" s="192"/>
      <c r="AL14" s="192"/>
      <c r="AM14" s="192"/>
      <c r="AN14" s="192"/>
      <c r="AO14" s="192"/>
      <c r="AP14" s="192"/>
      <c r="AQ14" s="192"/>
    </row>
    <row r="15" spans="1:43" s="122" customFormat="1" ht="32.25" customHeight="1" x14ac:dyDescent="0.25">
      <c r="A15" s="199" t="s">
        <v>299</v>
      </c>
      <c r="B15" s="117" t="s">
        <v>43</v>
      </c>
      <c r="C15" s="211">
        <v>155</v>
      </c>
      <c r="D15" s="211">
        <v>155</v>
      </c>
      <c r="E15" s="212">
        <v>100</v>
      </c>
      <c r="F15" s="211">
        <v>238582</v>
      </c>
      <c r="G15" s="211">
        <v>174523</v>
      </c>
      <c r="H15" s="212">
        <v>73.2</v>
      </c>
      <c r="I15" s="211">
        <v>154483</v>
      </c>
      <c r="J15" s="211">
        <v>76497</v>
      </c>
      <c r="K15" s="212">
        <v>49.5</v>
      </c>
      <c r="L15" s="211">
        <v>10295</v>
      </c>
      <c r="M15" s="211">
        <v>5513</v>
      </c>
      <c r="N15" s="212">
        <v>53.6</v>
      </c>
      <c r="O15" s="211">
        <v>1162</v>
      </c>
      <c r="P15" s="211">
        <v>718</v>
      </c>
      <c r="Q15" s="212">
        <v>61.8</v>
      </c>
      <c r="R15" s="211">
        <v>11457</v>
      </c>
      <c r="S15" s="211">
        <v>6231</v>
      </c>
      <c r="T15" s="214">
        <v>54.385964912280706</v>
      </c>
      <c r="X15" s="192"/>
      <c r="Y15" s="192"/>
      <c r="Z15" s="192"/>
      <c r="AA15" s="192"/>
      <c r="AB15" s="192"/>
      <c r="AC15" s="192"/>
      <c r="AD15" s="192"/>
      <c r="AE15" s="192"/>
      <c r="AF15" s="192"/>
      <c r="AG15" s="192"/>
      <c r="AH15" s="192"/>
      <c r="AI15" s="192"/>
      <c r="AJ15" s="192"/>
      <c r="AK15" s="192"/>
      <c r="AL15" s="192"/>
      <c r="AM15" s="192"/>
      <c r="AN15" s="192"/>
      <c r="AO15" s="192"/>
      <c r="AP15" s="192"/>
      <c r="AQ15" s="192"/>
    </row>
    <row r="16" spans="1:43" s="122" customFormat="1" ht="32.25" customHeight="1" x14ac:dyDescent="0.25">
      <c r="A16" s="199" t="s">
        <v>301</v>
      </c>
      <c r="B16" s="117" t="s">
        <v>44</v>
      </c>
      <c r="C16" s="211">
        <v>274</v>
      </c>
      <c r="D16" s="211">
        <v>274</v>
      </c>
      <c r="E16" s="212">
        <v>100</v>
      </c>
      <c r="F16" s="211">
        <v>551443</v>
      </c>
      <c r="G16" s="211">
        <v>404927</v>
      </c>
      <c r="H16" s="212">
        <v>73.400000000000006</v>
      </c>
      <c r="I16" s="211">
        <v>296165</v>
      </c>
      <c r="J16" s="211">
        <v>145684</v>
      </c>
      <c r="K16" s="212">
        <v>49.2</v>
      </c>
      <c r="L16" s="211">
        <v>22023</v>
      </c>
      <c r="M16" s="211">
        <v>10396</v>
      </c>
      <c r="N16" s="212">
        <v>47.2</v>
      </c>
      <c r="O16" s="211">
        <v>2323</v>
      </c>
      <c r="P16" s="211">
        <v>1456</v>
      </c>
      <c r="Q16" s="212">
        <v>62.7</v>
      </c>
      <c r="R16" s="211">
        <v>24346</v>
      </c>
      <c r="S16" s="211">
        <v>11852</v>
      </c>
      <c r="T16" s="214">
        <v>48.68150825597634</v>
      </c>
      <c r="X16" s="192"/>
      <c r="Y16" s="192"/>
      <c r="Z16" s="192"/>
      <c r="AA16" s="192"/>
      <c r="AB16" s="192"/>
      <c r="AC16" s="192"/>
      <c r="AD16" s="192"/>
      <c r="AE16" s="192"/>
      <c r="AF16" s="192"/>
      <c r="AG16" s="192"/>
      <c r="AH16" s="192"/>
      <c r="AI16" s="192"/>
      <c r="AJ16" s="192"/>
      <c r="AK16" s="192"/>
      <c r="AL16" s="192"/>
      <c r="AM16" s="192"/>
      <c r="AN16" s="192"/>
      <c r="AO16" s="192"/>
      <c r="AP16" s="192"/>
      <c r="AQ16" s="192"/>
    </row>
    <row r="17" spans="1:43" s="122" customFormat="1" ht="32.25" customHeight="1" x14ac:dyDescent="0.25">
      <c r="A17" s="199" t="s">
        <v>303</v>
      </c>
      <c r="B17" s="117" t="s">
        <v>45</v>
      </c>
      <c r="C17" s="211">
        <v>245</v>
      </c>
      <c r="D17" s="211">
        <v>245</v>
      </c>
      <c r="E17" s="212">
        <v>100</v>
      </c>
      <c r="F17" s="211">
        <v>364293</v>
      </c>
      <c r="G17" s="211">
        <v>252342</v>
      </c>
      <c r="H17" s="212">
        <v>69.3</v>
      </c>
      <c r="I17" s="211">
        <v>198048</v>
      </c>
      <c r="J17" s="211">
        <v>88392</v>
      </c>
      <c r="K17" s="212">
        <v>44.6</v>
      </c>
      <c r="L17" s="211">
        <v>14901</v>
      </c>
      <c r="M17" s="211">
        <v>6107</v>
      </c>
      <c r="N17" s="212">
        <v>41</v>
      </c>
      <c r="O17" s="211">
        <v>1377</v>
      </c>
      <c r="P17" s="211">
        <v>765</v>
      </c>
      <c r="Q17" s="212">
        <v>55.6</v>
      </c>
      <c r="R17" s="211">
        <v>16278</v>
      </c>
      <c r="S17" s="211">
        <v>6872</v>
      </c>
      <c r="T17" s="214">
        <v>42.216488512102224</v>
      </c>
      <c r="X17" s="192"/>
      <c r="Y17" s="192"/>
      <c r="Z17" s="192"/>
      <c r="AA17" s="192"/>
      <c r="AB17" s="192"/>
      <c r="AC17" s="192"/>
      <c r="AD17" s="192"/>
      <c r="AE17" s="192"/>
      <c r="AF17" s="192"/>
      <c r="AG17" s="192"/>
      <c r="AH17" s="192"/>
      <c r="AI17" s="192"/>
      <c r="AJ17" s="192"/>
      <c r="AK17" s="192"/>
      <c r="AL17" s="192"/>
      <c r="AM17" s="192"/>
      <c r="AN17" s="192"/>
      <c r="AO17" s="192"/>
      <c r="AP17" s="192"/>
      <c r="AQ17" s="192"/>
    </row>
    <row r="18" spans="1:43" s="122" customFormat="1" ht="32.25" customHeight="1" x14ac:dyDescent="0.25">
      <c r="A18" s="199" t="s">
        <v>305</v>
      </c>
      <c r="B18" s="117" t="s">
        <v>46</v>
      </c>
      <c r="C18" s="211">
        <v>464</v>
      </c>
      <c r="D18" s="211">
        <v>464</v>
      </c>
      <c r="E18" s="212">
        <v>100</v>
      </c>
      <c r="F18" s="211">
        <v>462617</v>
      </c>
      <c r="G18" s="211">
        <v>349011</v>
      </c>
      <c r="H18" s="212">
        <v>75.400000000000006</v>
      </c>
      <c r="I18" s="211">
        <v>396410</v>
      </c>
      <c r="J18" s="211">
        <v>207880</v>
      </c>
      <c r="K18" s="212">
        <v>52.4</v>
      </c>
      <c r="L18" s="211">
        <v>30196</v>
      </c>
      <c r="M18" s="211">
        <v>15161</v>
      </c>
      <c r="N18" s="212">
        <v>50.2</v>
      </c>
      <c r="O18" s="211">
        <v>3280</v>
      </c>
      <c r="P18" s="211">
        <v>2269</v>
      </c>
      <c r="Q18" s="212">
        <v>69.2</v>
      </c>
      <c r="R18" s="211">
        <v>33476</v>
      </c>
      <c r="S18" s="211">
        <v>17430</v>
      </c>
      <c r="T18" s="214">
        <v>52.067152586927946</v>
      </c>
      <c r="X18" s="192"/>
      <c r="Y18" s="192"/>
      <c r="Z18" s="192"/>
      <c r="AA18" s="192"/>
      <c r="AB18" s="192"/>
      <c r="AC18" s="192"/>
      <c r="AD18" s="192"/>
      <c r="AE18" s="192"/>
      <c r="AF18" s="192"/>
      <c r="AG18" s="192"/>
      <c r="AH18" s="192"/>
      <c r="AI18" s="192"/>
      <c r="AJ18" s="192"/>
      <c r="AK18" s="192"/>
      <c r="AL18" s="192"/>
      <c r="AM18" s="192"/>
      <c r="AN18" s="192"/>
      <c r="AO18" s="192"/>
      <c r="AP18" s="192"/>
      <c r="AQ18" s="192"/>
    </row>
    <row r="19" spans="1:43" s="122" customFormat="1" ht="32.25" customHeight="1" x14ac:dyDescent="0.25">
      <c r="A19" s="199" t="s">
        <v>307</v>
      </c>
      <c r="B19" s="117" t="s">
        <v>47</v>
      </c>
      <c r="C19" s="211">
        <v>300</v>
      </c>
      <c r="D19" s="211">
        <v>297</v>
      </c>
      <c r="E19" s="212">
        <v>99</v>
      </c>
      <c r="F19" s="211">
        <v>478916</v>
      </c>
      <c r="G19" s="211">
        <v>345370</v>
      </c>
      <c r="H19" s="212">
        <v>72.099999999999994</v>
      </c>
      <c r="I19" s="211">
        <v>327621</v>
      </c>
      <c r="J19" s="211">
        <v>158405</v>
      </c>
      <c r="K19" s="212">
        <v>48.4</v>
      </c>
      <c r="L19" s="211">
        <v>32951</v>
      </c>
      <c r="M19" s="211">
        <v>14738</v>
      </c>
      <c r="N19" s="212">
        <v>44.7</v>
      </c>
      <c r="O19" s="211">
        <v>3137</v>
      </c>
      <c r="P19" s="211">
        <v>1910</v>
      </c>
      <c r="Q19" s="212">
        <v>60.9</v>
      </c>
      <c r="R19" s="211">
        <v>36088</v>
      </c>
      <c r="S19" s="211">
        <v>16648</v>
      </c>
      <c r="T19" s="214">
        <v>46.131678120150745</v>
      </c>
      <c r="X19" s="192"/>
      <c r="Y19" s="192"/>
      <c r="Z19" s="192"/>
      <c r="AA19" s="192"/>
      <c r="AB19" s="192"/>
      <c r="AC19" s="192"/>
      <c r="AD19" s="192"/>
      <c r="AE19" s="192"/>
      <c r="AF19" s="192"/>
      <c r="AG19" s="192"/>
      <c r="AH19" s="192"/>
      <c r="AI19" s="192"/>
      <c r="AJ19" s="192"/>
      <c r="AK19" s="192"/>
      <c r="AL19" s="192"/>
      <c r="AM19" s="192"/>
      <c r="AN19" s="192"/>
      <c r="AO19" s="192"/>
      <c r="AP19" s="192"/>
      <c r="AQ19" s="192"/>
    </row>
    <row r="20" spans="1:43" s="122" customFormat="1" ht="32.25" customHeight="1" x14ac:dyDescent="0.25">
      <c r="A20" s="199" t="s">
        <v>309</v>
      </c>
      <c r="B20" s="117" t="s">
        <v>48</v>
      </c>
      <c r="C20" s="211">
        <v>229</v>
      </c>
      <c r="D20" s="211">
        <v>229</v>
      </c>
      <c r="E20" s="212">
        <v>100</v>
      </c>
      <c r="F20" s="211">
        <v>360199</v>
      </c>
      <c r="G20" s="211">
        <v>256463</v>
      </c>
      <c r="H20" s="212">
        <v>71.2</v>
      </c>
      <c r="I20" s="211">
        <v>215023</v>
      </c>
      <c r="J20" s="211">
        <v>96879</v>
      </c>
      <c r="K20" s="212">
        <v>45.1</v>
      </c>
      <c r="L20" s="211">
        <v>17451</v>
      </c>
      <c r="M20" s="211">
        <v>7561</v>
      </c>
      <c r="N20" s="212">
        <v>43.3</v>
      </c>
      <c r="O20" s="211">
        <v>1664</v>
      </c>
      <c r="P20" s="211">
        <v>980</v>
      </c>
      <c r="Q20" s="212">
        <v>58.9</v>
      </c>
      <c r="R20" s="211">
        <v>19115</v>
      </c>
      <c r="S20" s="211">
        <v>8541</v>
      </c>
      <c r="T20" s="214">
        <v>44.682186764321216</v>
      </c>
      <c r="X20" s="192"/>
      <c r="Y20" s="192"/>
      <c r="Z20" s="192"/>
      <c r="AA20" s="192"/>
      <c r="AB20" s="192"/>
      <c r="AC20" s="192"/>
      <c r="AD20" s="192"/>
      <c r="AE20" s="192"/>
      <c r="AF20" s="192"/>
      <c r="AG20" s="192"/>
      <c r="AH20" s="192"/>
      <c r="AI20" s="192"/>
      <c r="AJ20" s="192"/>
      <c r="AK20" s="192"/>
      <c r="AL20" s="192"/>
      <c r="AM20" s="192"/>
      <c r="AN20" s="192"/>
      <c r="AO20" s="192"/>
      <c r="AP20" s="192"/>
      <c r="AQ20" s="192"/>
    </row>
    <row r="21" spans="1:43" s="122" customFormat="1" ht="32.25" customHeight="1" x14ac:dyDescent="0.25">
      <c r="A21" s="199" t="s">
        <v>311</v>
      </c>
      <c r="B21" s="117" t="s">
        <v>49</v>
      </c>
      <c r="C21" s="211">
        <v>200</v>
      </c>
      <c r="D21" s="211">
        <v>200</v>
      </c>
      <c r="E21" s="212">
        <v>100</v>
      </c>
      <c r="F21" s="211">
        <v>296340</v>
      </c>
      <c r="G21" s="211">
        <v>219363</v>
      </c>
      <c r="H21" s="212">
        <v>74</v>
      </c>
      <c r="I21" s="211">
        <v>208187</v>
      </c>
      <c r="J21" s="211">
        <v>104077</v>
      </c>
      <c r="K21" s="212">
        <v>50</v>
      </c>
      <c r="L21" s="211">
        <v>14301</v>
      </c>
      <c r="M21" s="211">
        <v>6728</v>
      </c>
      <c r="N21" s="212">
        <v>47</v>
      </c>
      <c r="O21" s="211">
        <v>1617</v>
      </c>
      <c r="P21" s="211">
        <v>997</v>
      </c>
      <c r="Q21" s="212">
        <v>61.7</v>
      </c>
      <c r="R21" s="211">
        <v>15918</v>
      </c>
      <c r="S21" s="211">
        <v>7725</v>
      </c>
      <c r="T21" s="214">
        <v>48.529966076140219</v>
      </c>
      <c r="X21" s="192"/>
      <c r="Y21" s="192"/>
      <c r="Z21" s="192"/>
      <c r="AA21" s="192"/>
      <c r="AB21" s="192"/>
      <c r="AC21" s="192"/>
      <c r="AD21" s="192"/>
      <c r="AE21" s="192"/>
      <c r="AF21" s="192"/>
      <c r="AG21" s="192"/>
      <c r="AH21" s="192"/>
      <c r="AI21" s="192"/>
      <c r="AJ21" s="192"/>
      <c r="AK21" s="192"/>
      <c r="AL21" s="192"/>
      <c r="AM21" s="192"/>
      <c r="AN21" s="192"/>
      <c r="AO21" s="192"/>
      <c r="AP21" s="192"/>
      <c r="AQ21" s="192"/>
    </row>
    <row r="22" spans="1:43" s="122" customFormat="1" ht="32.25" customHeight="1" x14ac:dyDescent="0.25">
      <c r="A22" s="199" t="s">
        <v>313</v>
      </c>
      <c r="B22" s="117" t="s">
        <v>50</v>
      </c>
      <c r="C22" s="211">
        <v>232</v>
      </c>
      <c r="D22" s="211">
        <v>232</v>
      </c>
      <c r="E22" s="212">
        <v>100</v>
      </c>
      <c r="F22" s="211">
        <v>374188</v>
      </c>
      <c r="G22" s="211">
        <v>272158</v>
      </c>
      <c r="H22" s="212">
        <v>72.7</v>
      </c>
      <c r="I22" s="211">
        <v>217553</v>
      </c>
      <c r="J22" s="211">
        <v>106583</v>
      </c>
      <c r="K22" s="212">
        <v>49</v>
      </c>
      <c r="L22" s="211">
        <v>18472</v>
      </c>
      <c r="M22" s="211">
        <v>8535</v>
      </c>
      <c r="N22" s="212">
        <v>46.2</v>
      </c>
      <c r="O22" s="211">
        <v>1790</v>
      </c>
      <c r="P22" s="211">
        <v>1065</v>
      </c>
      <c r="Q22" s="212">
        <v>59.5</v>
      </c>
      <c r="R22" s="211">
        <v>20262</v>
      </c>
      <c r="S22" s="211">
        <v>9600</v>
      </c>
      <c r="T22" s="214">
        <v>47.379330766952918</v>
      </c>
      <c r="X22" s="192"/>
      <c r="Y22" s="192"/>
      <c r="Z22" s="192"/>
      <c r="AA22" s="192"/>
      <c r="AB22" s="192"/>
      <c r="AC22" s="192"/>
      <c r="AD22" s="192"/>
      <c r="AE22" s="192"/>
      <c r="AF22" s="192"/>
      <c r="AG22" s="192"/>
      <c r="AH22" s="192"/>
      <c r="AI22" s="192"/>
      <c r="AJ22" s="192"/>
      <c r="AK22" s="192"/>
      <c r="AL22" s="192"/>
      <c r="AM22" s="192"/>
      <c r="AN22" s="192"/>
      <c r="AO22" s="192"/>
      <c r="AP22" s="192"/>
      <c r="AQ22" s="192"/>
    </row>
    <row r="23" spans="1:43" s="122" customFormat="1" ht="32.25" customHeight="1" x14ac:dyDescent="0.25">
      <c r="A23" s="199" t="s">
        <v>315</v>
      </c>
      <c r="B23" s="117" t="s">
        <v>51</v>
      </c>
      <c r="C23" s="211">
        <v>1294</v>
      </c>
      <c r="D23" s="211">
        <v>1293</v>
      </c>
      <c r="E23" s="212">
        <v>99.9</v>
      </c>
      <c r="F23" s="211">
        <v>1072789</v>
      </c>
      <c r="G23" s="211">
        <v>717882</v>
      </c>
      <c r="H23" s="212">
        <v>66.900000000000006</v>
      </c>
      <c r="I23" s="211">
        <v>1049611</v>
      </c>
      <c r="J23" s="211">
        <v>476158</v>
      </c>
      <c r="K23" s="212">
        <v>45.4</v>
      </c>
      <c r="L23" s="211">
        <v>124952</v>
      </c>
      <c r="M23" s="211">
        <v>49820</v>
      </c>
      <c r="N23" s="212">
        <v>39.9</v>
      </c>
      <c r="O23" s="211">
        <v>9291</v>
      </c>
      <c r="P23" s="211">
        <v>5366</v>
      </c>
      <c r="Q23" s="212">
        <v>57.8</v>
      </c>
      <c r="R23" s="211">
        <v>134243</v>
      </c>
      <c r="S23" s="211">
        <v>55186</v>
      </c>
      <c r="T23" s="214">
        <v>41.109033618140238</v>
      </c>
      <c r="X23" s="192"/>
      <c r="Y23" s="192"/>
      <c r="Z23" s="192"/>
      <c r="AA23" s="192"/>
      <c r="AB23" s="192"/>
      <c r="AC23" s="192"/>
      <c r="AD23" s="192"/>
      <c r="AE23" s="192"/>
      <c r="AF23" s="192"/>
      <c r="AG23" s="192"/>
      <c r="AH23" s="192"/>
      <c r="AI23" s="192"/>
      <c r="AJ23" s="192"/>
      <c r="AK23" s="192"/>
      <c r="AL23" s="192"/>
      <c r="AM23" s="192"/>
      <c r="AN23" s="192"/>
      <c r="AO23" s="192"/>
      <c r="AP23" s="192"/>
      <c r="AQ23" s="192"/>
    </row>
    <row r="24" spans="1:43" s="122" customFormat="1" ht="32.25" customHeight="1" x14ac:dyDescent="0.25">
      <c r="A24" s="199" t="s">
        <v>317</v>
      </c>
      <c r="B24" s="117" t="s">
        <v>52</v>
      </c>
      <c r="C24" s="211">
        <v>214</v>
      </c>
      <c r="D24" s="211">
        <v>214</v>
      </c>
      <c r="E24" s="212">
        <v>100</v>
      </c>
      <c r="F24" s="211">
        <v>225861</v>
      </c>
      <c r="G24" s="211">
        <v>168690</v>
      </c>
      <c r="H24" s="212">
        <v>74.7</v>
      </c>
      <c r="I24" s="211">
        <v>177150</v>
      </c>
      <c r="J24" s="211">
        <v>87654</v>
      </c>
      <c r="K24" s="212">
        <v>49.5</v>
      </c>
      <c r="L24" s="211">
        <v>13475</v>
      </c>
      <c r="M24" s="211">
        <v>6228</v>
      </c>
      <c r="N24" s="212">
        <v>46.2</v>
      </c>
      <c r="O24" s="211">
        <v>1396</v>
      </c>
      <c r="P24" s="211">
        <v>868</v>
      </c>
      <c r="Q24" s="212">
        <v>62.2</v>
      </c>
      <c r="R24" s="211">
        <v>14871</v>
      </c>
      <c r="S24" s="211">
        <v>7096</v>
      </c>
      <c r="T24" s="214">
        <v>47.717033151771901</v>
      </c>
      <c r="X24" s="192"/>
      <c r="Y24" s="192"/>
      <c r="Z24" s="192"/>
      <c r="AA24" s="192"/>
      <c r="AB24" s="192"/>
      <c r="AC24" s="192"/>
      <c r="AD24" s="192"/>
      <c r="AE24" s="192"/>
      <c r="AF24" s="192"/>
      <c r="AG24" s="192"/>
      <c r="AH24" s="192"/>
      <c r="AI24" s="192"/>
      <c r="AJ24" s="192"/>
      <c r="AK24" s="192"/>
      <c r="AL24" s="192"/>
      <c r="AM24" s="192"/>
      <c r="AN24" s="192"/>
      <c r="AO24" s="192"/>
      <c r="AP24" s="192"/>
      <c r="AQ24" s="192"/>
    </row>
    <row r="25" spans="1:43" s="122" customFormat="1" ht="32.25" customHeight="1" x14ac:dyDescent="0.25">
      <c r="A25" s="199" t="s">
        <v>319</v>
      </c>
      <c r="B25" s="117" t="s">
        <v>53</v>
      </c>
      <c r="C25" s="211">
        <v>198</v>
      </c>
      <c r="D25" s="211">
        <v>197</v>
      </c>
      <c r="E25" s="212">
        <v>99.5</v>
      </c>
      <c r="F25" s="211">
        <v>364280</v>
      </c>
      <c r="G25" s="211">
        <v>263766</v>
      </c>
      <c r="H25" s="212">
        <v>72.400000000000006</v>
      </c>
      <c r="I25" s="211">
        <v>195700</v>
      </c>
      <c r="J25" s="211">
        <v>95231</v>
      </c>
      <c r="K25" s="212">
        <v>48.7</v>
      </c>
      <c r="L25" s="211">
        <v>15448</v>
      </c>
      <c r="M25" s="211">
        <v>7403</v>
      </c>
      <c r="N25" s="212">
        <v>47.9</v>
      </c>
      <c r="O25" s="211">
        <v>1600</v>
      </c>
      <c r="P25" s="211">
        <v>983</v>
      </c>
      <c r="Q25" s="212">
        <v>61.4</v>
      </c>
      <c r="R25" s="211">
        <v>17048</v>
      </c>
      <c r="S25" s="211">
        <v>8386</v>
      </c>
      <c r="T25" s="214">
        <v>49.190520882214919</v>
      </c>
      <c r="X25" s="192"/>
      <c r="Y25" s="192"/>
      <c r="Z25" s="192"/>
      <c r="AA25" s="192"/>
      <c r="AB25" s="192"/>
      <c r="AC25" s="192"/>
      <c r="AD25" s="192"/>
      <c r="AE25" s="192"/>
      <c r="AF25" s="192"/>
      <c r="AG25" s="192"/>
      <c r="AH25" s="192"/>
      <c r="AI25" s="192"/>
      <c r="AJ25" s="192"/>
      <c r="AK25" s="192"/>
      <c r="AL25" s="192"/>
      <c r="AM25" s="192"/>
      <c r="AN25" s="192"/>
      <c r="AO25" s="192"/>
      <c r="AP25" s="192"/>
      <c r="AQ25" s="192"/>
    </row>
    <row r="26" spans="1:43" s="122" customFormat="1" ht="32.25" customHeight="1" x14ac:dyDescent="0.25">
      <c r="A26" s="199" t="s">
        <v>321</v>
      </c>
      <c r="B26" s="117" t="s">
        <v>54</v>
      </c>
      <c r="C26" s="211">
        <v>214</v>
      </c>
      <c r="D26" s="211">
        <v>213</v>
      </c>
      <c r="E26" s="212">
        <v>99.5</v>
      </c>
      <c r="F26" s="211">
        <v>334282</v>
      </c>
      <c r="G26" s="211">
        <v>241261</v>
      </c>
      <c r="H26" s="212">
        <v>72.2</v>
      </c>
      <c r="I26" s="211">
        <v>202643</v>
      </c>
      <c r="J26" s="211">
        <v>98749</v>
      </c>
      <c r="K26" s="212">
        <v>48.7</v>
      </c>
      <c r="L26" s="211">
        <v>15271</v>
      </c>
      <c r="M26" s="211">
        <v>7297</v>
      </c>
      <c r="N26" s="212">
        <v>47.8</v>
      </c>
      <c r="O26" s="211">
        <v>1592</v>
      </c>
      <c r="P26" s="211">
        <v>1009</v>
      </c>
      <c r="Q26" s="212">
        <v>63.4</v>
      </c>
      <c r="R26" s="211">
        <v>16863</v>
      </c>
      <c r="S26" s="211">
        <v>8306</v>
      </c>
      <c r="T26" s="214">
        <v>49.255767063986241</v>
      </c>
      <c r="X26" s="192"/>
      <c r="Y26" s="192"/>
      <c r="Z26" s="192"/>
      <c r="AA26" s="192"/>
      <c r="AB26" s="192"/>
      <c r="AC26" s="192"/>
      <c r="AD26" s="192"/>
      <c r="AE26" s="192"/>
      <c r="AF26" s="192"/>
      <c r="AG26" s="192"/>
      <c r="AH26" s="192"/>
      <c r="AI26" s="192"/>
      <c r="AJ26" s="192"/>
      <c r="AK26" s="192"/>
      <c r="AL26" s="192"/>
      <c r="AM26" s="192"/>
      <c r="AN26" s="192"/>
      <c r="AO26" s="192"/>
      <c r="AP26" s="192"/>
      <c r="AQ26" s="192"/>
    </row>
    <row r="27" spans="1:43" s="122" customFormat="1" ht="32.25" customHeight="1" x14ac:dyDescent="0.25">
      <c r="A27" s="199" t="s">
        <v>323</v>
      </c>
      <c r="B27" s="117" t="s">
        <v>55</v>
      </c>
      <c r="C27" s="211">
        <v>199</v>
      </c>
      <c r="D27" s="211">
        <v>199</v>
      </c>
      <c r="E27" s="212">
        <v>100</v>
      </c>
      <c r="F27" s="211">
        <v>278823</v>
      </c>
      <c r="G27" s="211">
        <v>207534</v>
      </c>
      <c r="H27" s="212">
        <v>74.400000000000006</v>
      </c>
      <c r="I27" s="211">
        <v>191267</v>
      </c>
      <c r="J27" s="211">
        <v>98054</v>
      </c>
      <c r="K27" s="212">
        <v>51.3</v>
      </c>
      <c r="L27" s="211">
        <v>13955</v>
      </c>
      <c r="M27" s="211">
        <v>7013</v>
      </c>
      <c r="N27" s="212">
        <v>50.3</v>
      </c>
      <c r="O27" s="211">
        <v>1593</v>
      </c>
      <c r="P27" s="211">
        <v>989</v>
      </c>
      <c r="Q27" s="212">
        <v>62.1</v>
      </c>
      <c r="R27" s="211">
        <v>15548</v>
      </c>
      <c r="S27" s="211">
        <v>8002</v>
      </c>
      <c r="T27" s="214">
        <v>51.466426550038591</v>
      </c>
      <c r="X27" s="192"/>
      <c r="Y27" s="192"/>
      <c r="Z27" s="192"/>
      <c r="AA27" s="192"/>
      <c r="AB27" s="192"/>
      <c r="AC27" s="192"/>
      <c r="AD27" s="192"/>
      <c r="AE27" s="192"/>
      <c r="AF27" s="192"/>
      <c r="AG27" s="192"/>
      <c r="AH27" s="192"/>
      <c r="AI27" s="192"/>
      <c r="AJ27" s="192"/>
      <c r="AK27" s="192"/>
      <c r="AL27" s="192"/>
      <c r="AM27" s="192"/>
      <c r="AN27" s="192"/>
      <c r="AO27" s="192"/>
      <c r="AP27" s="192"/>
      <c r="AQ27" s="192"/>
    </row>
    <row r="28" spans="1:43" s="122" customFormat="1" ht="32.25" customHeight="1" x14ac:dyDescent="0.25">
      <c r="A28" s="199" t="s">
        <v>325</v>
      </c>
      <c r="B28" s="117" t="s">
        <v>56</v>
      </c>
      <c r="C28" s="211">
        <v>300</v>
      </c>
      <c r="D28" s="211">
        <v>300</v>
      </c>
      <c r="E28" s="212">
        <v>100</v>
      </c>
      <c r="F28" s="211">
        <v>589939</v>
      </c>
      <c r="G28" s="211">
        <v>421800</v>
      </c>
      <c r="H28" s="212">
        <v>71.5</v>
      </c>
      <c r="I28" s="211">
        <v>310566</v>
      </c>
      <c r="J28" s="211">
        <v>147691</v>
      </c>
      <c r="K28" s="212">
        <v>47.6</v>
      </c>
      <c r="L28" s="211">
        <v>26815</v>
      </c>
      <c r="M28" s="211">
        <v>12370</v>
      </c>
      <c r="N28" s="212">
        <v>46.1</v>
      </c>
      <c r="O28" s="211">
        <v>2678</v>
      </c>
      <c r="P28" s="211">
        <v>1709</v>
      </c>
      <c r="Q28" s="212">
        <v>63.8</v>
      </c>
      <c r="R28" s="211">
        <v>29493</v>
      </c>
      <c r="S28" s="211">
        <v>14079</v>
      </c>
      <c r="T28" s="214">
        <v>47.736751093479803</v>
      </c>
      <c r="X28" s="192"/>
      <c r="Y28" s="192"/>
      <c r="Z28" s="192"/>
      <c r="AA28" s="192"/>
      <c r="AB28" s="192"/>
      <c r="AC28" s="192"/>
      <c r="AD28" s="192"/>
      <c r="AE28" s="192"/>
      <c r="AF28" s="192"/>
      <c r="AG28" s="192"/>
      <c r="AH28" s="192"/>
      <c r="AI28" s="192"/>
      <c r="AJ28" s="192"/>
      <c r="AK28" s="192"/>
      <c r="AL28" s="192"/>
      <c r="AM28" s="192"/>
      <c r="AN28" s="192"/>
      <c r="AO28" s="192"/>
      <c r="AP28" s="192"/>
      <c r="AQ28" s="192"/>
    </row>
    <row r="29" spans="1:43" s="122" customFormat="1" ht="32.25" customHeight="1" x14ac:dyDescent="0.25">
      <c r="A29" s="199" t="s">
        <v>327</v>
      </c>
      <c r="B29" s="117" t="s">
        <v>57</v>
      </c>
      <c r="C29" s="211">
        <v>217</v>
      </c>
      <c r="D29" s="211">
        <v>217</v>
      </c>
      <c r="E29" s="212">
        <v>100</v>
      </c>
      <c r="F29" s="211">
        <v>368125</v>
      </c>
      <c r="G29" s="211">
        <v>272438</v>
      </c>
      <c r="H29" s="212">
        <v>74</v>
      </c>
      <c r="I29" s="211">
        <v>255373</v>
      </c>
      <c r="J29" s="211">
        <v>127866</v>
      </c>
      <c r="K29" s="212">
        <v>50.1</v>
      </c>
      <c r="L29" s="211">
        <v>24563</v>
      </c>
      <c r="M29" s="211">
        <v>12021</v>
      </c>
      <c r="N29" s="212">
        <v>48.9</v>
      </c>
      <c r="O29" s="211">
        <v>2411</v>
      </c>
      <c r="P29" s="211">
        <v>1587</v>
      </c>
      <c r="Q29" s="212">
        <v>65.8</v>
      </c>
      <c r="R29" s="211">
        <v>26974</v>
      </c>
      <c r="S29" s="211">
        <v>13608</v>
      </c>
      <c r="T29" s="214">
        <v>50.448580114184026</v>
      </c>
      <c r="X29" s="192"/>
      <c r="Y29" s="192"/>
      <c r="Z29" s="192"/>
      <c r="AA29" s="192"/>
      <c r="AB29" s="192"/>
      <c r="AC29" s="192"/>
      <c r="AD29" s="192"/>
      <c r="AE29" s="192"/>
      <c r="AF29" s="192"/>
      <c r="AG29" s="192"/>
      <c r="AH29" s="192"/>
      <c r="AI29" s="192"/>
      <c r="AJ29" s="192"/>
      <c r="AK29" s="192"/>
      <c r="AL29" s="192"/>
      <c r="AM29" s="192"/>
      <c r="AN29" s="192"/>
      <c r="AO29" s="192"/>
      <c r="AP29" s="192"/>
      <c r="AQ29" s="192"/>
    </row>
    <row r="30" spans="1:43" s="122" customFormat="1" ht="32.25" customHeight="1" x14ac:dyDescent="0.25">
      <c r="A30" s="199" t="s">
        <v>329</v>
      </c>
      <c r="B30" s="117" t="s">
        <v>58</v>
      </c>
      <c r="C30" s="211">
        <v>274</v>
      </c>
      <c r="D30" s="211">
        <v>273</v>
      </c>
      <c r="E30" s="212">
        <v>99.6</v>
      </c>
      <c r="F30" s="211">
        <v>601842</v>
      </c>
      <c r="G30" s="211">
        <v>446323</v>
      </c>
      <c r="H30" s="212">
        <v>74.2</v>
      </c>
      <c r="I30" s="211">
        <v>325244</v>
      </c>
      <c r="J30" s="211">
        <v>166756</v>
      </c>
      <c r="K30" s="212">
        <v>51.3</v>
      </c>
      <c r="L30" s="211">
        <v>24274</v>
      </c>
      <c r="M30" s="211">
        <v>12184</v>
      </c>
      <c r="N30" s="212">
        <v>50.2</v>
      </c>
      <c r="O30" s="211">
        <v>2623</v>
      </c>
      <c r="P30" s="211">
        <v>1744</v>
      </c>
      <c r="Q30" s="212">
        <v>66.5</v>
      </c>
      <c r="R30" s="211">
        <v>26897</v>
      </c>
      <c r="S30" s="211">
        <v>13928</v>
      </c>
      <c r="T30" s="214">
        <v>51.782726698144778</v>
      </c>
      <c r="X30" s="192"/>
      <c r="Y30" s="192"/>
      <c r="Z30" s="192"/>
      <c r="AA30" s="192"/>
      <c r="AB30" s="192"/>
      <c r="AC30" s="192"/>
      <c r="AD30" s="192"/>
      <c r="AE30" s="192"/>
      <c r="AF30" s="192"/>
      <c r="AG30" s="192"/>
      <c r="AH30" s="192"/>
      <c r="AI30" s="192"/>
      <c r="AJ30" s="192"/>
      <c r="AK30" s="192"/>
      <c r="AL30" s="192"/>
      <c r="AM30" s="192"/>
      <c r="AN30" s="192"/>
      <c r="AO30" s="192"/>
      <c r="AP30" s="192"/>
      <c r="AQ30" s="192"/>
    </row>
    <row r="31" spans="1:43" s="122" customFormat="1" ht="32.25" customHeight="1" thickBot="1" x14ac:dyDescent="0.3">
      <c r="A31" s="199" t="s">
        <v>331</v>
      </c>
      <c r="B31" s="117" t="s">
        <v>59</v>
      </c>
      <c r="C31" s="211">
        <v>312</v>
      </c>
      <c r="D31" s="211">
        <v>311</v>
      </c>
      <c r="E31" s="212">
        <v>99.7</v>
      </c>
      <c r="F31" s="211">
        <v>402184</v>
      </c>
      <c r="G31" s="211">
        <v>298327</v>
      </c>
      <c r="H31" s="212">
        <v>74.2</v>
      </c>
      <c r="I31" s="211">
        <v>299860</v>
      </c>
      <c r="J31" s="211">
        <v>151553</v>
      </c>
      <c r="K31" s="212">
        <v>50.5</v>
      </c>
      <c r="L31" s="211">
        <v>25593</v>
      </c>
      <c r="M31" s="211">
        <v>12867</v>
      </c>
      <c r="N31" s="212">
        <v>50.3</v>
      </c>
      <c r="O31" s="211">
        <v>2746</v>
      </c>
      <c r="P31" s="211">
        <v>1746</v>
      </c>
      <c r="Q31" s="212">
        <v>63.6</v>
      </c>
      <c r="R31" s="211">
        <v>28339</v>
      </c>
      <c r="S31" s="211">
        <v>14613</v>
      </c>
      <c r="T31" s="215">
        <v>51.564981121422768</v>
      </c>
      <c r="X31" s="192"/>
      <c r="Y31" s="192"/>
      <c r="Z31" s="192"/>
      <c r="AA31" s="192"/>
      <c r="AB31" s="192"/>
      <c r="AC31" s="192"/>
      <c r="AD31" s="192"/>
      <c r="AE31" s="192"/>
      <c r="AF31" s="192"/>
      <c r="AG31" s="192"/>
      <c r="AH31" s="192"/>
      <c r="AI31" s="192"/>
      <c r="AJ31" s="192"/>
      <c r="AK31" s="192"/>
      <c r="AL31" s="192"/>
      <c r="AM31" s="192"/>
      <c r="AN31" s="192"/>
      <c r="AO31" s="192"/>
      <c r="AP31" s="192"/>
      <c r="AQ31" s="192"/>
    </row>
    <row r="32" spans="1:43" s="216" customFormat="1" ht="32.25" customHeight="1" thickBot="1" x14ac:dyDescent="0.3">
      <c r="B32" s="217" t="s">
        <v>8</v>
      </c>
      <c r="C32" s="218">
        <v>7170</v>
      </c>
      <c r="D32" s="218">
        <v>7155</v>
      </c>
      <c r="E32" s="219">
        <v>99.790794979079493</v>
      </c>
      <c r="F32" s="218">
        <v>10235533</v>
      </c>
      <c r="G32" s="218">
        <v>7426917</v>
      </c>
      <c r="H32" s="219">
        <v>72.560139271692066</v>
      </c>
      <c r="I32" s="218">
        <v>6836969</v>
      </c>
      <c r="J32" s="218">
        <v>3344593</v>
      </c>
      <c r="K32" s="219">
        <v>48.919235994780728</v>
      </c>
      <c r="L32" s="218">
        <v>585936</v>
      </c>
      <c r="M32" s="218">
        <v>267865</v>
      </c>
      <c r="N32" s="219">
        <v>45.715743698970535</v>
      </c>
      <c r="O32" s="218">
        <v>58005</v>
      </c>
      <c r="P32" s="218">
        <v>36010</v>
      </c>
      <c r="Q32" s="219">
        <v>62.080855098698386</v>
      </c>
      <c r="R32" s="218">
        <v>643941</v>
      </c>
      <c r="S32" s="218">
        <v>303875</v>
      </c>
      <c r="T32" s="220">
        <v>47.189882302881784</v>
      </c>
      <c r="X32" s="192"/>
      <c r="Y32" s="192"/>
      <c r="Z32" s="192"/>
      <c r="AA32" s="192"/>
      <c r="AB32" s="192"/>
      <c r="AC32" s="192"/>
      <c r="AD32" s="192"/>
      <c r="AE32" s="192"/>
      <c r="AF32" s="192"/>
      <c r="AG32" s="192"/>
      <c r="AH32" s="192"/>
      <c r="AI32" s="192"/>
      <c r="AJ32" s="192"/>
      <c r="AK32" s="192"/>
      <c r="AL32" s="192"/>
      <c r="AM32" s="192"/>
      <c r="AN32" s="192"/>
      <c r="AO32" s="192"/>
      <c r="AP32" s="192"/>
      <c r="AQ32" s="192"/>
    </row>
    <row r="33" spans="2:43" ht="18.75" customHeight="1" x14ac:dyDescent="0.35">
      <c r="B33" s="110"/>
      <c r="C33" s="221"/>
      <c r="D33" s="221"/>
      <c r="E33" s="222"/>
      <c r="F33" s="221"/>
      <c r="G33" s="221"/>
      <c r="H33" s="222"/>
      <c r="I33" s="221"/>
      <c r="J33" s="221"/>
      <c r="K33" s="222"/>
      <c r="L33" s="221"/>
      <c r="M33" s="221"/>
      <c r="N33" s="222"/>
      <c r="O33" s="221"/>
      <c r="P33" s="221"/>
      <c r="Q33" s="222"/>
      <c r="R33" s="221"/>
      <c r="S33" s="221"/>
      <c r="T33" s="222"/>
    </row>
    <row r="34" spans="2:43" x14ac:dyDescent="0.35">
      <c r="B34" s="137" t="s">
        <v>19</v>
      </c>
      <c r="C34" s="108"/>
      <c r="D34" s="108"/>
      <c r="E34" s="108"/>
      <c r="F34" s="108"/>
      <c r="G34" s="108"/>
      <c r="H34" s="108"/>
      <c r="I34" s="108"/>
      <c r="J34" s="108"/>
      <c r="K34" s="108"/>
      <c r="L34" s="108"/>
      <c r="M34" s="108"/>
      <c r="N34" s="108"/>
      <c r="O34" s="108"/>
      <c r="P34" s="108"/>
      <c r="Q34" s="108"/>
      <c r="R34" s="108"/>
      <c r="S34" s="108"/>
      <c r="T34" s="108"/>
    </row>
    <row r="35" spans="2:43" x14ac:dyDescent="0.35">
      <c r="B35" s="138" t="s">
        <v>345</v>
      </c>
      <c r="C35" s="108"/>
      <c r="D35" s="108"/>
      <c r="E35" s="108"/>
      <c r="F35" s="108"/>
      <c r="G35" s="108"/>
      <c r="H35" s="108"/>
      <c r="I35" s="108"/>
      <c r="J35" s="108"/>
      <c r="K35" s="108"/>
      <c r="L35" s="108"/>
      <c r="M35" s="108"/>
      <c r="N35" s="108"/>
      <c r="O35" s="108"/>
      <c r="P35" s="108"/>
      <c r="Q35" s="108"/>
      <c r="R35" s="108"/>
      <c r="S35" s="108"/>
      <c r="T35" s="108"/>
      <c r="X35" s="197"/>
      <c r="Y35" s="197"/>
      <c r="Z35" s="197"/>
      <c r="AA35" s="197"/>
      <c r="AB35" s="197"/>
      <c r="AC35" s="197"/>
      <c r="AD35" s="197"/>
      <c r="AE35" s="197"/>
      <c r="AF35" s="197"/>
      <c r="AG35" s="197"/>
      <c r="AH35" s="197"/>
      <c r="AI35" s="197"/>
      <c r="AJ35" s="197"/>
      <c r="AK35" s="197"/>
      <c r="AL35" s="197"/>
      <c r="AM35" s="197"/>
      <c r="AN35" s="197"/>
      <c r="AO35" s="197"/>
      <c r="AP35" s="197"/>
      <c r="AQ35" s="197"/>
    </row>
    <row r="36" spans="2:43" ht="7.5" customHeight="1" x14ac:dyDescent="0.35">
      <c r="B36" s="138"/>
      <c r="C36" s="108"/>
      <c r="D36" s="108"/>
      <c r="E36" s="108"/>
      <c r="F36" s="108"/>
      <c r="G36" s="108"/>
      <c r="H36" s="108"/>
      <c r="I36" s="108"/>
      <c r="J36" s="108"/>
      <c r="K36" s="108"/>
      <c r="L36" s="108"/>
      <c r="M36" s="108"/>
      <c r="N36" s="108"/>
      <c r="O36" s="108"/>
      <c r="P36" s="108"/>
      <c r="Q36" s="108"/>
      <c r="R36" s="108"/>
      <c r="S36" s="108"/>
      <c r="T36" s="108"/>
      <c r="X36" s="197"/>
      <c r="Y36" s="197"/>
      <c r="Z36" s="197"/>
      <c r="AA36" s="197"/>
      <c r="AB36" s="197"/>
      <c r="AC36" s="197"/>
      <c r="AD36" s="197"/>
      <c r="AE36" s="197"/>
      <c r="AF36" s="197"/>
      <c r="AG36" s="197"/>
      <c r="AH36" s="197"/>
      <c r="AI36" s="197"/>
      <c r="AJ36" s="197"/>
      <c r="AK36" s="197"/>
      <c r="AL36" s="197"/>
      <c r="AM36" s="197"/>
      <c r="AN36" s="197"/>
      <c r="AO36" s="197"/>
      <c r="AP36" s="197"/>
      <c r="AQ36" s="197"/>
    </row>
    <row r="37" spans="2:43" x14ac:dyDescent="0.35">
      <c r="B37" s="139" t="str">
        <f>National!B33</f>
        <v>1. Data is provisional and represents 99.8% of all GP practices in England responding to the January 2018 Main GP survey (purple) compared with 98.1% of practices in the same survey month in 2016/17.</v>
      </c>
      <c r="C37" s="108"/>
      <c r="D37" s="108"/>
      <c r="E37" s="108"/>
      <c r="F37" s="108"/>
      <c r="G37" s="108"/>
      <c r="H37" s="108"/>
      <c r="I37" s="108"/>
      <c r="J37" s="108"/>
      <c r="K37" s="108"/>
      <c r="L37" s="108"/>
      <c r="M37" s="108"/>
      <c r="N37" s="108"/>
      <c r="O37" s="108"/>
      <c r="P37" s="108"/>
      <c r="Q37" s="108"/>
      <c r="R37" s="108"/>
      <c r="S37" s="108"/>
      <c r="T37" s="108"/>
      <c r="X37" s="197"/>
      <c r="Y37" s="197"/>
      <c r="Z37" s="197"/>
      <c r="AA37" s="197"/>
      <c r="AB37" s="197"/>
      <c r="AC37" s="197"/>
      <c r="AD37" s="197"/>
      <c r="AE37" s="197"/>
      <c r="AF37" s="197"/>
      <c r="AG37" s="197"/>
      <c r="AH37" s="197"/>
      <c r="AI37" s="197"/>
      <c r="AJ37" s="197"/>
      <c r="AK37" s="197"/>
      <c r="AL37" s="197"/>
      <c r="AM37" s="197"/>
      <c r="AN37" s="197"/>
      <c r="AO37" s="197"/>
      <c r="AP37" s="197"/>
      <c r="AQ37" s="197"/>
    </row>
    <row r="38" spans="2:43" x14ac:dyDescent="0.35">
      <c r="B38" s="139" t="str">
        <f>National!B34</f>
        <v>2. Data is provisional and represents 99.6% of all GP practices in England responding to the January 2018 Child GP Flu  Survey (green) compared with 97.4% of practices in the same survey month in 2016/17.</v>
      </c>
      <c r="C38" s="108"/>
      <c r="D38" s="108"/>
      <c r="E38" s="108"/>
      <c r="F38" s="108"/>
      <c r="G38" s="108"/>
      <c r="H38" s="108"/>
      <c r="I38" s="108"/>
      <c r="J38" s="108"/>
      <c r="K38" s="108"/>
      <c r="L38" s="108"/>
      <c r="M38" s="108"/>
      <c r="N38" s="108"/>
      <c r="O38" s="108"/>
      <c r="P38" s="108"/>
      <c r="Q38" s="108"/>
      <c r="R38" s="108"/>
      <c r="S38" s="108"/>
      <c r="T38" s="108"/>
      <c r="X38" s="197"/>
      <c r="Y38" s="197"/>
      <c r="Z38" s="197"/>
      <c r="AA38" s="197"/>
      <c r="AB38" s="197"/>
      <c r="AC38" s="197"/>
      <c r="AD38" s="197"/>
      <c r="AE38" s="197"/>
      <c r="AF38" s="197"/>
      <c r="AG38" s="197"/>
      <c r="AH38" s="197"/>
      <c r="AI38" s="197"/>
      <c r="AJ38" s="197"/>
      <c r="AK38" s="197"/>
      <c r="AL38" s="197"/>
      <c r="AM38" s="197"/>
      <c r="AN38" s="197"/>
      <c r="AO38" s="197"/>
      <c r="AP38" s="197"/>
      <c r="AQ38" s="197"/>
    </row>
    <row r="39" spans="2:43" x14ac:dyDescent="0.35">
      <c r="B39" s="139" t="str">
        <f>National!B35</f>
        <v>3. Where a total for England is quoted (e.g. sum of number of patients registered and number vaccinated) this is taken from the 99.8% GP practice sample for the main survey and 99.6% for the Child GP Flu Survey and is therefore NOT an extrapolated figure for all of England.</v>
      </c>
      <c r="C39" s="108"/>
      <c r="D39" s="108"/>
      <c r="E39" s="108"/>
      <c r="F39" s="108"/>
      <c r="G39" s="108"/>
      <c r="H39" s="108"/>
      <c r="I39" s="108"/>
      <c r="J39" s="108"/>
      <c r="K39" s="108"/>
      <c r="L39" s="108"/>
      <c r="M39" s="108"/>
      <c r="N39" s="108"/>
      <c r="O39" s="108"/>
      <c r="P39" s="108"/>
      <c r="Q39" s="108"/>
      <c r="R39" s="108"/>
      <c r="S39" s="108"/>
      <c r="T39" s="108"/>
      <c r="X39" s="197"/>
      <c r="Y39" s="197"/>
      <c r="Z39" s="197"/>
      <c r="AA39" s="197"/>
      <c r="AB39" s="197"/>
      <c r="AC39" s="197"/>
      <c r="AD39" s="197"/>
      <c r="AE39" s="197"/>
      <c r="AF39" s="197"/>
      <c r="AG39" s="197"/>
      <c r="AH39" s="197"/>
      <c r="AI39" s="197"/>
      <c r="AJ39" s="197"/>
      <c r="AK39" s="197"/>
      <c r="AL39" s="197"/>
      <c r="AM39" s="197"/>
      <c r="AN39" s="197"/>
      <c r="AO39" s="197"/>
      <c r="AP39" s="197"/>
      <c r="AQ39" s="197"/>
    </row>
    <row r="40" spans="2:43" x14ac:dyDescent="0.35">
      <c r="B40" s="139" t="s">
        <v>21</v>
      </c>
      <c r="C40" s="108"/>
      <c r="D40" s="108"/>
      <c r="E40" s="108"/>
      <c r="F40" s="108"/>
      <c r="G40" s="108"/>
      <c r="H40" s="108"/>
      <c r="I40" s="108"/>
      <c r="J40" s="108"/>
      <c r="K40" s="108"/>
      <c r="L40" s="108"/>
      <c r="M40" s="108"/>
      <c r="N40" s="108"/>
      <c r="O40" s="108"/>
      <c r="P40" s="108"/>
      <c r="Q40" s="108"/>
      <c r="R40" s="108"/>
      <c r="S40" s="108"/>
      <c r="T40" s="108"/>
      <c r="X40" s="197"/>
      <c r="Y40" s="197"/>
      <c r="Z40" s="197"/>
      <c r="AA40" s="197"/>
      <c r="AB40" s="197"/>
      <c r="AC40" s="197"/>
      <c r="AD40" s="197"/>
      <c r="AE40" s="197"/>
      <c r="AF40" s="197"/>
      <c r="AG40" s="197"/>
      <c r="AH40" s="197"/>
      <c r="AI40" s="197"/>
      <c r="AJ40" s="197"/>
      <c r="AK40" s="197"/>
      <c r="AL40" s="197"/>
      <c r="AM40" s="197"/>
      <c r="AN40" s="197"/>
      <c r="AO40" s="197"/>
      <c r="AP40" s="197"/>
      <c r="AQ40" s="197"/>
    </row>
    <row r="41" spans="2:43" x14ac:dyDescent="0.35">
      <c r="B41" s="140" t="s">
        <v>346</v>
      </c>
      <c r="C41" s="108"/>
      <c r="D41" s="108"/>
      <c r="E41" s="108"/>
      <c r="F41" s="108"/>
      <c r="G41" s="108"/>
      <c r="H41" s="108"/>
      <c r="I41" s="108"/>
      <c r="J41" s="108"/>
      <c r="K41" s="108"/>
      <c r="L41" s="108"/>
      <c r="M41" s="108"/>
      <c r="N41" s="108"/>
      <c r="O41" s="108"/>
      <c r="P41" s="108"/>
      <c r="Q41" s="108"/>
      <c r="R41" s="108"/>
      <c r="S41" s="108"/>
      <c r="T41" s="108"/>
      <c r="X41" s="197"/>
      <c r="Y41" s="197"/>
      <c r="Z41" s="197"/>
      <c r="AA41" s="197"/>
      <c r="AB41" s="197"/>
      <c r="AC41" s="197"/>
      <c r="AD41" s="197"/>
      <c r="AE41" s="197"/>
      <c r="AF41" s="197"/>
      <c r="AG41" s="197"/>
      <c r="AH41" s="197"/>
      <c r="AI41" s="197"/>
      <c r="AJ41" s="197"/>
      <c r="AK41" s="197"/>
      <c r="AL41" s="197"/>
      <c r="AM41" s="197"/>
      <c r="AN41" s="197"/>
      <c r="AO41" s="197"/>
      <c r="AP41" s="197"/>
      <c r="AQ41" s="197"/>
    </row>
    <row r="42" spans="2:43" x14ac:dyDescent="0.35">
      <c r="B42" s="139" t="s">
        <v>23</v>
      </c>
      <c r="C42" s="223"/>
      <c r="D42" s="223"/>
      <c r="E42" s="223"/>
      <c r="F42" s="223"/>
      <c r="G42" s="223"/>
      <c r="H42" s="223"/>
      <c r="I42" s="223"/>
      <c r="J42" s="223"/>
      <c r="K42" s="223"/>
      <c r="L42" s="223"/>
      <c r="M42" s="223"/>
      <c r="N42" s="223"/>
      <c r="O42" s="223"/>
      <c r="P42" s="223"/>
      <c r="Q42" s="223"/>
      <c r="R42" s="223"/>
      <c r="S42" s="223"/>
      <c r="T42" s="223"/>
      <c r="X42" s="197"/>
      <c r="Y42" s="197"/>
      <c r="Z42" s="197"/>
      <c r="AA42" s="197"/>
      <c r="AB42" s="197"/>
      <c r="AC42" s="197"/>
      <c r="AD42" s="197"/>
      <c r="AE42" s="197"/>
      <c r="AF42" s="197"/>
      <c r="AG42" s="197"/>
      <c r="AH42" s="197"/>
      <c r="AI42" s="197"/>
      <c r="AJ42" s="197"/>
      <c r="AK42" s="197"/>
      <c r="AL42" s="197"/>
      <c r="AM42" s="197"/>
      <c r="AN42" s="197"/>
      <c r="AO42" s="197"/>
      <c r="AP42" s="197"/>
      <c r="AQ42" s="197"/>
    </row>
    <row r="43" spans="2:43" s="224" customFormat="1" ht="53.25" customHeight="1" x14ac:dyDescent="0.25">
      <c r="B43" s="449" t="s">
        <v>351</v>
      </c>
      <c r="C43" s="449"/>
      <c r="D43" s="449"/>
      <c r="E43" s="449"/>
      <c r="F43" s="449"/>
      <c r="G43" s="449"/>
      <c r="H43" s="449"/>
      <c r="I43" s="449"/>
      <c r="J43" s="449"/>
      <c r="K43" s="449"/>
      <c r="L43" s="449"/>
      <c r="M43" s="449"/>
      <c r="N43" s="449"/>
      <c r="O43" s="449"/>
      <c r="P43" s="449"/>
      <c r="Q43" s="449"/>
      <c r="R43" s="449"/>
      <c r="S43" s="449"/>
      <c r="T43" s="449"/>
    </row>
    <row r="44" spans="2:43" s="224" customFormat="1" ht="32.25" customHeight="1" x14ac:dyDescent="0.25">
      <c r="B44" s="449" t="s">
        <v>357</v>
      </c>
      <c r="C44" s="449"/>
      <c r="D44" s="449"/>
      <c r="E44" s="449"/>
      <c r="F44" s="449"/>
      <c r="G44" s="449"/>
      <c r="H44" s="449"/>
      <c r="I44" s="449"/>
      <c r="J44" s="449"/>
      <c r="K44" s="449"/>
      <c r="L44" s="449"/>
      <c r="M44" s="449"/>
      <c r="N44" s="449"/>
      <c r="O44" s="449"/>
      <c r="P44" s="449"/>
      <c r="Q44" s="449"/>
      <c r="R44" s="449"/>
      <c r="S44" s="205"/>
      <c r="T44" s="205"/>
    </row>
    <row r="45" spans="2:43" ht="18.75" customHeight="1" x14ac:dyDescent="0.35">
      <c r="B45" s="143" t="s">
        <v>25</v>
      </c>
      <c r="C45" s="223"/>
      <c r="D45" s="223"/>
      <c r="E45" s="223"/>
      <c r="F45" s="223"/>
      <c r="G45" s="223"/>
      <c r="H45" s="223"/>
      <c r="I45" s="223"/>
      <c r="J45" s="223"/>
      <c r="K45" s="223"/>
      <c r="L45" s="223"/>
      <c r="M45" s="223"/>
      <c r="N45" s="223"/>
      <c r="O45" s="223"/>
      <c r="P45" s="223"/>
      <c r="Q45" s="223"/>
      <c r="R45" s="223"/>
      <c r="S45" s="223"/>
      <c r="T45" s="223"/>
      <c r="X45" s="197"/>
      <c r="Y45" s="197"/>
      <c r="Z45" s="197"/>
      <c r="AA45" s="197"/>
      <c r="AB45" s="197"/>
      <c r="AC45" s="197"/>
      <c r="AD45" s="197"/>
      <c r="AE45" s="197"/>
      <c r="AF45" s="197"/>
      <c r="AG45" s="197"/>
      <c r="AH45" s="197"/>
      <c r="AI45" s="197"/>
      <c r="AJ45" s="197"/>
      <c r="AK45" s="197"/>
      <c r="AL45" s="197"/>
      <c r="AM45" s="197"/>
      <c r="AN45" s="197"/>
      <c r="AO45" s="197"/>
      <c r="AP45" s="197"/>
      <c r="AQ45" s="197"/>
    </row>
    <row r="46" spans="2:43" x14ac:dyDescent="0.35">
      <c r="B46" s="144" t="s">
        <v>26</v>
      </c>
      <c r="C46" s="108"/>
      <c r="D46" s="108"/>
      <c r="E46" s="108"/>
      <c r="F46" s="108"/>
      <c r="G46" s="108"/>
      <c r="H46" s="108"/>
      <c r="I46" s="108"/>
      <c r="J46" s="108"/>
      <c r="K46" s="108"/>
      <c r="L46" s="108"/>
      <c r="M46" s="108"/>
      <c r="N46" s="108"/>
      <c r="O46" s="108"/>
      <c r="P46" s="108"/>
      <c r="Q46" s="108"/>
      <c r="R46" s="108"/>
      <c r="S46" s="108"/>
      <c r="T46" s="108"/>
      <c r="X46" s="197"/>
      <c r="Y46" s="197"/>
      <c r="Z46" s="197"/>
      <c r="AA46" s="197"/>
      <c r="AB46" s="197"/>
      <c r="AC46" s="197"/>
      <c r="AD46" s="197"/>
      <c r="AE46" s="197"/>
      <c r="AF46" s="197"/>
      <c r="AG46" s="197"/>
      <c r="AH46" s="197"/>
      <c r="AI46" s="197"/>
      <c r="AJ46" s="197"/>
      <c r="AK46" s="197"/>
      <c r="AL46" s="197"/>
      <c r="AM46" s="197"/>
      <c r="AN46" s="197"/>
      <c r="AO46" s="197"/>
      <c r="AP46" s="197"/>
      <c r="AQ46" s="197"/>
    </row>
    <row r="47" spans="2:43" x14ac:dyDescent="0.35">
      <c r="B47" s="144" t="s">
        <v>27</v>
      </c>
      <c r="C47" s="108"/>
      <c r="D47" s="108"/>
      <c r="E47" s="108"/>
      <c r="F47" s="108"/>
      <c r="G47" s="108"/>
      <c r="H47" s="108"/>
      <c r="I47" s="108"/>
      <c r="J47" s="108"/>
      <c r="K47" s="108"/>
      <c r="L47" s="108"/>
      <c r="M47" s="108"/>
      <c r="N47" s="108"/>
      <c r="O47" s="108"/>
      <c r="P47" s="108"/>
      <c r="Q47" s="108"/>
      <c r="R47" s="108"/>
      <c r="S47" s="108"/>
      <c r="T47" s="108"/>
      <c r="X47" s="197"/>
      <c r="Y47" s="197"/>
      <c r="Z47" s="197"/>
      <c r="AA47" s="197"/>
      <c r="AB47" s="197"/>
      <c r="AC47" s="197"/>
      <c r="AD47" s="197"/>
      <c r="AE47" s="197"/>
      <c r="AF47" s="197"/>
      <c r="AG47" s="197"/>
      <c r="AH47" s="197"/>
      <c r="AI47" s="197"/>
      <c r="AJ47" s="197"/>
      <c r="AK47" s="197"/>
      <c r="AL47" s="197"/>
      <c r="AM47" s="197"/>
      <c r="AN47" s="197"/>
      <c r="AO47" s="197"/>
      <c r="AP47" s="197"/>
      <c r="AQ47" s="197"/>
    </row>
    <row r="48" spans="2:43" x14ac:dyDescent="0.35">
      <c r="B48" s="144" t="s">
        <v>28</v>
      </c>
      <c r="C48" s="146"/>
      <c r="D48" s="146"/>
      <c r="E48" s="146"/>
      <c r="F48" s="146"/>
      <c r="G48" s="108"/>
      <c r="H48" s="108"/>
      <c r="I48" s="108"/>
      <c r="J48" s="108"/>
      <c r="K48" s="108"/>
      <c r="L48" s="108"/>
      <c r="M48" s="108"/>
      <c r="N48" s="108"/>
      <c r="O48" s="108"/>
      <c r="P48" s="108"/>
      <c r="Q48" s="108"/>
      <c r="R48" s="108"/>
      <c r="S48" s="108"/>
      <c r="T48" s="108"/>
      <c r="X48" s="197"/>
      <c r="Y48" s="197"/>
      <c r="Z48" s="197"/>
      <c r="AA48" s="197"/>
      <c r="AB48" s="197"/>
      <c r="AC48" s="197"/>
      <c r="AD48" s="197"/>
      <c r="AE48" s="197"/>
      <c r="AF48" s="197"/>
      <c r="AG48" s="197"/>
      <c r="AH48" s="197"/>
      <c r="AI48" s="197"/>
      <c r="AJ48" s="197"/>
      <c r="AK48" s="197"/>
      <c r="AL48" s="197"/>
      <c r="AM48" s="197"/>
      <c r="AN48" s="197"/>
      <c r="AO48" s="197"/>
      <c r="AP48" s="197"/>
      <c r="AQ48" s="197"/>
    </row>
    <row r="49" spans="2:43" x14ac:dyDescent="0.35">
      <c r="B49" s="225"/>
      <c r="C49" s="146"/>
      <c r="D49" s="146"/>
      <c r="E49" s="146"/>
      <c r="F49" s="146"/>
      <c r="G49" s="108"/>
      <c r="H49" s="108"/>
      <c r="I49" s="108"/>
      <c r="J49" s="108"/>
      <c r="K49" s="108"/>
      <c r="L49" s="108"/>
      <c r="M49" s="108"/>
      <c r="N49" s="108"/>
      <c r="O49" s="108"/>
      <c r="P49" s="108"/>
      <c r="Q49" s="108"/>
      <c r="R49" s="108"/>
      <c r="S49" s="108"/>
      <c r="T49" s="108"/>
      <c r="X49" s="197"/>
      <c r="Y49" s="197"/>
      <c r="Z49" s="197"/>
      <c r="AA49" s="197"/>
      <c r="AB49" s="197"/>
      <c r="AC49" s="197"/>
      <c r="AD49" s="197"/>
      <c r="AE49" s="197"/>
      <c r="AF49" s="197"/>
      <c r="AG49" s="197"/>
      <c r="AH49" s="197"/>
      <c r="AI49" s="197"/>
      <c r="AJ49" s="197"/>
      <c r="AK49" s="197"/>
      <c r="AL49" s="197"/>
      <c r="AM49" s="197"/>
      <c r="AN49" s="197"/>
      <c r="AO49" s="197"/>
      <c r="AP49" s="197"/>
      <c r="AQ49" s="197"/>
    </row>
    <row r="50" spans="2:43" x14ac:dyDescent="0.35">
      <c r="B50" s="226"/>
      <c r="C50" s="108"/>
      <c r="D50" s="108"/>
      <c r="E50" s="108"/>
      <c r="F50" s="108"/>
      <c r="G50" s="108"/>
      <c r="H50" s="108"/>
      <c r="I50" s="108"/>
      <c r="J50" s="108"/>
      <c r="K50" s="108"/>
      <c r="L50" s="108"/>
      <c r="M50" s="108"/>
      <c r="N50" s="108"/>
      <c r="O50" s="108"/>
      <c r="P50" s="108"/>
      <c r="Q50" s="108"/>
      <c r="R50" s="108"/>
      <c r="S50" s="108"/>
      <c r="T50" s="108"/>
      <c r="X50" s="197"/>
      <c r="Y50" s="197"/>
      <c r="Z50" s="197"/>
      <c r="AA50" s="197"/>
      <c r="AB50" s="197"/>
      <c r="AC50" s="197"/>
      <c r="AD50" s="197"/>
      <c r="AE50" s="197"/>
      <c r="AF50" s="197"/>
      <c r="AG50" s="197"/>
      <c r="AH50" s="197"/>
      <c r="AI50" s="197"/>
      <c r="AJ50" s="197"/>
      <c r="AK50" s="197"/>
      <c r="AL50" s="197"/>
      <c r="AM50" s="197"/>
      <c r="AN50" s="197"/>
      <c r="AO50" s="197"/>
      <c r="AP50" s="197"/>
      <c r="AQ50" s="197"/>
    </row>
    <row r="51" spans="2:43" x14ac:dyDescent="0.35">
      <c r="B51" s="226"/>
      <c r="C51" s="108"/>
      <c r="D51" s="108"/>
      <c r="E51" s="108"/>
      <c r="F51" s="108"/>
      <c r="G51" s="108"/>
      <c r="H51" s="108"/>
      <c r="I51" s="108"/>
      <c r="J51" s="108"/>
      <c r="K51" s="108"/>
      <c r="L51" s="108"/>
      <c r="M51" s="108"/>
      <c r="N51" s="108"/>
      <c r="O51" s="108"/>
      <c r="P51" s="108"/>
      <c r="Q51" s="108"/>
      <c r="R51" s="108"/>
      <c r="S51" s="108"/>
      <c r="T51" s="108"/>
      <c r="X51" s="197"/>
      <c r="Y51" s="197"/>
      <c r="Z51" s="197"/>
      <c r="AA51" s="197"/>
      <c r="AB51" s="197"/>
      <c r="AC51" s="197"/>
      <c r="AD51" s="197"/>
      <c r="AE51" s="197"/>
      <c r="AF51" s="197"/>
      <c r="AG51" s="197"/>
      <c r="AH51" s="197"/>
      <c r="AI51" s="197"/>
      <c r="AJ51" s="197"/>
      <c r="AK51" s="197"/>
      <c r="AL51" s="197"/>
      <c r="AM51" s="197"/>
      <c r="AN51" s="197"/>
      <c r="AO51" s="197"/>
      <c r="AP51" s="197"/>
      <c r="AQ51" s="197"/>
    </row>
  </sheetData>
  <mergeCells count="9">
    <mergeCell ref="B44:R44"/>
    <mergeCell ref="R5:T5"/>
    <mergeCell ref="B43:T43"/>
    <mergeCell ref="B5:B6"/>
    <mergeCell ref="C5:E5"/>
    <mergeCell ref="F5:H5"/>
    <mergeCell ref="I5:K5"/>
    <mergeCell ref="L5:N5"/>
    <mergeCell ref="O5:Q5"/>
  </mergeCells>
  <conditionalFormatting sqref="F7:T31">
    <cfRule type="cellIs" dxfId="45" priority="2" operator="lessThan">
      <formula>5</formula>
    </cfRule>
  </conditionalFormatting>
  <conditionalFormatting sqref="B7:T31">
    <cfRule type="expression" dxfId="44" priority="1">
      <formula>MOD(ROW(),2)=0</formula>
    </cfRule>
  </conditionalFormatting>
  <hyperlinks>
    <hyperlink ref="B41" r:id="rId1" display="https://www.gov.uk/government/uploads/system/uploads/attachment_data/file/529954/Annual_flu_letter_2016_2017.pdf"/>
  </hyperlinks>
  <printOptions horizontalCentered="1"/>
  <pageMargins left="0" right="0" top="0" bottom="0" header="0" footer="0"/>
  <pageSetup paperSize="9" scale="34"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9"/>
  <sheetViews>
    <sheetView view="pageBreakPreview" topLeftCell="A55" zoomScale="50" zoomScaleNormal="100" zoomScaleSheetLayoutView="50" workbookViewId="0">
      <selection activeCell="B70" sqref="B70:J70"/>
    </sheetView>
  </sheetViews>
  <sheetFormatPr defaultColWidth="12.7109375" defaultRowHeight="23.25" x14ac:dyDescent="0.35"/>
  <cols>
    <col min="1" max="1" width="3" style="227" customWidth="1"/>
    <col min="2" max="2" width="146.7109375" style="227" customWidth="1"/>
    <col min="3" max="3" width="19.85546875" style="227" customWidth="1"/>
    <col min="4" max="4" width="25" style="227" customWidth="1"/>
    <col min="5" max="5" width="22.42578125" style="227" customWidth="1"/>
    <col min="6" max="6" width="21.28515625" style="227" customWidth="1"/>
    <col min="7" max="7" width="22.42578125" style="227" customWidth="1"/>
    <col min="8" max="8" width="19" style="227" customWidth="1"/>
    <col min="9" max="9" width="19.85546875" style="227" customWidth="1"/>
    <col min="10" max="10" width="22.42578125" style="227" customWidth="1"/>
    <col min="11" max="11" width="18.140625" style="227" customWidth="1"/>
    <col min="12" max="12" width="21.5703125" style="227" customWidth="1"/>
    <col min="13" max="13" width="22.42578125" style="227" customWidth="1"/>
    <col min="14" max="14" width="16.42578125" style="227" customWidth="1"/>
    <col min="15" max="15" width="11.42578125" style="255" customWidth="1"/>
    <col min="16" max="16" width="15.5703125" style="255" bestFit="1" customWidth="1"/>
    <col min="17" max="17" width="15.140625" style="255" bestFit="1" customWidth="1"/>
    <col min="18" max="18" width="11.85546875" style="255" bestFit="1" customWidth="1"/>
    <col min="19" max="19" width="15.5703125" style="255" bestFit="1" customWidth="1"/>
    <col min="20" max="20" width="18.28515625" style="255" customWidth="1"/>
    <col min="21" max="21" width="11.85546875" style="255" bestFit="1" customWidth="1"/>
    <col min="22" max="22" width="3.140625" style="255" customWidth="1"/>
    <col min="23" max="23" width="10.140625" style="255" bestFit="1" customWidth="1"/>
    <col min="24" max="24" width="8.5703125" style="255" bestFit="1" customWidth="1"/>
    <col min="25" max="25" width="9.85546875" style="255" bestFit="1" customWidth="1"/>
    <col min="26" max="26" width="10.140625" style="255" bestFit="1" customWidth="1"/>
    <col min="27" max="27" width="8.28515625" style="255" customWidth="1"/>
    <col min="28" max="28" width="9.85546875" style="255" bestFit="1" customWidth="1"/>
    <col min="29" max="29" width="10.5703125" style="255" customWidth="1"/>
    <col min="30" max="30" width="8.7109375" style="255" customWidth="1"/>
    <col min="31" max="32" width="12.7109375" style="255"/>
    <col min="33" max="16384" width="12.7109375" style="227"/>
  </cols>
  <sheetData>
    <row r="1" spans="1:32" x14ac:dyDescent="0.35">
      <c r="B1" s="466" t="s">
        <v>29</v>
      </c>
      <c r="C1" s="466"/>
      <c r="D1" s="466"/>
      <c r="E1" s="466"/>
      <c r="F1" s="466"/>
      <c r="G1" s="466"/>
      <c r="H1" s="466"/>
      <c r="I1" s="228"/>
      <c r="J1" s="229"/>
      <c r="K1" s="229"/>
      <c r="O1" s="227"/>
      <c r="P1" s="227"/>
      <c r="Q1" s="227"/>
      <c r="R1" s="227"/>
      <c r="S1" s="227"/>
      <c r="T1" s="227"/>
      <c r="U1" s="227"/>
      <c r="V1" s="227"/>
      <c r="W1" s="227"/>
      <c r="X1" s="227"/>
      <c r="Y1" s="227"/>
      <c r="Z1" s="227"/>
      <c r="AA1" s="227"/>
      <c r="AB1" s="227"/>
      <c r="AC1" s="227"/>
      <c r="AD1" s="227"/>
      <c r="AE1" s="227"/>
      <c r="AF1" s="227"/>
    </row>
    <row r="2" spans="1:32" ht="7.5" customHeight="1" x14ac:dyDescent="0.35">
      <c r="B2" s="230"/>
      <c r="C2" s="230"/>
      <c r="D2" s="230"/>
      <c r="E2" s="230"/>
      <c r="F2" s="230"/>
      <c r="G2" s="230"/>
      <c r="H2" s="230"/>
      <c r="I2" s="230"/>
      <c r="O2" s="227"/>
      <c r="P2" s="227"/>
      <c r="Q2" s="227"/>
      <c r="R2" s="227"/>
      <c r="S2" s="227"/>
      <c r="T2" s="227"/>
      <c r="U2" s="227"/>
      <c r="V2" s="227"/>
      <c r="W2" s="227"/>
      <c r="X2" s="227"/>
      <c r="Y2" s="227"/>
      <c r="Z2" s="227"/>
      <c r="AA2" s="227"/>
      <c r="AB2" s="227"/>
      <c r="AC2" s="227"/>
      <c r="AD2" s="227"/>
      <c r="AE2" s="227"/>
      <c r="AF2" s="227"/>
    </row>
    <row r="3" spans="1:32" x14ac:dyDescent="0.35">
      <c r="B3" s="467" t="s">
        <v>361</v>
      </c>
      <c r="C3" s="467"/>
      <c r="D3" s="467"/>
      <c r="E3" s="467"/>
      <c r="F3" s="467"/>
      <c r="G3" s="467"/>
      <c r="H3" s="467"/>
      <c r="I3" s="467"/>
      <c r="O3" s="227"/>
      <c r="P3" s="227"/>
      <c r="Q3" s="227"/>
      <c r="R3" s="227"/>
      <c r="S3" s="227"/>
      <c r="T3" s="227"/>
      <c r="U3" s="227"/>
      <c r="V3" s="227"/>
      <c r="W3" s="227"/>
      <c r="X3" s="227"/>
      <c r="Y3" s="227"/>
      <c r="Z3" s="227"/>
      <c r="AA3" s="227"/>
      <c r="AB3" s="227"/>
      <c r="AC3" s="227"/>
      <c r="AD3" s="227"/>
      <c r="AE3" s="227"/>
      <c r="AF3" s="227"/>
    </row>
    <row r="4" spans="1:32" ht="6.75" customHeight="1" thickBot="1" x14ac:dyDescent="0.4">
      <c r="B4" s="229"/>
      <c r="O4" s="227"/>
      <c r="P4" s="227"/>
      <c r="Q4" s="227"/>
      <c r="R4" s="227"/>
      <c r="S4" s="227"/>
      <c r="T4" s="227"/>
      <c r="U4" s="227"/>
      <c r="V4" s="227"/>
      <c r="W4" s="227"/>
      <c r="X4" s="227"/>
      <c r="Y4" s="227"/>
      <c r="Z4" s="227"/>
      <c r="AA4" s="227"/>
      <c r="AB4" s="227"/>
      <c r="AC4" s="227"/>
      <c r="AD4" s="227"/>
      <c r="AE4" s="227"/>
      <c r="AF4" s="227"/>
    </row>
    <row r="5" spans="1:32" s="231" customFormat="1" ht="55.5" customHeight="1" thickBot="1" x14ac:dyDescent="0.4">
      <c r="B5" s="468" t="s">
        <v>31</v>
      </c>
      <c r="C5" s="459" t="s">
        <v>32</v>
      </c>
      <c r="D5" s="460"/>
      <c r="E5" s="461"/>
      <c r="F5" s="459" t="s">
        <v>13</v>
      </c>
      <c r="G5" s="460"/>
      <c r="H5" s="461"/>
      <c r="I5" s="459" t="s">
        <v>14</v>
      </c>
      <c r="J5" s="460"/>
      <c r="K5" s="461"/>
      <c r="L5" s="459" t="s">
        <v>15</v>
      </c>
      <c r="M5" s="460"/>
      <c r="N5" s="461"/>
    </row>
    <row r="6" spans="1:32" s="231" customFormat="1" ht="92.25" customHeight="1" thickBot="1" x14ac:dyDescent="0.4">
      <c r="B6" s="469"/>
      <c r="C6" s="232" t="s">
        <v>6</v>
      </c>
      <c r="D6" s="233" t="s">
        <v>352</v>
      </c>
      <c r="E6" s="234" t="s">
        <v>5</v>
      </c>
      <c r="F6" s="232" t="s">
        <v>10</v>
      </c>
      <c r="G6" s="233" t="s">
        <v>11</v>
      </c>
      <c r="H6" s="234" t="s">
        <v>12</v>
      </c>
      <c r="I6" s="232" t="s">
        <v>10</v>
      </c>
      <c r="J6" s="233" t="s">
        <v>11</v>
      </c>
      <c r="K6" s="234" t="s">
        <v>12</v>
      </c>
      <c r="L6" s="232" t="s">
        <v>10</v>
      </c>
      <c r="M6" s="235" t="s">
        <v>11</v>
      </c>
      <c r="N6" s="236" t="s">
        <v>12</v>
      </c>
    </row>
    <row r="7" spans="1:32" s="244" customFormat="1" ht="32.25" customHeight="1" x14ac:dyDescent="0.25">
      <c r="A7" s="237" t="s">
        <v>283</v>
      </c>
      <c r="B7" s="238" t="s">
        <v>35</v>
      </c>
      <c r="C7" s="239">
        <v>219</v>
      </c>
      <c r="D7" s="239">
        <v>219</v>
      </c>
      <c r="E7" s="240">
        <v>100</v>
      </c>
      <c r="F7" s="241">
        <v>18943</v>
      </c>
      <c r="G7" s="241">
        <v>9335</v>
      </c>
      <c r="H7" s="242">
        <v>49.3</v>
      </c>
      <c r="I7" s="241">
        <v>419</v>
      </c>
      <c r="J7" s="241">
        <v>266</v>
      </c>
      <c r="K7" s="242">
        <v>63.5</v>
      </c>
      <c r="L7" s="241">
        <v>19362</v>
      </c>
      <c r="M7" s="241">
        <v>9601</v>
      </c>
      <c r="N7" s="243">
        <v>49.6</v>
      </c>
    </row>
    <row r="8" spans="1:32" s="244" customFormat="1" ht="32.25" customHeight="1" x14ac:dyDescent="0.25">
      <c r="A8" s="237" t="s">
        <v>285</v>
      </c>
      <c r="B8" s="238" t="s">
        <v>36</v>
      </c>
      <c r="C8" s="245">
        <v>179</v>
      </c>
      <c r="D8" s="245">
        <v>178</v>
      </c>
      <c r="E8" s="246">
        <v>99.4</v>
      </c>
      <c r="F8" s="241">
        <v>16796</v>
      </c>
      <c r="G8" s="241">
        <v>8519</v>
      </c>
      <c r="H8" s="242">
        <v>50.7</v>
      </c>
      <c r="I8" s="241">
        <v>398</v>
      </c>
      <c r="J8" s="241">
        <v>243</v>
      </c>
      <c r="K8" s="242">
        <v>61.1</v>
      </c>
      <c r="L8" s="241">
        <v>17194</v>
      </c>
      <c r="M8" s="241">
        <v>8762</v>
      </c>
      <c r="N8" s="243">
        <v>51</v>
      </c>
    </row>
    <row r="9" spans="1:32" s="244" customFormat="1" ht="32.25" customHeight="1" x14ac:dyDescent="0.25">
      <c r="A9" s="237" t="s">
        <v>287</v>
      </c>
      <c r="B9" s="238" t="s">
        <v>37</v>
      </c>
      <c r="C9" s="245">
        <v>405</v>
      </c>
      <c r="D9" s="245">
        <v>405</v>
      </c>
      <c r="E9" s="246">
        <v>100</v>
      </c>
      <c r="F9" s="241">
        <v>35172</v>
      </c>
      <c r="G9" s="241">
        <v>14695</v>
      </c>
      <c r="H9" s="242">
        <v>41.8</v>
      </c>
      <c r="I9" s="241">
        <v>986</v>
      </c>
      <c r="J9" s="241">
        <v>520</v>
      </c>
      <c r="K9" s="242">
        <v>52.7</v>
      </c>
      <c r="L9" s="241">
        <v>36158</v>
      </c>
      <c r="M9" s="241">
        <v>15215</v>
      </c>
      <c r="N9" s="243">
        <v>42.1</v>
      </c>
    </row>
    <row r="10" spans="1:32" s="244" customFormat="1" ht="32.25" customHeight="1" x14ac:dyDescent="0.25">
      <c r="A10" s="237" t="s">
        <v>289</v>
      </c>
      <c r="B10" s="238" t="s">
        <v>38</v>
      </c>
      <c r="C10" s="245">
        <v>159</v>
      </c>
      <c r="D10" s="245">
        <v>159</v>
      </c>
      <c r="E10" s="246">
        <v>100</v>
      </c>
      <c r="F10" s="241">
        <v>17175</v>
      </c>
      <c r="G10" s="241">
        <v>8482</v>
      </c>
      <c r="H10" s="242">
        <v>49.4</v>
      </c>
      <c r="I10" s="241">
        <v>446</v>
      </c>
      <c r="J10" s="241">
        <v>248</v>
      </c>
      <c r="K10" s="242">
        <v>55.6</v>
      </c>
      <c r="L10" s="241">
        <v>17621</v>
      </c>
      <c r="M10" s="241">
        <v>8730</v>
      </c>
      <c r="N10" s="243">
        <v>49.5</v>
      </c>
    </row>
    <row r="11" spans="1:32" s="244" customFormat="1" ht="32.25" customHeight="1" x14ac:dyDescent="0.25">
      <c r="A11" s="237" t="s">
        <v>291</v>
      </c>
      <c r="B11" s="238" t="s">
        <v>39</v>
      </c>
      <c r="C11" s="245">
        <v>161</v>
      </c>
      <c r="D11" s="245">
        <v>156</v>
      </c>
      <c r="E11" s="246">
        <v>96.9</v>
      </c>
      <c r="F11" s="241">
        <v>13283</v>
      </c>
      <c r="G11" s="241">
        <v>6422</v>
      </c>
      <c r="H11" s="242">
        <v>48.3</v>
      </c>
      <c r="I11" s="241">
        <v>404</v>
      </c>
      <c r="J11" s="241">
        <v>245</v>
      </c>
      <c r="K11" s="242">
        <v>60.6</v>
      </c>
      <c r="L11" s="241">
        <v>13687</v>
      </c>
      <c r="M11" s="241">
        <v>6667</v>
      </c>
      <c r="N11" s="243">
        <v>48.7</v>
      </c>
    </row>
    <row r="12" spans="1:32" s="244" customFormat="1" ht="32.25" customHeight="1" x14ac:dyDescent="0.25">
      <c r="A12" s="237" t="s">
        <v>293</v>
      </c>
      <c r="B12" s="238" t="s">
        <v>40</v>
      </c>
      <c r="C12" s="245">
        <v>270</v>
      </c>
      <c r="D12" s="245">
        <v>266</v>
      </c>
      <c r="E12" s="246">
        <v>98.5</v>
      </c>
      <c r="F12" s="241">
        <v>19897</v>
      </c>
      <c r="G12" s="241">
        <v>8980</v>
      </c>
      <c r="H12" s="242">
        <v>45.1</v>
      </c>
      <c r="I12" s="241">
        <v>456</v>
      </c>
      <c r="J12" s="241">
        <v>265</v>
      </c>
      <c r="K12" s="242">
        <v>58.1</v>
      </c>
      <c r="L12" s="241">
        <v>20353</v>
      </c>
      <c r="M12" s="241">
        <v>9245</v>
      </c>
      <c r="N12" s="243">
        <v>45.4</v>
      </c>
    </row>
    <row r="13" spans="1:32" s="244" customFormat="1" ht="32.25" customHeight="1" x14ac:dyDescent="0.25">
      <c r="A13" s="237" t="s">
        <v>295</v>
      </c>
      <c r="B13" s="238" t="s">
        <v>41</v>
      </c>
      <c r="C13" s="245">
        <v>257</v>
      </c>
      <c r="D13" s="245">
        <v>257</v>
      </c>
      <c r="E13" s="246">
        <v>100</v>
      </c>
      <c r="F13" s="241">
        <v>22883</v>
      </c>
      <c r="G13" s="241">
        <v>11456</v>
      </c>
      <c r="H13" s="242">
        <v>50.1</v>
      </c>
      <c r="I13" s="241">
        <v>604</v>
      </c>
      <c r="J13" s="241">
        <v>339</v>
      </c>
      <c r="K13" s="242">
        <v>56.1</v>
      </c>
      <c r="L13" s="241">
        <v>23487</v>
      </c>
      <c r="M13" s="241">
        <v>11795</v>
      </c>
      <c r="N13" s="243">
        <v>50.2</v>
      </c>
    </row>
    <row r="14" spans="1:32" s="244" customFormat="1" ht="32.25" customHeight="1" x14ac:dyDescent="0.25">
      <c r="A14" s="237" t="s">
        <v>297</v>
      </c>
      <c r="B14" s="238" t="s">
        <v>42</v>
      </c>
      <c r="C14" s="245">
        <v>199</v>
      </c>
      <c r="D14" s="245">
        <v>199</v>
      </c>
      <c r="E14" s="246">
        <v>100</v>
      </c>
      <c r="F14" s="241">
        <v>17694</v>
      </c>
      <c r="G14" s="241">
        <v>7967</v>
      </c>
      <c r="H14" s="242">
        <v>45</v>
      </c>
      <c r="I14" s="241">
        <v>521</v>
      </c>
      <c r="J14" s="241">
        <v>274</v>
      </c>
      <c r="K14" s="242">
        <v>52.6</v>
      </c>
      <c r="L14" s="241">
        <v>18215</v>
      </c>
      <c r="M14" s="241">
        <v>8241</v>
      </c>
      <c r="N14" s="243">
        <v>45.2</v>
      </c>
    </row>
    <row r="15" spans="1:32" s="244" customFormat="1" ht="32.25" customHeight="1" x14ac:dyDescent="0.25">
      <c r="A15" s="237" t="s">
        <v>299</v>
      </c>
      <c r="B15" s="238" t="s">
        <v>43</v>
      </c>
      <c r="C15" s="245">
        <v>155</v>
      </c>
      <c r="D15" s="245">
        <v>155</v>
      </c>
      <c r="E15" s="246">
        <v>100</v>
      </c>
      <c r="F15" s="241">
        <v>13294</v>
      </c>
      <c r="G15" s="241">
        <v>5312</v>
      </c>
      <c r="H15" s="242">
        <v>40</v>
      </c>
      <c r="I15" s="241">
        <v>439</v>
      </c>
      <c r="J15" s="241">
        <v>204</v>
      </c>
      <c r="K15" s="242">
        <v>46.5</v>
      </c>
      <c r="L15" s="241">
        <v>13733</v>
      </c>
      <c r="M15" s="241">
        <v>5516</v>
      </c>
      <c r="N15" s="243">
        <v>40.200000000000003</v>
      </c>
    </row>
    <row r="16" spans="1:32" s="244" customFormat="1" ht="32.25" customHeight="1" x14ac:dyDescent="0.25">
      <c r="A16" s="237" t="s">
        <v>301</v>
      </c>
      <c r="B16" s="238" t="s">
        <v>44</v>
      </c>
      <c r="C16" s="245">
        <v>274</v>
      </c>
      <c r="D16" s="245">
        <v>274</v>
      </c>
      <c r="E16" s="246">
        <v>100</v>
      </c>
      <c r="F16" s="241">
        <v>27504</v>
      </c>
      <c r="G16" s="241">
        <v>11931</v>
      </c>
      <c r="H16" s="242">
        <v>43.4</v>
      </c>
      <c r="I16" s="241">
        <v>1202</v>
      </c>
      <c r="J16" s="241">
        <v>696</v>
      </c>
      <c r="K16" s="242">
        <v>57.9</v>
      </c>
      <c r="L16" s="241">
        <v>28706</v>
      </c>
      <c r="M16" s="241">
        <v>12627</v>
      </c>
      <c r="N16" s="243">
        <v>44</v>
      </c>
    </row>
    <row r="17" spans="1:14" s="244" customFormat="1" ht="32.25" customHeight="1" x14ac:dyDescent="0.25">
      <c r="A17" s="237" t="s">
        <v>303</v>
      </c>
      <c r="B17" s="238" t="s">
        <v>45</v>
      </c>
      <c r="C17" s="245">
        <v>245</v>
      </c>
      <c r="D17" s="245">
        <v>245</v>
      </c>
      <c r="E17" s="246">
        <v>100</v>
      </c>
      <c r="F17" s="241">
        <v>21405</v>
      </c>
      <c r="G17" s="241">
        <v>7570</v>
      </c>
      <c r="H17" s="242">
        <v>35.4</v>
      </c>
      <c r="I17" s="241">
        <v>607</v>
      </c>
      <c r="J17" s="241">
        <v>292</v>
      </c>
      <c r="K17" s="242">
        <v>48.1</v>
      </c>
      <c r="L17" s="241">
        <v>22012</v>
      </c>
      <c r="M17" s="241">
        <v>7862</v>
      </c>
      <c r="N17" s="243">
        <v>35.700000000000003</v>
      </c>
    </row>
    <row r="18" spans="1:14" s="244" customFormat="1" ht="32.25" customHeight="1" x14ac:dyDescent="0.25">
      <c r="A18" s="237" t="s">
        <v>305</v>
      </c>
      <c r="B18" s="238" t="s">
        <v>46</v>
      </c>
      <c r="C18" s="245">
        <v>464</v>
      </c>
      <c r="D18" s="245">
        <v>464</v>
      </c>
      <c r="E18" s="246">
        <v>100</v>
      </c>
      <c r="F18" s="241">
        <v>37342</v>
      </c>
      <c r="G18" s="241">
        <v>16074</v>
      </c>
      <c r="H18" s="242">
        <v>43</v>
      </c>
      <c r="I18" s="241">
        <v>1152</v>
      </c>
      <c r="J18" s="241">
        <v>658</v>
      </c>
      <c r="K18" s="242">
        <v>57.1</v>
      </c>
      <c r="L18" s="241">
        <v>38494</v>
      </c>
      <c r="M18" s="241">
        <v>16732</v>
      </c>
      <c r="N18" s="243">
        <v>43.5</v>
      </c>
    </row>
    <row r="19" spans="1:14" s="244" customFormat="1" ht="32.25" customHeight="1" x14ac:dyDescent="0.25">
      <c r="A19" s="237" t="s">
        <v>307</v>
      </c>
      <c r="B19" s="238" t="s">
        <v>47</v>
      </c>
      <c r="C19" s="245">
        <v>300</v>
      </c>
      <c r="D19" s="245">
        <v>295</v>
      </c>
      <c r="E19" s="246">
        <v>98.3</v>
      </c>
      <c r="F19" s="241">
        <v>36401</v>
      </c>
      <c r="G19" s="241">
        <v>17355</v>
      </c>
      <c r="H19" s="242">
        <v>47.7</v>
      </c>
      <c r="I19" s="241">
        <v>977</v>
      </c>
      <c r="J19" s="241">
        <v>571</v>
      </c>
      <c r="K19" s="242">
        <v>58.4</v>
      </c>
      <c r="L19" s="241">
        <v>37378</v>
      </c>
      <c r="M19" s="241">
        <v>17926</v>
      </c>
      <c r="N19" s="243">
        <v>48</v>
      </c>
    </row>
    <row r="20" spans="1:14" s="244" customFormat="1" ht="32.25" customHeight="1" x14ac:dyDescent="0.25">
      <c r="A20" s="237" t="s">
        <v>309</v>
      </c>
      <c r="B20" s="238" t="s">
        <v>48</v>
      </c>
      <c r="C20" s="245">
        <v>229</v>
      </c>
      <c r="D20" s="245">
        <v>229</v>
      </c>
      <c r="E20" s="246">
        <v>100</v>
      </c>
      <c r="F20" s="241">
        <v>21770</v>
      </c>
      <c r="G20" s="241">
        <v>9328</v>
      </c>
      <c r="H20" s="242">
        <v>42.8</v>
      </c>
      <c r="I20" s="241">
        <v>544</v>
      </c>
      <c r="J20" s="241">
        <v>313</v>
      </c>
      <c r="K20" s="242">
        <v>57.5</v>
      </c>
      <c r="L20" s="241">
        <v>22314</v>
      </c>
      <c r="M20" s="241">
        <v>9641</v>
      </c>
      <c r="N20" s="243">
        <v>43.2</v>
      </c>
    </row>
    <row r="21" spans="1:14" s="244" customFormat="1" ht="32.25" customHeight="1" x14ac:dyDescent="0.25">
      <c r="A21" s="237" t="s">
        <v>311</v>
      </c>
      <c r="B21" s="238" t="s">
        <v>49</v>
      </c>
      <c r="C21" s="245">
        <v>200</v>
      </c>
      <c r="D21" s="245">
        <v>200</v>
      </c>
      <c r="E21" s="246">
        <v>100</v>
      </c>
      <c r="F21" s="241">
        <v>17203</v>
      </c>
      <c r="G21" s="241">
        <v>6513</v>
      </c>
      <c r="H21" s="242">
        <v>37.9</v>
      </c>
      <c r="I21" s="241">
        <v>493</v>
      </c>
      <c r="J21" s="241">
        <v>256</v>
      </c>
      <c r="K21" s="242">
        <v>51.9</v>
      </c>
      <c r="L21" s="241">
        <v>17696</v>
      </c>
      <c r="M21" s="241">
        <v>6769</v>
      </c>
      <c r="N21" s="243">
        <v>38.299999999999997</v>
      </c>
    </row>
    <row r="22" spans="1:14" s="244" customFormat="1" ht="32.25" customHeight="1" x14ac:dyDescent="0.25">
      <c r="A22" s="237" t="s">
        <v>313</v>
      </c>
      <c r="B22" s="238" t="s">
        <v>50</v>
      </c>
      <c r="C22" s="245">
        <v>232</v>
      </c>
      <c r="D22" s="245">
        <v>231</v>
      </c>
      <c r="E22" s="246">
        <v>99.6</v>
      </c>
      <c r="F22" s="241">
        <v>20577</v>
      </c>
      <c r="G22" s="241">
        <v>11273</v>
      </c>
      <c r="H22" s="242">
        <v>54.8</v>
      </c>
      <c r="I22" s="241">
        <v>527</v>
      </c>
      <c r="J22" s="241">
        <v>317</v>
      </c>
      <c r="K22" s="242">
        <v>60.2</v>
      </c>
      <c r="L22" s="241">
        <v>21104</v>
      </c>
      <c r="M22" s="241">
        <v>11590</v>
      </c>
      <c r="N22" s="243">
        <v>54.9</v>
      </c>
    </row>
    <row r="23" spans="1:14" s="244" customFormat="1" ht="32.25" customHeight="1" x14ac:dyDescent="0.25">
      <c r="A23" s="237" t="s">
        <v>315</v>
      </c>
      <c r="B23" s="238" t="s">
        <v>51</v>
      </c>
      <c r="C23" s="245">
        <v>1293</v>
      </c>
      <c r="D23" s="245">
        <v>1291</v>
      </c>
      <c r="E23" s="246">
        <v>99.8</v>
      </c>
      <c r="F23" s="241">
        <v>121347</v>
      </c>
      <c r="G23" s="241">
        <v>39925</v>
      </c>
      <c r="H23" s="242">
        <v>32.9</v>
      </c>
      <c r="I23" s="241">
        <v>2507</v>
      </c>
      <c r="J23" s="241">
        <v>1160</v>
      </c>
      <c r="K23" s="242">
        <v>46.3</v>
      </c>
      <c r="L23" s="241">
        <v>123854</v>
      </c>
      <c r="M23" s="241">
        <v>41085</v>
      </c>
      <c r="N23" s="243">
        <v>33.200000000000003</v>
      </c>
    </row>
    <row r="24" spans="1:14" s="244" customFormat="1" ht="32.25" customHeight="1" x14ac:dyDescent="0.25">
      <c r="A24" s="237" t="s">
        <v>317</v>
      </c>
      <c r="B24" s="238" t="s">
        <v>52</v>
      </c>
      <c r="C24" s="245">
        <v>214</v>
      </c>
      <c r="D24" s="245">
        <v>213</v>
      </c>
      <c r="E24" s="246">
        <v>99.5</v>
      </c>
      <c r="F24" s="241">
        <v>14193</v>
      </c>
      <c r="G24" s="241">
        <v>5446</v>
      </c>
      <c r="H24" s="242">
        <v>38.4</v>
      </c>
      <c r="I24" s="241">
        <v>499</v>
      </c>
      <c r="J24" s="241">
        <v>254</v>
      </c>
      <c r="K24" s="242">
        <v>50.9</v>
      </c>
      <c r="L24" s="241">
        <v>14692</v>
      </c>
      <c r="M24" s="241">
        <v>5700</v>
      </c>
      <c r="N24" s="243">
        <v>38.799999999999997</v>
      </c>
    </row>
    <row r="25" spans="1:14" s="244" customFormat="1" ht="32.25" customHeight="1" x14ac:dyDescent="0.25">
      <c r="A25" s="237" t="s">
        <v>319</v>
      </c>
      <c r="B25" s="238" t="s">
        <v>53</v>
      </c>
      <c r="C25" s="245">
        <v>198</v>
      </c>
      <c r="D25" s="245">
        <v>196</v>
      </c>
      <c r="E25" s="246">
        <v>99</v>
      </c>
      <c r="F25" s="241">
        <v>17425</v>
      </c>
      <c r="G25" s="241">
        <v>7571</v>
      </c>
      <c r="H25" s="242">
        <v>43.4</v>
      </c>
      <c r="I25" s="241">
        <v>442</v>
      </c>
      <c r="J25" s="241">
        <v>229</v>
      </c>
      <c r="K25" s="242">
        <v>51.8</v>
      </c>
      <c r="L25" s="241">
        <v>17867</v>
      </c>
      <c r="M25" s="241">
        <v>7800</v>
      </c>
      <c r="N25" s="243">
        <v>43.7</v>
      </c>
    </row>
    <row r="26" spans="1:14" s="244" customFormat="1" ht="32.25" customHeight="1" x14ac:dyDescent="0.25">
      <c r="A26" s="237" t="s">
        <v>321</v>
      </c>
      <c r="B26" s="238" t="s">
        <v>54</v>
      </c>
      <c r="C26" s="245">
        <v>214</v>
      </c>
      <c r="D26" s="245">
        <v>214</v>
      </c>
      <c r="E26" s="246">
        <v>100</v>
      </c>
      <c r="F26" s="241">
        <v>17057</v>
      </c>
      <c r="G26" s="241">
        <v>7769</v>
      </c>
      <c r="H26" s="242">
        <v>45.5</v>
      </c>
      <c r="I26" s="241">
        <v>545</v>
      </c>
      <c r="J26" s="241">
        <v>308</v>
      </c>
      <c r="K26" s="242">
        <v>56.5</v>
      </c>
      <c r="L26" s="241">
        <v>17602</v>
      </c>
      <c r="M26" s="241">
        <v>8077</v>
      </c>
      <c r="N26" s="243">
        <v>45.9</v>
      </c>
    </row>
    <row r="27" spans="1:14" s="244" customFormat="1" ht="32.25" customHeight="1" x14ac:dyDescent="0.25">
      <c r="A27" s="237" t="s">
        <v>323</v>
      </c>
      <c r="B27" s="238" t="s">
        <v>55</v>
      </c>
      <c r="C27" s="245">
        <v>199</v>
      </c>
      <c r="D27" s="245">
        <v>199</v>
      </c>
      <c r="E27" s="246">
        <v>100</v>
      </c>
      <c r="F27" s="241">
        <v>17145</v>
      </c>
      <c r="G27" s="241">
        <v>7482</v>
      </c>
      <c r="H27" s="242">
        <v>43.6</v>
      </c>
      <c r="I27" s="241">
        <v>546</v>
      </c>
      <c r="J27" s="241">
        <v>282</v>
      </c>
      <c r="K27" s="242">
        <v>51.6</v>
      </c>
      <c r="L27" s="241">
        <v>17691</v>
      </c>
      <c r="M27" s="241">
        <v>7764</v>
      </c>
      <c r="N27" s="243">
        <v>43.9</v>
      </c>
    </row>
    <row r="28" spans="1:14" s="244" customFormat="1" ht="32.25" customHeight="1" x14ac:dyDescent="0.25">
      <c r="A28" s="237" t="s">
        <v>325</v>
      </c>
      <c r="B28" s="238" t="s">
        <v>56</v>
      </c>
      <c r="C28" s="245">
        <v>300</v>
      </c>
      <c r="D28" s="245">
        <v>300</v>
      </c>
      <c r="E28" s="246">
        <v>100</v>
      </c>
      <c r="F28" s="241">
        <v>30870</v>
      </c>
      <c r="G28" s="241">
        <v>13451</v>
      </c>
      <c r="H28" s="242">
        <v>43.6</v>
      </c>
      <c r="I28" s="241">
        <v>734</v>
      </c>
      <c r="J28" s="241">
        <v>403</v>
      </c>
      <c r="K28" s="242">
        <v>54.9</v>
      </c>
      <c r="L28" s="241">
        <v>31604</v>
      </c>
      <c r="M28" s="241">
        <v>13854</v>
      </c>
      <c r="N28" s="243">
        <v>43.8</v>
      </c>
    </row>
    <row r="29" spans="1:14" s="244" customFormat="1" ht="32.25" customHeight="1" x14ac:dyDescent="0.25">
      <c r="A29" s="237" t="s">
        <v>327</v>
      </c>
      <c r="B29" s="238" t="s">
        <v>57</v>
      </c>
      <c r="C29" s="245">
        <v>217</v>
      </c>
      <c r="D29" s="245">
        <v>217</v>
      </c>
      <c r="E29" s="246">
        <v>100</v>
      </c>
      <c r="F29" s="241">
        <v>26315</v>
      </c>
      <c r="G29" s="241">
        <v>12278</v>
      </c>
      <c r="H29" s="242">
        <v>46.7</v>
      </c>
      <c r="I29" s="241">
        <v>505</v>
      </c>
      <c r="J29" s="241">
        <v>293</v>
      </c>
      <c r="K29" s="242">
        <v>58</v>
      </c>
      <c r="L29" s="241">
        <v>26820</v>
      </c>
      <c r="M29" s="241">
        <v>12571</v>
      </c>
      <c r="N29" s="243">
        <v>46.9</v>
      </c>
    </row>
    <row r="30" spans="1:14" s="244" customFormat="1" ht="32.25" customHeight="1" x14ac:dyDescent="0.25">
      <c r="A30" s="237" t="s">
        <v>329</v>
      </c>
      <c r="B30" s="238" t="s">
        <v>58</v>
      </c>
      <c r="C30" s="245">
        <v>274</v>
      </c>
      <c r="D30" s="245">
        <v>270</v>
      </c>
      <c r="E30" s="246">
        <v>98.5</v>
      </c>
      <c r="F30" s="241">
        <v>29675</v>
      </c>
      <c r="G30" s="241">
        <v>14018</v>
      </c>
      <c r="H30" s="242">
        <v>47.2</v>
      </c>
      <c r="I30" s="241">
        <v>737</v>
      </c>
      <c r="J30" s="241">
        <v>443</v>
      </c>
      <c r="K30" s="242">
        <v>60.1</v>
      </c>
      <c r="L30" s="241">
        <v>30412</v>
      </c>
      <c r="M30" s="241">
        <v>14461</v>
      </c>
      <c r="N30" s="243">
        <v>47.6</v>
      </c>
    </row>
    <row r="31" spans="1:14" s="244" customFormat="1" ht="32.25" customHeight="1" thickBot="1" x14ac:dyDescent="0.3">
      <c r="A31" s="237" t="s">
        <v>331</v>
      </c>
      <c r="B31" s="238" t="s">
        <v>59</v>
      </c>
      <c r="C31" s="247">
        <v>312</v>
      </c>
      <c r="D31" s="247">
        <v>311</v>
      </c>
      <c r="E31" s="248">
        <v>99.7</v>
      </c>
      <c r="F31" s="241">
        <v>30458</v>
      </c>
      <c r="G31" s="241">
        <v>11841</v>
      </c>
      <c r="H31" s="242">
        <v>38.9</v>
      </c>
      <c r="I31" s="241">
        <v>877</v>
      </c>
      <c r="J31" s="241">
        <v>422</v>
      </c>
      <c r="K31" s="242">
        <v>48.1</v>
      </c>
      <c r="L31" s="241">
        <v>31335</v>
      </c>
      <c r="M31" s="241">
        <v>12263</v>
      </c>
      <c r="N31" s="243">
        <v>39.1</v>
      </c>
    </row>
    <row r="32" spans="1:14" s="249" customFormat="1" ht="32.25" customHeight="1" thickBot="1" x14ac:dyDescent="0.3">
      <c r="B32" s="250" t="s">
        <v>8</v>
      </c>
      <c r="C32" s="251">
        <v>7169</v>
      </c>
      <c r="D32" s="251">
        <v>7143</v>
      </c>
      <c r="E32" s="252">
        <v>99.637327381782669</v>
      </c>
      <c r="F32" s="253">
        <v>661824</v>
      </c>
      <c r="G32" s="253">
        <v>280993</v>
      </c>
      <c r="H32" s="254">
        <v>42.457360264964706</v>
      </c>
      <c r="I32" s="253">
        <v>17567</v>
      </c>
      <c r="J32" s="253">
        <v>9501</v>
      </c>
      <c r="K32" s="254">
        <v>54.084362725564986</v>
      </c>
      <c r="L32" s="253">
        <v>679391</v>
      </c>
      <c r="M32" s="253">
        <v>290494</v>
      </c>
      <c r="N32" s="254">
        <v>42.757999443619362</v>
      </c>
    </row>
    <row r="33" spans="1:32" s="255" customFormat="1" ht="7.5" customHeight="1" x14ac:dyDescent="0.35">
      <c r="B33" s="256"/>
      <c r="C33" s="256"/>
      <c r="D33" s="256"/>
      <c r="E33" s="256"/>
      <c r="F33" s="256"/>
      <c r="G33" s="256"/>
      <c r="H33" s="256"/>
      <c r="I33" s="256"/>
      <c r="J33" s="256"/>
      <c r="K33" s="256"/>
      <c r="L33" s="256"/>
      <c r="M33" s="256"/>
      <c r="N33" s="256"/>
    </row>
    <row r="34" spans="1:32" s="255" customFormat="1" ht="7.5" customHeight="1" thickBot="1" x14ac:dyDescent="0.4">
      <c r="B34" s="256"/>
      <c r="C34" s="256"/>
      <c r="D34" s="256"/>
      <c r="E34" s="256"/>
      <c r="F34" s="256"/>
      <c r="G34" s="256"/>
      <c r="H34" s="256"/>
      <c r="I34" s="256"/>
      <c r="J34" s="256"/>
      <c r="K34" s="256"/>
      <c r="L34" s="256"/>
      <c r="M34" s="256"/>
      <c r="N34" s="256"/>
    </row>
    <row r="35" spans="1:32" ht="67.5" customHeight="1" thickBot="1" x14ac:dyDescent="0.4">
      <c r="B35" s="457" t="s">
        <v>31</v>
      </c>
      <c r="C35" s="459" t="s">
        <v>16</v>
      </c>
      <c r="D35" s="460"/>
      <c r="E35" s="461"/>
      <c r="F35" s="459" t="s">
        <v>17</v>
      </c>
      <c r="G35" s="460"/>
      <c r="H35" s="461"/>
      <c r="I35" s="459" t="s">
        <v>18</v>
      </c>
      <c r="J35" s="460"/>
      <c r="K35" s="461"/>
      <c r="L35" s="257"/>
      <c r="M35" s="257"/>
      <c r="N35" s="258"/>
    </row>
    <row r="36" spans="1:32" ht="90.75" customHeight="1" thickBot="1" x14ac:dyDescent="0.4">
      <c r="B36" s="458"/>
      <c r="C36" s="232" t="s">
        <v>10</v>
      </c>
      <c r="D36" s="233" t="s">
        <v>11</v>
      </c>
      <c r="E36" s="234" t="s">
        <v>12</v>
      </c>
      <c r="F36" s="232" t="s">
        <v>10</v>
      </c>
      <c r="G36" s="233" t="s">
        <v>11</v>
      </c>
      <c r="H36" s="234" t="s">
        <v>12</v>
      </c>
      <c r="I36" s="259" t="s">
        <v>10</v>
      </c>
      <c r="J36" s="260" t="s">
        <v>11</v>
      </c>
      <c r="K36" s="236" t="s">
        <v>12</v>
      </c>
      <c r="L36" s="261"/>
    </row>
    <row r="37" spans="1:32" ht="32.25" customHeight="1" x14ac:dyDescent="0.35">
      <c r="A37" s="237" t="s">
        <v>283</v>
      </c>
      <c r="B37" s="262" t="s">
        <v>35</v>
      </c>
      <c r="C37" s="263">
        <v>19117</v>
      </c>
      <c r="D37" s="263">
        <v>9592</v>
      </c>
      <c r="E37" s="276">
        <v>50.2</v>
      </c>
      <c r="F37" s="263">
        <v>625</v>
      </c>
      <c r="G37" s="263">
        <v>386</v>
      </c>
      <c r="H37" s="276">
        <v>61.8</v>
      </c>
      <c r="I37" s="263">
        <v>19742</v>
      </c>
      <c r="J37" s="263">
        <v>9978</v>
      </c>
      <c r="K37" s="276">
        <v>50.5</v>
      </c>
      <c r="L37" s="258"/>
    </row>
    <row r="38" spans="1:32" ht="32.25" customHeight="1" x14ac:dyDescent="0.35">
      <c r="A38" s="237" t="s">
        <v>285</v>
      </c>
      <c r="B38" s="238" t="s">
        <v>36</v>
      </c>
      <c r="C38" s="264">
        <v>16998</v>
      </c>
      <c r="D38" s="264">
        <v>8905</v>
      </c>
      <c r="E38" s="243">
        <v>52.4</v>
      </c>
      <c r="F38" s="264">
        <v>597</v>
      </c>
      <c r="G38" s="264">
        <v>391</v>
      </c>
      <c r="H38" s="243">
        <v>65.5</v>
      </c>
      <c r="I38" s="264">
        <v>17595</v>
      </c>
      <c r="J38" s="264">
        <v>9296</v>
      </c>
      <c r="K38" s="243">
        <v>52.8</v>
      </c>
      <c r="L38" s="258"/>
    </row>
    <row r="39" spans="1:32" ht="32.25" customHeight="1" x14ac:dyDescent="0.35">
      <c r="A39" s="237" t="s">
        <v>287</v>
      </c>
      <c r="B39" s="238" t="s">
        <v>37</v>
      </c>
      <c r="C39" s="264">
        <v>35632</v>
      </c>
      <c r="D39" s="264">
        <v>14976</v>
      </c>
      <c r="E39" s="243">
        <v>42</v>
      </c>
      <c r="F39" s="264">
        <v>1399</v>
      </c>
      <c r="G39" s="264">
        <v>765</v>
      </c>
      <c r="H39" s="243">
        <v>54.7</v>
      </c>
      <c r="I39" s="264">
        <v>37031</v>
      </c>
      <c r="J39" s="264">
        <v>15741</v>
      </c>
      <c r="K39" s="243">
        <v>42.5</v>
      </c>
      <c r="L39" s="258"/>
    </row>
    <row r="40" spans="1:32" ht="32.25" customHeight="1" x14ac:dyDescent="0.35">
      <c r="A40" s="237" t="s">
        <v>289</v>
      </c>
      <c r="B40" s="238" t="s">
        <v>38</v>
      </c>
      <c r="C40" s="264">
        <v>17135</v>
      </c>
      <c r="D40" s="264">
        <v>8724</v>
      </c>
      <c r="E40" s="243">
        <v>50.9</v>
      </c>
      <c r="F40" s="264">
        <v>618</v>
      </c>
      <c r="G40" s="264">
        <v>399</v>
      </c>
      <c r="H40" s="243">
        <v>64.599999999999994</v>
      </c>
      <c r="I40" s="264">
        <v>17753</v>
      </c>
      <c r="J40" s="264">
        <v>9123</v>
      </c>
      <c r="K40" s="243">
        <v>51.4</v>
      </c>
      <c r="L40" s="258"/>
    </row>
    <row r="41" spans="1:32" ht="32.25" customHeight="1" x14ac:dyDescent="0.35">
      <c r="A41" s="237" t="s">
        <v>291</v>
      </c>
      <c r="B41" s="238" t="s">
        <v>39</v>
      </c>
      <c r="C41" s="264">
        <v>13346</v>
      </c>
      <c r="D41" s="264">
        <v>6981</v>
      </c>
      <c r="E41" s="243">
        <v>52.3</v>
      </c>
      <c r="F41" s="264">
        <v>556</v>
      </c>
      <c r="G41" s="264">
        <v>325</v>
      </c>
      <c r="H41" s="243">
        <v>58.5</v>
      </c>
      <c r="I41" s="264">
        <v>13902</v>
      </c>
      <c r="J41" s="264">
        <v>7306</v>
      </c>
      <c r="K41" s="243">
        <v>52.6</v>
      </c>
      <c r="L41" s="258"/>
    </row>
    <row r="42" spans="1:32" ht="32.25" customHeight="1" x14ac:dyDescent="0.35">
      <c r="A42" s="237" t="s">
        <v>293</v>
      </c>
      <c r="B42" s="238" t="s">
        <v>40</v>
      </c>
      <c r="C42" s="264">
        <v>19882</v>
      </c>
      <c r="D42" s="264">
        <v>9325</v>
      </c>
      <c r="E42" s="243">
        <v>46.9</v>
      </c>
      <c r="F42" s="264">
        <v>709</v>
      </c>
      <c r="G42" s="264">
        <v>401</v>
      </c>
      <c r="H42" s="243">
        <v>56.6</v>
      </c>
      <c r="I42" s="264">
        <v>20591</v>
      </c>
      <c r="J42" s="264">
        <v>9726</v>
      </c>
      <c r="K42" s="243">
        <v>47.2</v>
      </c>
      <c r="L42" s="258"/>
    </row>
    <row r="43" spans="1:32" ht="32.25" customHeight="1" x14ac:dyDescent="0.35">
      <c r="A43" s="237" t="s">
        <v>295</v>
      </c>
      <c r="B43" s="238" t="s">
        <v>41</v>
      </c>
      <c r="C43" s="264">
        <v>23058</v>
      </c>
      <c r="D43" s="264">
        <v>11595</v>
      </c>
      <c r="E43" s="243">
        <v>50.3</v>
      </c>
      <c r="F43" s="264">
        <v>685</v>
      </c>
      <c r="G43" s="264">
        <v>395</v>
      </c>
      <c r="H43" s="243">
        <v>57.7</v>
      </c>
      <c r="I43" s="264">
        <v>23743</v>
      </c>
      <c r="J43" s="264">
        <v>11990</v>
      </c>
      <c r="K43" s="243">
        <v>50.5</v>
      </c>
      <c r="L43" s="258"/>
    </row>
    <row r="44" spans="1:32" s="266" customFormat="1" ht="32.25" customHeight="1" x14ac:dyDescent="0.35">
      <c r="A44" s="237" t="s">
        <v>297</v>
      </c>
      <c r="B44" s="238" t="s">
        <v>42</v>
      </c>
      <c r="C44" s="264">
        <v>18023</v>
      </c>
      <c r="D44" s="264">
        <v>8007</v>
      </c>
      <c r="E44" s="243">
        <v>44.4</v>
      </c>
      <c r="F44" s="264">
        <v>762</v>
      </c>
      <c r="G44" s="264">
        <v>463</v>
      </c>
      <c r="H44" s="243">
        <v>60.8</v>
      </c>
      <c r="I44" s="264">
        <v>18785</v>
      </c>
      <c r="J44" s="264">
        <v>8470</v>
      </c>
      <c r="K44" s="243">
        <v>45.1</v>
      </c>
      <c r="L44" s="265"/>
      <c r="U44" s="267"/>
      <c r="V44" s="267"/>
      <c r="W44" s="267"/>
      <c r="X44" s="267"/>
      <c r="Y44" s="267"/>
      <c r="Z44" s="267"/>
      <c r="AA44" s="267"/>
      <c r="AB44" s="267"/>
      <c r="AC44" s="267"/>
      <c r="AD44" s="267"/>
      <c r="AE44" s="267"/>
      <c r="AF44" s="267"/>
    </row>
    <row r="45" spans="1:32" ht="32.25" customHeight="1" x14ac:dyDescent="0.35">
      <c r="A45" s="237" t="s">
        <v>299</v>
      </c>
      <c r="B45" s="238" t="s">
        <v>43</v>
      </c>
      <c r="C45" s="264">
        <v>13469</v>
      </c>
      <c r="D45" s="264">
        <v>5862</v>
      </c>
      <c r="E45" s="243">
        <v>43.5</v>
      </c>
      <c r="F45" s="264">
        <v>603</v>
      </c>
      <c r="G45" s="264">
        <v>343</v>
      </c>
      <c r="H45" s="243">
        <v>56.9</v>
      </c>
      <c r="I45" s="264">
        <v>14072</v>
      </c>
      <c r="J45" s="264">
        <v>6205</v>
      </c>
      <c r="K45" s="243">
        <v>44.1</v>
      </c>
      <c r="L45" s="258"/>
    </row>
    <row r="46" spans="1:32" ht="32.25" customHeight="1" x14ac:dyDescent="0.35">
      <c r="A46" s="237" t="s">
        <v>301</v>
      </c>
      <c r="B46" s="238" t="s">
        <v>44</v>
      </c>
      <c r="C46" s="264">
        <v>27481</v>
      </c>
      <c r="D46" s="264">
        <v>12509</v>
      </c>
      <c r="E46" s="243">
        <v>45.5</v>
      </c>
      <c r="F46" s="264">
        <v>1463</v>
      </c>
      <c r="G46" s="264">
        <v>888</v>
      </c>
      <c r="H46" s="243">
        <v>60.7</v>
      </c>
      <c r="I46" s="264">
        <v>28944</v>
      </c>
      <c r="J46" s="264">
        <v>13397</v>
      </c>
      <c r="K46" s="243">
        <v>46.3</v>
      </c>
      <c r="L46" s="258"/>
    </row>
    <row r="47" spans="1:32" ht="32.25" customHeight="1" x14ac:dyDescent="0.35">
      <c r="A47" s="237" t="s">
        <v>303</v>
      </c>
      <c r="B47" s="238" t="s">
        <v>45</v>
      </c>
      <c r="C47" s="264">
        <v>21438</v>
      </c>
      <c r="D47" s="264">
        <v>7841</v>
      </c>
      <c r="E47" s="243">
        <v>36.6</v>
      </c>
      <c r="F47" s="264">
        <v>864</v>
      </c>
      <c r="G47" s="264">
        <v>407</v>
      </c>
      <c r="H47" s="243">
        <v>47.1</v>
      </c>
      <c r="I47" s="264">
        <v>22302</v>
      </c>
      <c r="J47" s="264">
        <v>8248</v>
      </c>
      <c r="K47" s="243">
        <v>37</v>
      </c>
      <c r="L47" s="258"/>
    </row>
    <row r="48" spans="1:32" ht="32.25" customHeight="1" x14ac:dyDescent="0.35">
      <c r="A48" s="237" t="s">
        <v>305</v>
      </c>
      <c r="B48" s="238" t="s">
        <v>46</v>
      </c>
      <c r="C48" s="264">
        <v>37206</v>
      </c>
      <c r="D48" s="264">
        <v>16518</v>
      </c>
      <c r="E48" s="243">
        <v>44.4</v>
      </c>
      <c r="F48" s="264">
        <v>1648</v>
      </c>
      <c r="G48" s="264">
        <v>1024</v>
      </c>
      <c r="H48" s="243">
        <v>62.1</v>
      </c>
      <c r="I48" s="264">
        <v>38854</v>
      </c>
      <c r="J48" s="264">
        <v>17542</v>
      </c>
      <c r="K48" s="243">
        <v>45.1</v>
      </c>
      <c r="L48" s="258"/>
    </row>
    <row r="49" spans="1:32" ht="32.25" customHeight="1" x14ac:dyDescent="0.35">
      <c r="A49" s="237" t="s">
        <v>307</v>
      </c>
      <c r="B49" s="238" t="s">
        <v>47</v>
      </c>
      <c r="C49" s="264">
        <v>36456</v>
      </c>
      <c r="D49" s="264">
        <v>17213</v>
      </c>
      <c r="E49" s="243">
        <v>47.2</v>
      </c>
      <c r="F49" s="264">
        <v>1345</v>
      </c>
      <c r="G49" s="264">
        <v>823</v>
      </c>
      <c r="H49" s="243">
        <v>61.2</v>
      </c>
      <c r="I49" s="264">
        <v>37801</v>
      </c>
      <c r="J49" s="264">
        <v>18036</v>
      </c>
      <c r="K49" s="243">
        <v>47.7</v>
      </c>
      <c r="L49" s="255"/>
    </row>
    <row r="50" spans="1:32" ht="32.25" customHeight="1" x14ac:dyDescent="0.35">
      <c r="A50" s="237" t="s">
        <v>309</v>
      </c>
      <c r="B50" s="238" t="s">
        <v>48</v>
      </c>
      <c r="C50" s="264">
        <v>21807</v>
      </c>
      <c r="D50" s="264">
        <v>9730</v>
      </c>
      <c r="E50" s="243">
        <v>44.6</v>
      </c>
      <c r="F50" s="264">
        <v>718</v>
      </c>
      <c r="G50" s="264">
        <v>413</v>
      </c>
      <c r="H50" s="243">
        <v>57.5</v>
      </c>
      <c r="I50" s="264">
        <v>22525</v>
      </c>
      <c r="J50" s="264">
        <v>10143</v>
      </c>
      <c r="K50" s="243">
        <v>45</v>
      </c>
      <c r="L50" s="255"/>
      <c r="U50" s="227"/>
      <c r="V50" s="227"/>
      <c r="W50" s="227"/>
      <c r="X50" s="227"/>
      <c r="Y50" s="227"/>
      <c r="Z50" s="227"/>
      <c r="AA50" s="227"/>
      <c r="AB50" s="227"/>
      <c r="AC50" s="227"/>
      <c r="AD50" s="227"/>
      <c r="AE50" s="227"/>
      <c r="AF50" s="227"/>
    </row>
    <row r="51" spans="1:32" ht="32.25" customHeight="1" x14ac:dyDescent="0.35">
      <c r="A51" s="237" t="s">
        <v>311</v>
      </c>
      <c r="B51" s="238" t="s">
        <v>49</v>
      </c>
      <c r="C51" s="264">
        <v>17054</v>
      </c>
      <c r="D51" s="264">
        <v>7228</v>
      </c>
      <c r="E51" s="243">
        <v>42.4</v>
      </c>
      <c r="F51" s="264">
        <v>797</v>
      </c>
      <c r="G51" s="264">
        <v>432</v>
      </c>
      <c r="H51" s="243">
        <v>54.2</v>
      </c>
      <c r="I51" s="264">
        <v>17851</v>
      </c>
      <c r="J51" s="264">
        <v>7660</v>
      </c>
      <c r="K51" s="243">
        <v>42.9</v>
      </c>
      <c r="L51" s="255"/>
      <c r="U51" s="227"/>
      <c r="V51" s="227"/>
      <c r="W51" s="227"/>
      <c r="X51" s="227"/>
      <c r="Y51" s="227"/>
      <c r="Z51" s="227"/>
      <c r="AA51" s="227"/>
      <c r="AB51" s="227"/>
      <c r="AC51" s="227"/>
      <c r="AD51" s="227"/>
      <c r="AE51" s="227"/>
      <c r="AF51" s="227"/>
    </row>
    <row r="52" spans="1:32" ht="32.25" customHeight="1" x14ac:dyDescent="0.35">
      <c r="A52" s="237" t="s">
        <v>313</v>
      </c>
      <c r="B52" s="238" t="s">
        <v>50</v>
      </c>
      <c r="C52" s="264">
        <v>20595</v>
      </c>
      <c r="D52" s="264">
        <v>10926</v>
      </c>
      <c r="E52" s="243">
        <v>53.1</v>
      </c>
      <c r="F52" s="264">
        <v>749</v>
      </c>
      <c r="G52" s="264">
        <v>491</v>
      </c>
      <c r="H52" s="243">
        <v>65.599999999999994</v>
      </c>
      <c r="I52" s="264">
        <v>21344</v>
      </c>
      <c r="J52" s="264">
        <v>11417</v>
      </c>
      <c r="K52" s="243">
        <v>53.5</v>
      </c>
      <c r="L52" s="255"/>
      <c r="U52" s="227"/>
      <c r="V52" s="227"/>
      <c r="W52" s="227"/>
      <c r="X52" s="227"/>
      <c r="Y52" s="227"/>
      <c r="Z52" s="227"/>
      <c r="AA52" s="227"/>
      <c r="AB52" s="227"/>
      <c r="AC52" s="227"/>
      <c r="AD52" s="227"/>
      <c r="AE52" s="227"/>
      <c r="AF52" s="227"/>
    </row>
    <row r="53" spans="1:32" ht="32.25" customHeight="1" x14ac:dyDescent="0.35">
      <c r="A53" s="237" t="s">
        <v>315</v>
      </c>
      <c r="B53" s="238" t="s">
        <v>51</v>
      </c>
      <c r="C53" s="264">
        <v>118120</v>
      </c>
      <c r="D53" s="264">
        <v>38869</v>
      </c>
      <c r="E53" s="243">
        <v>32.9</v>
      </c>
      <c r="F53" s="264">
        <v>3543</v>
      </c>
      <c r="G53" s="264">
        <v>1616</v>
      </c>
      <c r="H53" s="243">
        <v>45.6</v>
      </c>
      <c r="I53" s="264">
        <v>121663</v>
      </c>
      <c r="J53" s="264">
        <v>40485</v>
      </c>
      <c r="K53" s="243">
        <v>33.299999999999997</v>
      </c>
      <c r="L53" s="255"/>
      <c r="U53" s="227"/>
      <c r="V53" s="227"/>
      <c r="W53" s="227"/>
      <c r="X53" s="227"/>
      <c r="Y53" s="227"/>
      <c r="Z53" s="227"/>
      <c r="AA53" s="227"/>
      <c r="AB53" s="227"/>
      <c r="AC53" s="227"/>
      <c r="AD53" s="227"/>
      <c r="AE53" s="227"/>
      <c r="AF53" s="227"/>
    </row>
    <row r="54" spans="1:32" ht="32.25" customHeight="1" x14ac:dyDescent="0.35">
      <c r="A54" s="237" t="s">
        <v>317</v>
      </c>
      <c r="B54" s="238" t="s">
        <v>52</v>
      </c>
      <c r="C54" s="264">
        <v>13946</v>
      </c>
      <c r="D54" s="264">
        <v>5676</v>
      </c>
      <c r="E54" s="243">
        <v>40.700000000000003</v>
      </c>
      <c r="F54" s="264">
        <v>625</v>
      </c>
      <c r="G54" s="264">
        <v>334</v>
      </c>
      <c r="H54" s="243">
        <v>53.4</v>
      </c>
      <c r="I54" s="264">
        <v>14571</v>
      </c>
      <c r="J54" s="264">
        <v>6010</v>
      </c>
      <c r="K54" s="243">
        <v>41.2</v>
      </c>
    </row>
    <row r="55" spans="1:32" ht="32.25" customHeight="1" x14ac:dyDescent="0.35">
      <c r="A55" s="237" t="s">
        <v>319</v>
      </c>
      <c r="B55" s="238" t="s">
        <v>53</v>
      </c>
      <c r="C55" s="264">
        <v>17308</v>
      </c>
      <c r="D55" s="264">
        <v>7929</v>
      </c>
      <c r="E55" s="243">
        <v>45.8</v>
      </c>
      <c r="F55" s="264">
        <v>665</v>
      </c>
      <c r="G55" s="264">
        <v>378</v>
      </c>
      <c r="H55" s="243">
        <v>56.8</v>
      </c>
      <c r="I55" s="264">
        <v>17973</v>
      </c>
      <c r="J55" s="264">
        <v>8307</v>
      </c>
      <c r="K55" s="243">
        <v>46.2</v>
      </c>
    </row>
    <row r="56" spans="1:32" ht="32.25" customHeight="1" x14ac:dyDescent="0.35">
      <c r="A56" s="237" t="s">
        <v>321</v>
      </c>
      <c r="B56" s="238" t="s">
        <v>54</v>
      </c>
      <c r="C56" s="264">
        <v>17584</v>
      </c>
      <c r="D56" s="264">
        <v>8463</v>
      </c>
      <c r="E56" s="243">
        <v>48.1</v>
      </c>
      <c r="F56" s="264">
        <v>817</v>
      </c>
      <c r="G56" s="264">
        <v>488</v>
      </c>
      <c r="H56" s="243">
        <v>59.7</v>
      </c>
      <c r="I56" s="264">
        <v>18401</v>
      </c>
      <c r="J56" s="264">
        <v>8951</v>
      </c>
      <c r="K56" s="243">
        <v>48.6</v>
      </c>
    </row>
    <row r="57" spans="1:32" ht="32.25" customHeight="1" x14ac:dyDescent="0.35">
      <c r="A57" s="237" t="s">
        <v>323</v>
      </c>
      <c r="B57" s="238" t="s">
        <v>55</v>
      </c>
      <c r="C57" s="264">
        <v>16935</v>
      </c>
      <c r="D57" s="264">
        <v>7644</v>
      </c>
      <c r="E57" s="243">
        <v>45.1</v>
      </c>
      <c r="F57" s="264">
        <v>792</v>
      </c>
      <c r="G57" s="264">
        <v>468</v>
      </c>
      <c r="H57" s="243">
        <v>59.1</v>
      </c>
      <c r="I57" s="264">
        <v>17727</v>
      </c>
      <c r="J57" s="264">
        <v>8112</v>
      </c>
      <c r="K57" s="243">
        <v>45.8</v>
      </c>
    </row>
    <row r="58" spans="1:32" ht="32.25" customHeight="1" x14ac:dyDescent="0.35">
      <c r="A58" s="237" t="s">
        <v>325</v>
      </c>
      <c r="B58" s="238" t="s">
        <v>56</v>
      </c>
      <c r="C58" s="264">
        <v>31042</v>
      </c>
      <c r="D58" s="264">
        <v>14116</v>
      </c>
      <c r="E58" s="243">
        <v>45.5</v>
      </c>
      <c r="F58" s="264">
        <v>1049</v>
      </c>
      <c r="G58" s="264">
        <v>602</v>
      </c>
      <c r="H58" s="243">
        <v>57.4</v>
      </c>
      <c r="I58" s="264">
        <v>32091</v>
      </c>
      <c r="J58" s="264">
        <v>14718</v>
      </c>
      <c r="K58" s="243">
        <v>45.9</v>
      </c>
    </row>
    <row r="59" spans="1:32" ht="32.25" customHeight="1" x14ac:dyDescent="0.35">
      <c r="A59" s="237" t="s">
        <v>327</v>
      </c>
      <c r="B59" s="238" t="s">
        <v>57</v>
      </c>
      <c r="C59" s="264">
        <v>26552</v>
      </c>
      <c r="D59" s="264">
        <v>12893</v>
      </c>
      <c r="E59" s="243">
        <v>48.6</v>
      </c>
      <c r="F59" s="264">
        <v>707</v>
      </c>
      <c r="G59" s="264">
        <v>405</v>
      </c>
      <c r="H59" s="243">
        <v>57.3</v>
      </c>
      <c r="I59" s="264">
        <v>27259</v>
      </c>
      <c r="J59" s="264">
        <v>13298</v>
      </c>
      <c r="K59" s="243">
        <v>48.8</v>
      </c>
    </row>
    <row r="60" spans="1:32" ht="32.25" customHeight="1" x14ac:dyDescent="0.35">
      <c r="A60" s="237" t="s">
        <v>329</v>
      </c>
      <c r="B60" s="238" t="s">
        <v>58</v>
      </c>
      <c r="C60" s="264">
        <v>29780</v>
      </c>
      <c r="D60" s="264">
        <v>14758</v>
      </c>
      <c r="E60" s="243">
        <v>49.6</v>
      </c>
      <c r="F60" s="264">
        <v>1060</v>
      </c>
      <c r="G60" s="264">
        <v>670</v>
      </c>
      <c r="H60" s="243">
        <v>63.2</v>
      </c>
      <c r="I60" s="264">
        <v>30840</v>
      </c>
      <c r="J60" s="264">
        <v>15428</v>
      </c>
      <c r="K60" s="243">
        <v>50</v>
      </c>
    </row>
    <row r="61" spans="1:32" ht="32.25" customHeight="1" thickBot="1" x14ac:dyDescent="0.4">
      <c r="A61" s="237" t="s">
        <v>331</v>
      </c>
      <c r="B61" s="238" t="s">
        <v>59</v>
      </c>
      <c r="C61" s="264">
        <v>30371</v>
      </c>
      <c r="D61" s="264">
        <v>12430</v>
      </c>
      <c r="E61" s="243">
        <v>40.9</v>
      </c>
      <c r="F61" s="264">
        <v>1222</v>
      </c>
      <c r="G61" s="264">
        <v>639</v>
      </c>
      <c r="H61" s="243">
        <v>52.3</v>
      </c>
      <c r="I61" s="264">
        <v>31593</v>
      </c>
      <c r="J61" s="264">
        <v>13069</v>
      </c>
      <c r="K61" s="243">
        <v>41.4</v>
      </c>
    </row>
    <row r="62" spans="1:32" ht="32.25" customHeight="1" thickBot="1" x14ac:dyDescent="0.4">
      <c r="B62" s="268" t="s">
        <v>8</v>
      </c>
      <c r="C62" s="250">
        <v>660335</v>
      </c>
      <c r="D62" s="250">
        <v>288710</v>
      </c>
      <c r="E62" s="269">
        <v>43.721747294933635</v>
      </c>
      <c r="F62" s="250">
        <v>24618</v>
      </c>
      <c r="G62" s="250">
        <v>13946</v>
      </c>
      <c r="H62" s="269">
        <v>56.649605979364694</v>
      </c>
      <c r="I62" s="250">
        <v>684953</v>
      </c>
      <c r="J62" s="250">
        <v>302656</v>
      </c>
      <c r="K62" s="269">
        <v>44.186389431099656</v>
      </c>
    </row>
    <row r="63" spans="1:32" x14ac:dyDescent="0.35">
      <c r="C63" s="270"/>
      <c r="D63" s="270"/>
      <c r="E63" s="270"/>
      <c r="F63" s="270"/>
      <c r="G63" s="270"/>
      <c r="H63" s="270"/>
      <c r="I63" s="270"/>
      <c r="J63" s="270"/>
      <c r="K63" s="270"/>
    </row>
    <row r="65" spans="2:18" x14ac:dyDescent="0.35">
      <c r="B65" s="271" t="s">
        <v>19</v>
      </c>
      <c r="C65" s="272"/>
      <c r="D65" s="255"/>
      <c r="E65" s="255"/>
      <c r="F65" s="255"/>
      <c r="G65" s="255"/>
      <c r="H65" s="255"/>
      <c r="I65" s="255"/>
    </row>
    <row r="66" spans="2:18" ht="18.75" customHeight="1" x14ac:dyDescent="0.35">
      <c r="B66" s="462" t="s">
        <v>345</v>
      </c>
      <c r="C66" s="462"/>
      <c r="D66" s="462"/>
      <c r="E66" s="462"/>
      <c r="F66" s="462"/>
      <c r="G66" s="273"/>
      <c r="H66" s="273"/>
      <c r="I66" s="273"/>
    </row>
    <row r="67" spans="2:18" ht="40.5" customHeight="1" x14ac:dyDescent="0.35">
      <c r="B67" s="463" t="str">
        <f>AT!B37</f>
        <v>1. Data is provisional and represents 99.8% of all GP practices in England responding to the January 2018 Main GP survey (purple) compared with 98.1% of practices in the same survey month in 2016/17.</v>
      </c>
      <c r="C67" s="463"/>
      <c r="D67" s="463"/>
      <c r="E67" s="463"/>
      <c r="F67" s="463"/>
      <c r="G67" s="463"/>
      <c r="H67" s="463"/>
      <c r="I67" s="463"/>
      <c r="J67" s="463"/>
      <c r="K67" s="463"/>
    </row>
    <row r="68" spans="2:18" ht="36.75" customHeight="1" x14ac:dyDescent="0.35">
      <c r="B68" s="463" t="str">
        <f>AT!B38</f>
        <v>2. Data is provisional and represents 99.6% of all GP practices in England responding to the January 2018 Child GP Flu  Survey (green) compared with 97.4% of practices in the same survey month in 2016/17.</v>
      </c>
      <c r="C68" s="463"/>
      <c r="D68" s="463"/>
      <c r="E68" s="463"/>
      <c r="F68" s="463"/>
      <c r="G68" s="463"/>
      <c r="H68" s="463"/>
      <c r="I68" s="463"/>
      <c r="J68" s="463"/>
      <c r="K68" s="463"/>
    </row>
    <row r="69" spans="2:18" ht="51" customHeight="1" x14ac:dyDescent="0.35">
      <c r="B69" s="463" t="str">
        <f>AT!B39</f>
        <v>3. Where a total for England is quoted (e.g. sum of number of patients registered and number vaccinated) this is taken from the 99.8% GP practice sample for the main survey and 99.6% for the Child GP Flu Survey and is therefore NOT an extrapolated figure for all of England.</v>
      </c>
      <c r="C69" s="463"/>
      <c r="D69" s="463"/>
      <c r="E69" s="463"/>
      <c r="F69" s="463"/>
      <c r="G69" s="463"/>
      <c r="H69" s="463"/>
      <c r="I69" s="463"/>
      <c r="J69" s="463"/>
    </row>
    <row r="70" spans="2:18" ht="30.75" customHeight="1" x14ac:dyDescent="0.35">
      <c r="B70" s="464" t="s">
        <v>21</v>
      </c>
      <c r="C70" s="464"/>
      <c r="D70" s="464"/>
      <c r="E70" s="464"/>
      <c r="F70" s="464"/>
      <c r="G70" s="464"/>
      <c r="H70" s="464"/>
      <c r="I70" s="464"/>
      <c r="J70" s="464"/>
    </row>
    <row r="71" spans="2:18" ht="18.75" customHeight="1" x14ac:dyDescent="0.35">
      <c r="B71" s="465" t="s">
        <v>346</v>
      </c>
      <c r="C71" s="465"/>
      <c r="D71" s="465"/>
      <c r="E71" s="465"/>
      <c r="F71" s="465"/>
      <c r="G71" s="465"/>
      <c r="H71" s="465"/>
      <c r="I71" s="465"/>
      <c r="J71" s="465"/>
    </row>
    <row r="72" spans="2:18" ht="26.25" customHeight="1" x14ac:dyDescent="0.35">
      <c r="B72" s="463" t="s">
        <v>358</v>
      </c>
      <c r="C72" s="463"/>
      <c r="D72" s="463"/>
      <c r="E72" s="463"/>
      <c r="F72" s="463"/>
      <c r="G72" s="463"/>
      <c r="H72" s="463"/>
      <c r="I72" s="463"/>
      <c r="J72" s="463"/>
      <c r="K72" s="463"/>
      <c r="L72" s="463"/>
      <c r="M72" s="463"/>
      <c r="N72" s="463"/>
      <c r="O72" s="463"/>
      <c r="P72" s="463"/>
      <c r="Q72" s="463"/>
      <c r="R72" s="463"/>
    </row>
    <row r="73" spans="2:18" ht="8.25" customHeight="1" x14ac:dyDescent="0.35">
      <c r="B73" s="455"/>
      <c r="C73" s="455"/>
      <c r="D73" s="455"/>
      <c r="E73" s="455"/>
      <c r="F73" s="455"/>
      <c r="G73" s="455"/>
      <c r="H73" s="455"/>
      <c r="I73" s="455"/>
      <c r="J73" s="455"/>
      <c r="K73" s="455"/>
    </row>
    <row r="74" spans="2:18" ht="9.75" customHeight="1" x14ac:dyDescent="0.35">
      <c r="B74" s="463"/>
      <c r="C74" s="463"/>
      <c r="D74" s="463"/>
      <c r="E74" s="463"/>
      <c r="F74" s="463"/>
      <c r="G74" s="463"/>
      <c r="H74" s="463"/>
      <c r="I74" s="463"/>
      <c r="J74" s="463"/>
      <c r="K74" s="463"/>
      <c r="L74" s="275"/>
      <c r="M74" s="275"/>
      <c r="N74" s="275"/>
      <c r="O74" s="275"/>
      <c r="P74" s="275"/>
      <c r="Q74" s="275"/>
      <c r="R74" s="275"/>
    </row>
    <row r="75" spans="2:18" ht="25.5" customHeight="1" x14ac:dyDescent="0.35">
      <c r="B75" s="456" t="s">
        <v>25</v>
      </c>
      <c r="C75" s="456"/>
      <c r="D75" s="456"/>
      <c r="E75" s="456"/>
      <c r="F75" s="456"/>
      <c r="G75" s="456"/>
      <c r="H75" s="456"/>
      <c r="I75" s="456"/>
      <c r="J75" s="456"/>
      <c r="K75" s="456"/>
    </row>
    <row r="76" spans="2:18" x14ac:dyDescent="0.35">
      <c r="B76" s="274" t="s">
        <v>26</v>
      </c>
      <c r="D76" s="255"/>
      <c r="E76" s="255"/>
      <c r="F76" s="255"/>
      <c r="G76" s="255"/>
      <c r="H76" s="255"/>
      <c r="I76" s="255"/>
    </row>
    <row r="77" spans="2:18" x14ac:dyDescent="0.35">
      <c r="B77" s="274" t="s">
        <v>27</v>
      </c>
      <c r="D77" s="255"/>
      <c r="E77" s="255"/>
      <c r="F77" s="255"/>
      <c r="G77" s="255"/>
      <c r="H77" s="255"/>
      <c r="I77" s="255"/>
    </row>
    <row r="78" spans="2:18" x14ac:dyDescent="0.35">
      <c r="B78" s="274" t="s">
        <v>28</v>
      </c>
      <c r="D78" s="255"/>
      <c r="E78" s="255"/>
      <c r="F78" s="255"/>
      <c r="G78" s="255"/>
      <c r="H78" s="255"/>
      <c r="I78" s="255"/>
    </row>
    <row r="79" spans="2:18" x14ac:dyDescent="0.35">
      <c r="G79" s="255"/>
      <c r="H79" s="255"/>
      <c r="I79" s="255"/>
      <c r="J79" s="255"/>
      <c r="K79" s="255"/>
      <c r="L79" s="255"/>
    </row>
  </sheetData>
  <mergeCells count="21">
    <mergeCell ref="L5:N5"/>
    <mergeCell ref="B1:H1"/>
    <mergeCell ref="B3:I3"/>
    <mergeCell ref="B5:B6"/>
    <mergeCell ref="C5:E5"/>
    <mergeCell ref="F5:H5"/>
    <mergeCell ref="I5:K5"/>
    <mergeCell ref="B73:K73"/>
    <mergeCell ref="B75:K75"/>
    <mergeCell ref="B35:B36"/>
    <mergeCell ref="C35:E35"/>
    <mergeCell ref="F35:H35"/>
    <mergeCell ref="I35:K35"/>
    <mergeCell ref="B66:F66"/>
    <mergeCell ref="B69:J69"/>
    <mergeCell ref="B70:J70"/>
    <mergeCell ref="B71:J71"/>
    <mergeCell ref="B74:K74"/>
    <mergeCell ref="B67:K67"/>
    <mergeCell ref="B68:K68"/>
    <mergeCell ref="B72:R72"/>
  </mergeCells>
  <conditionalFormatting sqref="B37:K61">
    <cfRule type="expression" dxfId="43" priority="5">
      <formula>MOD(ROW(),2)=0</formula>
    </cfRule>
  </conditionalFormatting>
  <conditionalFormatting sqref="C37:K62">
    <cfRule type="cellIs" dxfId="42" priority="2" operator="lessThan">
      <formula>5</formula>
    </cfRule>
  </conditionalFormatting>
  <conditionalFormatting sqref="B7:N31">
    <cfRule type="expression" dxfId="41" priority="3">
      <formula>MOD(ROW(),2)=0</formula>
    </cfRule>
  </conditionalFormatting>
  <hyperlinks>
    <hyperlink ref="B71" r:id="rId1" display="https://www.gov.uk/government/uploads/system/uploads/attachment_data/file/529954/Annual_flu_letter_2016_2017.pdf"/>
  </hyperlinks>
  <printOptions horizontalCentered="1"/>
  <pageMargins left="0.70866141732283461" right="0.70866141732283461" top="0.74803149606299213" bottom="0.74803149606299213" header="0.31496062992125984" footer="0.31496062992125984"/>
  <pageSetup paperSize="9" scale="32" fitToHeight="0" orientation="landscape" r:id="rId2"/>
  <rowBreaks count="1" manualBreakCount="1">
    <brk id="34" min="1"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38"/>
  <sheetViews>
    <sheetView view="pageBreakPreview" topLeftCell="A206" zoomScale="60" zoomScaleNormal="60" workbookViewId="0">
      <selection activeCell="B223" sqref="B223:L225"/>
    </sheetView>
  </sheetViews>
  <sheetFormatPr defaultRowHeight="20.25" x14ac:dyDescent="0.3"/>
  <cols>
    <col min="1" max="1" width="3.5703125" style="108" customWidth="1"/>
    <col min="2" max="2" width="33" style="108" customWidth="1"/>
    <col min="3" max="3" width="116.85546875" style="108" customWidth="1"/>
    <col min="4" max="4" width="18.5703125" style="108" customWidth="1"/>
    <col min="5" max="5" width="21.7109375" style="108" customWidth="1"/>
    <col min="6" max="6" width="25.140625" style="108" customWidth="1"/>
    <col min="7" max="11" width="18.5703125" style="108" customWidth="1"/>
    <col min="12" max="12" width="18.7109375" style="108" customWidth="1"/>
    <col min="13" max="16384" width="9.140625" style="108"/>
  </cols>
  <sheetData>
    <row r="1" spans="1:12" x14ac:dyDescent="0.3">
      <c r="B1" s="109" t="s">
        <v>29</v>
      </c>
    </row>
    <row r="2" spans="1:12" x14ac:dyDescent="0.3">
      <c r="B2" s="110"/>
    </row>
    <row r="3" spans="1:12" x14ac:dyDescent="0.3">
      <c r="B3" s="111" t="s">
        <v>361</v>
      </c>
    </row>
    <row r="4" spans="1:12" ht="21" thickBot="1" x14ac:dyDescent="0.35"/>
    <row r="5" spans="1:12" ht="51" customHeight="1" thickBot="1" x14ac:dyDescent="0.35">
      <c r="B5" s="453" t="s">
        <v>31</v>
      </c>
      <c r="C5" s="477" t="s">
        <v>60</v>
      </c>
      <c r="D5" s="450" t="s">
        <v>32</v>
      </c>
      <c r="E5" s="451"/>
      <c r="F5" s="452"/>
      <c r="G5" s="450" t="s">
        <v>9</v>
      </c>
      <c r="H5" s="451"/>
      <c r="I5" s="452"/>
      <c r="J5" s="450" t="s">
        <v>355</v>
      </c>
      <c r="K5" s="451"/>
      <c r="L5" s="452"/>
    </row>
    <row r="6" spans="1:12" ht="83.25" customHeight="1" thickBot="1" x14ac:dyDescent="0.35">
      <c r="B6" s="454"/>
      <c r="C6" s="454"/>
      <c r="D6" s="112" t="s">
        <v>347</v>
      </c>
      <c r="E6" s="113" t="s">
        <v>348</v>
      </c>
      <c r="F6" s="114" t="s">
        <v>5</v>
      </c>
      <c r="G6" s="112" t="s">
        <v>10</v>
      </c>
      <c r="H6" s="113" t="s">
        <v>11</v>
      </c>
      <c r="I6" s="115" t="s">
        <v>12</v>
      </c>
      <c r="J6" s="112" t="s">
        <v>10</v>
      </c>
      <c r="K6" s="113" t="s">
        <v>11</v>
      </c>
      <c r="L6" s="115" t="s">
        <v>12</v>
      </c>
    </row>
    <row r="7" spans="1:12" s="121" customFormat="1" ht="31.5" customHeight="1" x14ac:dyDescent="0.25">
      <c r="A7" s="116"/>
      <c r="B7" s="470" t="s">
        <v>35</v>
      </c>
      <c r="C7" s="117" t="s">
        <v>63</v>
      </c>
      <c r="D7" s="118">
        <v>69</v>
      </c>
      <c r="E7" s="118">
        <v>69</v>
      </c>
      <c r="F7" s="119">
        <v>100</v>
      </c>
      <c r="G7" s="118">
        <v>74441</v>
      </c>
      <c r="H7" s="118">
        <v>52842</v>
      </c>
      <c r="I7" s="119">
        <v>71</v>
      </c>
      <c r="J7" s="118">
        <v>60177</v>
      </c>
      <c r="K7" s="118">
        <v>29476</v>
      </c>
      <c r="L7" s="120">
        <v>49</v>
      </c>
    </row>
    <row r="8" spans="1:12" s="122" customFormat="1" ht="31.5" customHeight="1" x14ac:dyDescent="0.25">
      <c r="B8" s="471"/>
      <c r="C8" s="117" t="s">
        <v>64</v>
      </c>
      <c r="D8" s="123">
        <v>24</v>
      </c>
      <c r="E8" s="123">
        <v>24</v>
      </c>
      <c r="F8" s="124">
        <v>100</v>
      </c>
      <c r="G8" s="123">
        <v>45608</v>
      </c>
      <c r="H8" s="123">
        <v>32676</v>
      </c>
      <c r="I8" s="124">
        <v>71.599999999999994</v>
      </c>
      <c r="J8" s="123">
        <v>21739</v>
      </c>
      <c r="K8" s="123">
        <v>11083</v>
      </c>
      <c r="L8" s="125">
        <v>51</v>
      </c>
    </row>
    <row r="9" spans="1:12" s="122" customFormat="1" ht="31.5" customHeight="1" x14ac:dyDescent="0.25">
      <c r="B9" s="471"/>
      <c r="C9" s="117" t="s">
        <v>65</v>
      </c>
      <c r="D9" s="123">
        <v>22</v>
      </c>
      <c r="E9" s="123">
        <v>22</v>
      </c>
      <c r="F9" s="124">
        <v>100</v>
      </c>
      <c r="G9" s="123">
        <v>34467</v>
      </c>
      <c r="H9" s="123">
        <v>25168</v>
      </c>
      <c r="I9" s="124">
        <v>73</v>
      </c>
      <c r="J9" s="123">
        <v>21658</v>
      </c>
      <c r="K9" s="123">
        <v>10728</v>
      </c>
      <c r="L9" s="125">
        <v>49.5</v>
      </c>
    </row>
    <row r="10" spans="1:12" s="122" customFormat="1" ht="31.5" customHeight="1" x14ac:dyDescent="0.25">
      <c r="B10" s="471"/>
      <c r="C10" s="117" t="s">
        <v>66</v>
      </c>
      <c r="D10" s="123">
        <v>34</v>
      </c>
      <c r="E10" s="123">
        <v>34</v>
      </c>
      <c r="F10" s="124">
        <v>100</v>
      </c>
      <c r="G10" s="123">
        <v>60791</v>
      </c>
      <c r="H10" s="123">
        <v>47253</v>
      </c>
      <c r="I10" s="124">
        <v>77.7</v>
      </c>
      <c r="J10" s="123">
        <v>31888</v>
      </c>
      <c r="K10" s="123">
        <v>17818</v>
      </c>
      <c r="L10" s="125">
        <v>55.9</v>
      </c>
    </row>
    <row r="11" spans="1:12" s="122" customFormat="1" ht="31.5" customHeight="1" x14ac:dyDescent="0.25">
      <c r="B11" s="471"/>
      <c r="C11" s="117" t="s">
        <v>67</v>
      </c>
      <c r="D11" s="123">
        <v>32</v>
      </c>
      <c r="E11" s="123">
        <v>32</v>
      </c>
      <c r="F11" s="124">
        <v>100</v>
      </c>
      <c r="G11" s="123">
        <v>68292</v>
      </c>
      <c r="H11" s="123">
        <v>51306</v>
      </c>
      <c r="I11" s="124">
        <v>75.099999999999994</v>
      </c>
      <c r="J11" s="123">
        <v>36543</v>
      </c>
      <c r="K11" s="123">
        <v>19734</v>
      </c>
      <c r="L11" s="125">
        <v>54</v>
      </c>
    </row>
    <row r="12" spans="1:12" s="122" customFormat="1" ht="31.5" customHeight="1" x14ac:dyDescent="0.25">
      <c r="B12" s="471"/>
      <c r="C12" s="117" t="s">
        <v>68</v>
      </c>
      <c r="D12" s="123">
        <v>27</v>
      </c>
      <c r="E12" s="123">
        <v>27</v>
      </c>
      <c r="F12" s="124">
        <v>100</v>
      </c>
      <c r="G12" s="123">
        <v>38196</v>
      </c>
      <c r="H12" s="123">
        <v>26831</v>
      </c>
      <c r="I12" s="124">
        <v>70.2</v>
      </c>
      <c r="J12" s="123">
        <v>23820</v>
      </c>
      <c r="K12" s="123">
        <v>11125</v>
      </c>
      <c r="L12" s="125">
        <v>46.7</v>
      </c>
    </row>
    <row r="13" spans="1:12" s="122" customFormat="1" ht="31.5" customHeight="1" thickBot="1" x14ac:dyDescent="0.3">
      <c r="B13" s="471"/>
      <c r="C13" s="117" t="s">
        <v>69</v>
      </c>
      <c r="D13" s="123">
        <v>11</v>
      </c>
      <c r="E13" s="123">
        <v>11</v>
      </c>
      <c r="F13" s="124">
        <v>100</v>
      </c>
      <c r="G13" s="123">
        <v>28377</v>
      </c>
      <c r="H13" s="123">
        <v>21505</v>
      </c>
      <c r="I13" s="124">
        <v>75.8</v>
      </c>
      <c r="J13" s="123">
        <v>14553</v>
      </c>
      <c r="K13" s="123">
        <v>8038</v>
      </c>
      <c r="L13" s="125">
        <v>55.2</v>
      </c>
    </row>
    <row r="14" spans="1:12" s="122" customFormat="1" ht="31.5" customHeight="1" x14ac:dyDescent="0.25">
      <c r="B14" s="470" t="s">
        <v>36</v>
      </c>
      <c r="C14" s="126" t="s">
        <v>70</v>
      </c>
      <c r="D14" s="118">
        <v>26</v>
      </c>
      <c r="E14" s="118">
        <v>26</v>
      </c>
      <c r="F14" s="119">
        <v>100</v>
      </c>
      <c r="G14" s="118">
        <v>38619</v>
      </c>
      <c r="H14" s="118">
        <v>28842</v>
      </c>
      <c r="I14" s="119">
        <v>74.7</v>
      </c>
      <c r="J14" s="118">
        <v>20737</v>
      </c>
      <c r="K14" s="118">
        <v>10337</v>
      </c>
      <c r="L14" s="120">
        <v>49.8</v>
      </c>
    </row>
    <row r="15" spans="1:12" s="122" customFormat="1" ht="31.5" customHeight="1" x14ac:dyDescent="0.25">
      <c r="B15" s="471"/>
      <c r="C15" s="117" t="s">
        <v>71</v>
      </c>
      <c r="D15" s="123">
        <v>80</v>
      </c>
      <c r="E15" s="123">
        <v>80</v>
      </c>
      <c r="F15" s="124">
        <v>100</v>
      </c>
      <c r="G15" s="123">
        <v>135019</v>
      </c>
      <c r="H15" s="123">
        <v>100481</v>
      </c>
      <c r="I15" s="124">
        <v>74.400000000000006</v>
      </c>
      <c r="J15" s="123">
        <v>75950</v>
      </c>
      <c r="K15" s="123">
        <v>38054</v>
      </c>
      <c r="L15" s="125">
        <v>50.1</v>
      </c>
    </row>
    <row r="16" spans="1:12" s="122" customFormat="1" ht="31.5" customHeight="1" x14ac:dyDescent="0.25">
      <c r="B16" s="471"/>
      <c r="C16" s="117" t="s">
        <v>72</v>
      </c>
      <c r="D16" s="123">
        <v>25</v>
      </c>
      <c r="E16" s="123">
        <v>25</v>
      </c>
      <c r="F16" s="124">
        <v>100</v>
      </c>
      <c r="G16" s="123">
        <v>36261</v>
      </c>
      <c r="H16" s="123">
        <v>26183</v>
      </c>
      <c r="I16" s="124">
        <v>72.2</v>
      </c>
      <c r="J16" s="123">
        <v>27277</v>
      </c>
      <c r="K16" s="123">
        <v>13925</v>
      </c>
      <c r="L16" s="125">
        <v>51.1</v>
      </c>
    </row>
    <row r="17" spans="2:12" s="122" customFormat="1" ht="31.5" customHeight="1" thickBot="1" x14ac:dyDescent="0.3">
      <c r="B17" s="472"/>
      <c r="C17" s="127" t="s">
        <v>73</v>
      </c>
      <c r="D17" s="128">
        <v>48</v>
      </c>
      <c r="E17" s="128">
        <v>48</v>
      </c>
      <c r="F17" s="129">
        <v>100</v>
      </c>
      <c r="G17" s="128">
        <v>107744</v>
      </c>
      <c r="H17" s="128">
        <v>79814</v>
      </c>
      <c r="I17" s="129">
        <v>74.099999999999994</v>
      </c>
      <c r="J17" s="128">
        <v>52660</v>
      </c>
      <c r="K17" s="128">
        <v>27140</v>
      </c>
      <c r="L17" s="130">
        <v>51.5</v>
      </c>
    </row>
    <row r="18" spans="2:12" s="122" customFormat="1" ht="31.5" customHeight="1" thickBot="1" x14ac:dyDescent="0.3">
      <c r="B18" s="472" t="s">
        <v>37</v>
      </c>
      <c r="C18" s="117" t="s">
        <v>74</v>
      </c>
      <c r="D18" s="118">
        <v>94</v>
      </c>
      <c r="E18" s="118">
        <v>94</v>
      </c>
      <c r="F18" s="119">
        <v>100</v>
      </c>
      <c r="G18" s="118">
        <v>103486</v>
      </c>
      <c r="H18" s="118">
        <v>71419</v>
      </c>
      <c r="I18" s="119">
        <v>69</v>
      </c>
      <c r="J18" s="118">
        <v>91687</v>
      </c>
      <c r="K18" s="118">
        <v>42488</v>
      </c>
      <c r="L18" s="120">
        <v>46.3</v>
      </c>
    </row>
    <row r="19" spans="2:12" s="122" customFormat="1" ht="31.5" customHeight="1" thickBot="1" x14ac:dyDescent="0.3">
      <c r="B19" s="473"/>
      <c r="C19" s="117" t="s">
        <v>75</v>
      </c>
      <c r="D19" s="123">
        <v>51</v>
      </c>
      <c r="E19" s="123">
        <v>51</v>
      </c>
      <c r="F19" s="124">
        <v>100</v>
      </c>
      <c r="G19" s="123">
        <v>36876</v>
      </c>
      <c r="H19" s="123">
        <v>26552</v>
      </c>
      <c r="I19" s="124">
        <v>72</v>
      </c>
      <c r="J19" s="123">
        <v>41883</v>
      </c>
      <c r="K19" s="123">
        <v>21411</v>
      </c>
      <c r="L19" s="125">
        <v>51.1</v>
      </c>
    </row>
    <row r="20" spans="2:12" s="122" customFormat="1" ht="31.5" customHeight="1" thickBot="1" x14ac:dyDescent="0.3">
      <c r="B20" s="473"/>
      <c r="C20" s="117" t="s">
        <v>76</v>
      </c>
      <c r="D20" s="123">
        <v>45</v>
      </c>
      <c r="E20" s="123">
        <v>45</v>
      </c>
      <c r="F20" s="124">
        <v>100</v>
      </c>
      <c r="G20" s="123">
        <v>65030</v>
      </c>
      <c r="H20" s="123">
        <v>46660</v>
      </c>
      <c r="I20" s="124">
        <v>71.8</v>
      </c>
      <c r="J20" s="123">
        <v>42719</v>
      </c>
      <c r="K20" s="123">
        <v>20873</v>
      </c>
      <c r="L20" s="125">
        <v>48.9</v>
      </c>
    </row>
    <row r="21" spans="2:12" s="122" customFormat="1" ht="31.5" customHeight="1" thickBot="1" x14ac:dyDescent="0.3">
      <c r="B21" s="473"/>
      <c r="C21" s="117" t="s">
        <v>77</v>
      </c>
      <c r="D21" s="123">
        <v>90</v>
      </c>
      <c r="E21" s="123">
        <v>90</v>
      </c>
      <c r="F21" s="124">
        <v>100</v>
      </c>
      <c r="G21" s="123">
        <v>71622</v>
      </c>
      <c r="H21" s="123">
        <v>47931</v>
      </c>
      <c r="I21" s="124">
        <v>66.900000000000006</v>
      </c>
      <c r="J21" s="123">
        <v>75343</v>
      </c>
      <c r="K21" s="123">
        <v>35561</v>
      </c>
      <c r="L21" s="125">
        <v>47.2</v>
      </c>
    </row>
    <row r="22" spans="2:12" s="122" customFormat="1" ht="31.5" customHeight="1" thickBot="1" x14ac:dyDescent="0.3">
      <c r="B22" s="473"/>
      <c r="C22" s="117" t="s">
        <v>78</v>
      </c>
      <c r="D22" s="123">
        <v>25</v>
      </c>
      <c r="E22" s="123">
        <v>25</v>
      </c>
      <c r="F22" s="124">
        <v>100</v>
      </c>
      <c r="G22" s="123">
        <v>49385</v>
      </c>
      <c r="H22" s="123">
        <v>36017</v>
      </c>
      <c r="I22" s="124">
        <v>72.900000000000006</v>
      </c>
      <c r="J22" s="123">
        <v>27221</v>
      </c>
      <c r="K22" s="123">
        <v>13015</v>
      </c>
      <c r="L22" s="125">
        <v>47.8</v>
      </c>
    </row>
    <row r="23" spans="2:12" s="122" customFormat="1" ht="31.5" customHeight="1" thickBot="1" x14ac:dyDescent="0.3">
      <c r="B23" s="473"/>
      <c r="C23" s="117" t="s">
        <v>79</v>
      </c>
      <c r="D23" s="123">
        <v>58</v>
      </c>
      <c r="E23" s="123">
        <v>58</v>
      </c>
      <c r="F23" s="124">
        <v>100</v>
      </c>
      <c r="G23" s="123">
        <v>48058</v>
      </c>
      <c r="H23" s="123">
        <v>34010</v>
      </c>
      <c r="I23" s="124">
        <v>70.8</v>
      </c>
      <c r="J23" s="123">
        <v>40471</v>
      </c>
      <c r="K23" s="123">
        <v>19915</v>
      </c>
      <c r="L23" s="125">
        <v>49.2</v>
      </c>
    </row>
    <row r="24" spans="2:12" s="122" customFormat="1" ht="31.5" customHeight="1" thickBot="1" x14ac:dyDescent="0.3">
      <c r="B24" s="470"/>
      <c r="C24" s="117" t="s">
        <v>80</v>
      </c>
      <c r="D24" s="128">
        <v>42</v>
      </c>
      <c r="E24" s="128">
        <v>42</v>
      </c>
      <c r="F24" s="129">
        <v>100</v>
      </c>
      <c r="G24" s="128">
        <v>44513</v>
      </c>
      <c r="H24" s="128">
        <v>30449</v>
      </c>
      <c r="I24" s="129">
        <v>68.400000000000006</v>
      </c>
      <c r="J24" s="128">
        <v>36446</v>
      </c>
      <c r="K24" s="128">
        <v>16713</v>
      </c>
      <c r="L24" s="130">
        <v>45.9</v>
      </c>
    </row>
    <row r="25" spans="2:12" s="122" customFormat="1" ht="31.5" customHeight="1" thickBot="1" x14ac:dyDescent="0.3">
      <c r="B25" s="473" t="s">
        <v>38</v>
      </c>
      <c r="C25" s="126" t="s">
        <v>81</v>
      </c>
      <c r="D25" s="118">
        <v>46</v>
      </c>
      <c r="E25" s="118">
        <v>46</v>
      </c>
      <c r="F25" s="119">
        <v>100</v>
      </c>
      <c r="G25" s="118">
        <v>64620</v>
      </c>
      <c r="H25" s="118">
        <v>48304</v>
      </c>
      <c r="I25" s="119">
        <v>74.8</v>
      </c>
      <c r="J25" s="118">
        <v>63597</v>
      </c>
      <c r="K25" s="118">
        <v>31675</v>
      </c>
      <c r="L25" s="120">
        <v>49.8</v>
      </c>
    </row>
    <row r="26" spans="2:12" s="122" customFormat="1" ht="31.5" customHeight="1" thickBot="1" x14ac:dyDescent="0.3">
      <c r="B26" s="473"/>
      <c r="C26" s="117" t="s">
        <v>82</v>
      </c>
      <c r="D26" s="123">
        <v>18</v>
      </c>
      <c r="E26" s="123">
        <v>18</v>
      </c>
      <c r="F26" s="124">
        <v>100</v>
      </c>
      <c r="G26" s="123">
        <v>50328</v>
      </c>
      <c r="H26" s="123">
        <v>38818</v>
      </c>
      <c r="I26" s="124">
        <v>77.099999999999994</v>
      </c>
      <c r="J26" s="123">
        <v>27210</v>
      </c>
      <c r="K26" s="123">
        <v>14358</v>
      </c>
      <c r="L26" s="125">
        <v>52.8</v>
      </c>
    </row>
    <row r="27" spans="2:12" s="122" customFormat="1" ht="31.5" customHeight="1" thickBot="1" x14ac:dyDescent="0.3">
      <c r="B27" s="473"/>
      <c r="C27" s="117" t="s">
        <v>83</v>
      </c>
      <c r="D27" s="123">
        <v>70</v>
      </c>
      <c r="E27" s="123">
        <v>70</v>
      </c>
      <c r="F27" s="124">
        <v>100</v>
      </c>
      <c r="G27" s="123">
        <v>135430</v>
      </c>
      <c r="H27" s="123">
        <v>98073</v>
      </c>
      <c r="I27" s="124">
        <v>72.400000000000006</v>
      </c>
      <c r="J27" s="123">
        <v>69018</v>
      </c>
      <c r="K27" s="123">
        <v>33190</v>
      </c>
      <c r="L27" s="125">
        <v>48.1</v>
      </c>
    </row>
    <row r="28" spans="2:12" s="122" customFormat="1" ht="31.5" customHeight="1" thickBot="1" x14ac:dyDescent="0.3">
      <c r="B28" s="473"/>
      <c r="C28" s="127" t="s">
        <v>84</v>
      </c>
      <c r="D28" s="128">
        <v>25</v>
      </c>
      <c r="E28" s="128">
        <v>25</v>
      </c>
      <c r="F28" s="129">
        <v>100</v>
      </c>
      <c r="G28" s="128">
        <v>49576</v>
      </c>
      <c r="H28" s="128">
        <v>38902</v>
      </c>
      <c r="I28" s="129">
        <v>78.5</v>
      </c>
      <c r="J28" s="128">
        <v>33948</v>
      </c>
      <c r="K28" s="128">
        <v>18300</v>
      </c>
      <c r="L28" s="130">
        <v>53.9</v>
      </c>
    </row>
    <row r="29" spans="2:12" s="122" customFormat="1" ht="31.5" customHeight="1" thickBot="1" x14ac:dyDescent="0.3">
      <c r="B29" s="473" t="s">
        <v>39</v>
      </c>
      <c r="C29" s="126" t="s">
        <v>85</v>
      </c>
      <c r="D29" s="118">
        <v>23</v>
      </c>
      <c r="E29" s="118">
        <v>22</v>
      </c>
      <c r="F29" s="119">
        <v>95.7</v>
      </c>
      <c r="G29" s="118">
        <v>47540</v>
      </c>
      <c r="H29" s="118">
        <v>37386</v>
      </c>
      <c r="I29" s="119">
        <v>78.599999999999994</v>
      </c>
      <c r="J29" s="118">
        <v>23019</v>
      </c>
      <c r="K29" s="118">
        <v>12252</v>
      </c>
      <c r="L29" s="120">
        <v>53.2</v>
      </c>
    </row>
    <row r="30" spans="2:12" s="122" customFormat="1" ht="31.5" customHeight="1" thickBot="1" x14ac:dyDescent="0.3">
      <c r="B30" s="473"/>
      <c r="C30" s="117" t="s">
        <v>86</v>
      </c>
      <c r="D30" s="123">
        <v>17</v>
      </c>
      <c r="E30" s="123">
        <v>16</v>
      </c>
      <c r="F30" s="124">
        <v>94.1</v>
      </c>
      <c r="G30" s="123">
        <v>35663</v>
      </c>
      <c r="H30" s="123">
        <v>27320</v>
      </c>
      <c r="I30" s="124">
        <v>76.599999999999994</v>
      </c>
      <c r="J30" s="123">
        <v>22705</v>
      </c>
      <c r="K30" s="123">
        <v>11371</v>
      </c>
      <c r="L30" s="125">
        <v>50.1</v>
      </c>
    </row>
    <row r="31" spans="2:12" s="122" customFormat="1" ht="31.5" customHeight="1" thickBot="1" x14ac:dyDescent="0.3">
      <c r="B31" s="473"/>
      <c r="C31" s="117" t="s">
        <v>87</v>
      </c>
      <c r="D31" s="123">
        <v>12</v>
      </c>
      <c r="E31" s="123">
        <v>12</v>
      </c>
      <c r="F31" s="124">
        <v>100</v>
      </c>
      <c r="G31" s="123">
        <v>20050</v>
      </c>
      <c r="H31" s="123">
        <v>15299</v>
      </c>
      <c r="I31" s="124">
        <v>76.3</v>
      </c>
      <c r="J31" s="123">
        <v>14578</v>
      </c>
      <c r="K31" s="123">
        <v>7807</v>
      </c>
      <c r="L31" s="125">
        <v>53.6</v>
      </c>
    </row>
    <row r="32" spans="2:12" s="122" customFormat="1" ht="31.5" customHeight="1" thickBot="1" x14ac:dyDescent="0.3">
      <c r="B32" s="473"/>
      <c r="C32" s="117" t="s">
        <v>88</v>
      </c>
      <c r="D32" s="123">
        <v>28</v>
      </c>
      <c r="E32" s="123">
        <v>28</v>
      </c>
      <c r="F32" s="124">
        <v>100</v>
      </c>
      <c r="G32" s="123">
        <v>38811</v>
      </c>
      <c r="H32" s="123">
        <v>27853</v>
      </c>
      <c r="I32" s="124">
        <v>71.8</v>
      </c>
      <c r="J32" s="123">
        <v>24856</v>
      </c>
      <c r="K32" s="123">
        <v>11649</v>
      </c>
      <c r="L32" s="125">
        <v>46.9</v>
      </c>
    </row>
    <row r="33" spans="2:12" s="122" customFormat="1" ht="31.5" customHeight="1" thickBot="1" x14ac:dyDescent="0.3">
      <c r="B33" s="473"/>
      <c r="C33" s="117" t="s">
        <v>89</v>
      </c>
      <c r="D33" s="123">
        <v>30</v>
      </c>
      <c r="E33" s="123">
        <v>29</v>
      </c>
      <c r="F33" s="124">
        <v>96.7</v>
      </c>
      <c r="G33" s="123">
        <v>50903</v>
      </c>
      <c r="H33" s="123">
        <v>39361</v>
      </c>
      <c r="I33" s="124">
        <v>77.3</v>
      </c>
      <c r="J33" s="123">
        <v>30014</v>
      </c>
      <c r="K33" s="123">
        <v>15850</v>
      </c>
      <c r="L33" s="125">
        <v>52.8</v>
      </c>
    </row>
    <row r="34" spans="2:12" s="122" customFormat="1" ht="31.5" customHeight="1" thickBot="1" x14ac:dyDescent="0.3">
      <c r="B34" s="473"/>
      <c r="C34" s="127" t="s">
        <v>90</v>
      </c>
      <c r="D34" s="128">
        <v>51</v>
      </c>
      <c r="E34" s="128">
        <v>50</v>
      </c>
      <c r="F34" s="129">
        <v>98</v>
      </c>
      <c r="G34" s="128">
        <v>68319</v>
      </c>
      <c r="H34" s="128">
        <v>51925</v>
      </c>
      <c r="I34" s="129">
        <v>76</v>
      </c>
      <c r="J34" s="128">
        <v>44669</v>
      </c>
      <c r="K34" s="128">
        <v>23012</v>
      </c>
      <c r="L34" s="130">
        <v>51.5</v>
      </c>
    </row>
    <row r="35" spans="2:12" s="122" customFormat="1" ht="31.5" customHeight="1" thickBot="1" x14ac:dyDescent="0.3">
      <c r="B35" s="472" t="s">
        <v>40</v>
      </c>
      <c r="C35" s="117" t="s">
        <v>91</v>
      </c>
      <c r="D35" s="123">
        <v>71</v>
      </c>
      <c r="E35" s="123">
        <v>71</v>
      </c>
      <c r="F35" s="124">
        <v>100</v>
      </c>
      <c r="G35" s="123">
        <v>120488</v>
      </c>
      <c r="H35" s="123">
        <v>92365</v>
      </c>
      <c r="I35" s="124">
        <v>76.7</v>
      </c>
      <c r="J35" s="123">
        <v>67666</v>
      </c>
      <c r="K35" s="123">
        <v>38002</v>
      </c>
      <c r="L35" s="125">
        <v>56.2</v>
      </c>
    </row>
    <row r="36" spans="2:12" s="122" customFormat="1" ht="31.5" customHeight="1" thickBot="1" x14ac:dyDescent="0.3">
      <c r="B36" s="473"/>
      <c r="C36" s="117" t="s">
        <v>92</v>
      </c>
      <c r="D36" s="123">
        <v>30</v>
      </c>
      <c r="E36" s="123">
        <v>28</v>
      </c>
      <c r="F36" s="124">
        <v>93.3</v>
      </c>
      <c r="G36" s="123">
        <v>37705</v>
      </c>
      <c r="H36" s="123">
        <v>28413</v>
      </c>
      <c r="I36" s="124">
        <v>75.400000000000006</v>
      </c>
      <c r="J36" s="123">
        <v>27580</v>
      </c>
      <c r="K36" s="123">
        <v>15016</v>
      </c>
      <c r="L36" s="125">
        <v>54.4</v>
      </c>
    </row>
    <row r="37" spans="2:12" s="122" customFormat="1" ht="31.5" customHeight="1" thickBot="1" x14ac:dyDescent="0.3">
      <c r="B37" s="473"/>
      <c r="C37" s="117" t="s">
        <v>93</v>
      </c>
      <c r="D37" s="123">
        <v>16</v>
      </c>
      <c r="E37" s="123">
        <v>16</v>
      </c>
      <c r="F37" s="124">
        <v>100</v>
      </c>
      <c r="G37" s="123">
        <v>20770</v>
      </c>
      <c r="H37" s="123">
        <v>15865</v>
      </c>
      <c r="I37" s="124">
        <v>76.400000000000006</v>
      </c>
      <c r="J37" s="123">
        <v>18732</v>
      </c>
      <c r="K37" s="123">
        <v>9230</v>
      </c>
      <c r="L37" s="125">
        <v>49.3</v>
      </c>
    </row>
    <row r="38" spans="2:12" s="122" customFormat="1" ht="31.5" customHeight="1" thickBot="1" x14ac:dyDescent="0.3">
      <c r="B38" s="473"/>
      <c r="C38" s="117" t="s">
        <v>94</v>
      </c>
      <c r="D38" s="123">
        <v>17</v>
      </c>
      <c r="E38" s="123">
        <v>17</v>
      </c>
      <c r="F38" s="124">
        <v>100</v>
      </c>
      <c r="G38" s="123">
        <v>21287</v>
      </c>
      <c r="H38" s="123">
        <v>15893</v>
      </c>
      <c r="I38" s="124">
        <v>74.7</v>
      </c>
      <c r="J38" s="123">
        <v>18175</v>
      </c>
      <c r="K38" s="123">
        <v>9247</v>
      </c>
      <c r="L38" s="125">
        <v>50.9</v>
      </c>
    </row>
    <row r="39" spans="2:12" s="122" customFormat="1" ht="31.5" customHeight="1" thickBot="1" x14ac:dyDescent="0.3">
      <c r="B39" s="473"/>
      <c r="C39" s="117" t="s">
        <v>95</v>
      </c>
      <c r="D39" s="123">
        <v>29</v>
      </c>
      <c r="E39" s="123">
        <v>29</v>
      </c>
      <c r="F39" s="124">
        <v>100</v>
      </c>
      <c r="G39" s="123">
        <v>42885</v>
      </c>
      <c r="H39" s="123">
        <v>32113</v>
      </c>
      <c r="I39" s="124">
        <v>74.900000000000006</v>
      </c>
      <c r="J39" s="123">
        <v>27669</v>
      </c>
      <c r="K39" s="123">
        <v>14164</v>
      </c>
      <c r="L39" s="125">
        <v>51.2</v>
      </c>
    </row>
    <row r="40" spans="2:12" s="122" customFormat="1" ht="31.5" customHeight="1" thickBot="1" x14ac:dyDescent="0.3">
      <c r="B40" s="473"/>
      <c r="C40" s="117" t="s">
        <v>96</v>
      </c>
      <c r="D40" s="123">
        <v>42</v>
      </c>
      <c r="E40" s="123">
        <v>42</v>
      </c>
      <c r="F40" s="124">
        <v>100</v>
      </c>
      <c r="G40" s="123">
        <v>77749</v>
      </c>
      <c r="H40" s="123">
        <v>57745</v>
      </c>
      <c r="I40" s="124">
        <v>74.3</v>
      </c>
      <c r="J40" s="123">
        <v>40213</v>
      </c>
      <c r="K40" s="123">
        <v>20368</v>
      </c>
      <c r="L40" s="125">
        <v>50.7</v>
      </c>
    </row>
    <row r="41" spans="2:12" s="122" customFormat="1" ht="31.5" customHeight="1" thickBot="1" x14ac:dyDescent="0.3">
      <c r="B41" s="473"/>
      <c r="C41" s="117" t="s">
        <v>97</v>
      </c>
      <c r="D41" s="123">
        <v>22</v>
      </c>
      <c r="E41" s="123">
        <v>22</v>
      </c>
      <c r="F41" s="124">
        <v>100</v>
      </c>
      <c r="G41" s="123">
        <v>30216</v>
      </c>
      <c r="H41" s="123">
        <v>22543</v>
      </c>
      <c r="I41" s="124">
        <v>74.599999999999994</v>
      </c>
      <c r="J41" s="123">
        <v>22419</v>
      </c>
      <c r="K41" s="123">
        <v>11544</v>
      </c>
      <c r="L41" s="125">
        <v>51.5</v>
      </c>
    </row>
    <row r="42" spans="2:12" s="122" customFormat="1" ht="31.5" customHeight="1" thickBot="1" x14ac:dyDescent="0.3">
      <c r="B42" s="473"/>
      <c r="C42" s="127" t="s">
        <v>98</v>
      </c>
      <c r="D42" s="128">
        <v>43</v>
      </c>
      <c r="E42" s="128">
        <v>42</v>
      </c>
      <c r="F42" s="129">
        <v>97.7</v>
      </c>
      <c r="G42" s="128">
        <v>52926</v>
      </c>
      <c r="H42" s="128">
        <v>38695</v>
      </c>
      <c r="I42" s="129">
        <v>73.099999999999994</v>
      </c>
      <c r="J42" s="128">
        <v>40255</v>
      </c>
      <c r="K42" s="128">
        <v>18329</v>
      </c>
      <c r="L42" s="130">
        <v>45.5</v>
      </c>
    </row>
    <row r="43" spans="2:12" s="122" customFormat="1" ht="31.5" customHeight="1" x14ac:dyDescent="0.25">
      <c r="B43" s="470" t="s">
        <v>41</v>
      </c>
      <c r="C43" s="117" t="s">
        <v>99</v>
      </c>
      <c r="D43" s="118">
        <v>12</v>
      </c>
      <c r="E43" s="118">
        <v>12</v>
      </c>
      <c r="F43" s="119">
        <v>100</v>
      </c>
      <c r="G43" s="118">
        <v>19240</v>
      </c>
      <c r="H43" s="118">
        <v>14665</v>
      </c>
      <c r="I43" s="119">
        <v>76.2</v>
      </c>
      <c r="J43" s="118">
        <v>11521</v>
      </c>
      <c r="K43" s="118">
        <v>5861</v>
      </c>
      <c r="L43" s="120">
        <v>50.9</v>
      </c>
    </row>
    <row r="44" spans="2:12" s="122" customFormat="1" ht="31.5" customHeight="1" x14ac:dyDescent="0.25">
      <c r="B44" s="471"/>
      <c r="C44" s="117" t="s">
        <v>100</v>
      </c>
      <c r="D44" s="123">
        <v>15</v>
      </c>
      <c r="E44" s="123">
        <v>15</v>
      </c>
      <c r="F44" s="124">
        <v>100</v>
      </c>
      <c r="G44" s="123">
        <v>21899</v>
      </c>
      <c r="H44" s="123">
        <v>16310</v>
      </c>
      <c r="I44" s="124">
        <v>74.5</v>
      </c>
      <c r="J44" s="123">
        <v>13358</v>
      </c>
      <c r="K44" s="123">
        <v>7021</v>
      </c>
      <c r="L44" s="125">
        <v>52.6</v>
      </c>
    </row>
    <row r="45" spans="2:12" s="122" customFormat="1" ht="31.5" customHeight="1" x14ac:dyDescent="0.25">
      <c r="B45" s="471"/>
      <c r="C45" s="117" t="s">
        <v>101</v>
      </c>
      <c r="D45" s="123">
        <v>28</v>
      </c>
      <c r="E45" s="123">
        <v>28</v>
      </c>
      <c r="F45" s="124">
        <v>100</v>
      </c>
      <c r="G45" s="123">
        <v>36348</v>
      </c>
      <c r="H45" s="123">
        <v>26788</v>
      </c>
      <c r="I45" s="124">
        <v>73.7</v>
      </c>
      <c r="J45" s="123">
        <v>22509</v>
      </c>
      <c r="K45" s="123">
        <v>11274</v>
      </c>
      <c r="L45" s="125">
        <v>50.1</v>
      </c>
    </row>
    <row r="46" spans="2:12" s="122" customFormat="1" ht="31.5" customHeight="1" x14ac:dyDescent="0.25">
      <c r="B46" s="471"/>
      <c r="C46" s="117" t="s">
        <v>102</v>
      </c>
      <c r="D46" s="123">
        <v>14</v>
      </c>
      <c r="E46" s="123">
        <v>14</v>
      </c>
      <c r="F46" s="124">
        <v>100</v>
      </c>
      <c r="G46" s="123">
        <v>28743</v>
      </c>
      <c r="H46" s="123">
        <v>21756</v>
      </c>
      <c r="I46" s="124">
        <v>75.7</v>
      </c>
      <c r="J46" s="123">
        <v>15253</v>
      </c>
      <c r="K46" s="123">
        <v>7904</v>
      </c>
      <c r="L46" s="125">
        <v>51.8</v>
      </c>
    </row>
    <row r="47" spans="2:12" s="122" customFormat="1" ht="31.5" customHeight="1" x14ac:dyDescent="0.25">
      <c r="B47" s="471"/>
      <c r="C47" s="117" t="s">
        <v>103</v>
      </c>
      <c r="D47" s="123">
        <v>35</v>
      </c>
      <c r="E47" s="123">
        <v>35</v>
      </c>
      <c r="F47" s="124">
        <v>100</v>
      </c>
      <c r="G47" s="123">
        <v>66454</v>
      </c>
      <c r="H47" s="123">
        <v>50403</v>
      </c>
      <c r="I47" s="124">
        <v>75.8</v>
      </c>
      <c r="J47" s="123">
        <v>35948</v>
      </c>
      <c r="K47" s="123">
        <v>18882</v>
      </c>
      <c r="L47" s="125">
        <v>52.5</v>
      </c>
    </row>
    <row r="48" spans="2:12" s="122" customFormat="1" ht="31.5" customHeight="1" x14ac:dyDescent="0.25">
      <c r="B48" s="471"/>
      <c r="C48" s="117" t="s">
        <v>104</v>
      </c>
      <c r="D48" s="123">
        <v>54</v>
      </c>
      <c r="E48" s="123">
        <v>54</v>
      </c>
      <c r="F48" s="124">
        <v>100</v>
      </c>
      <c r="G48" s="123">
        <v>41827</v>
      </c>
      <c r="H48" s="123">
        <v>30323</v>
      </c>
      <c r="I48" s="124">
        <v>72.5</v>
      </c>
      <c r="J48" s="123">
        <v>41800</v>
      </c>
      <c r="K48" s="123">
        <v>19817</v>
      </c>
      <c r="L48" s="125">
        <v>47.4</v>
      </c>
    </row>
    <row r="49" spans="2:12" s="121" customFormat="1" ht="31.5" customHeight="1" x14ac:dyDescent="0.25">
      <c r="B49" s="471"/>
      <c r="C49" s="117" t="s">
        <v>105</v>
      </c>
      <c r="D49" s="123">
        <v>20</v>
      </c>
      <c r="E49" s="123">
        <v>20</v>
      </c>
      <c r="F49" s="124">
        <v>100</v>
      </c>
      <c r="G49" s="123">
        <v>31186</v>
      </c>
      <c r="H49" s="123">
        <v>23524</v>
      </c>
      <c r="I49" s="124">
        <v>75.400000000000006</v>
      </c>
      <c r="J49" s="123">
        <v>17204</v>
      </c>
      <c r="K49" s="123">
        <v>9397</v>
      </c>
      <c r="L49" s="125">
        <v>54.6</v>
      </c>
    </row>
    <row r="50" spans="2:12" s="122" customFormat="1" ht="31.5" customHeight="1" x14ac:dyDescent="0.25">
      <c r="B50" s="471"/>
      <c r="C50" s="117" t="s">
        <v>106</v>
      </c>
      <c r="D50" s="123">
        <v>12</v>
      </c>
      <c r="E50" s="123">
        <v>12</v>
      </c>
      <c r="F50" s="124">
        <v>100</v>
      </c>
      <c r="G50" s="123">
        <v>19630</v>
      </c>
      <c r="H50" s="123">
        <v>15339</v>
      </c>
      <c r="I50" s="124">
        <v>78.099999999999994</v>
      </c>
      <c r="J50" s="123">
        <v>10885</v>
      </c>
      <c r="K50" s="123">
        <v>6135</v>
      </c>
      <c r="L50" s="125">
        <v>56.4</v>
      </c>
    </row>
    <row r="51" spans="2:12" s="122" customFormat="1" ht="31.5" customHeight="1" x14ac:dyDescent="0.25">
      <c r="B51" s="471"/>
      <c r="C51" s="117" t="s">
        <v>107</v>
      </c>
      <c r="D51" s="123">
        <v>12</v>
      </c>
      <c r="E51" s="123">
        <v>12</v>
      </c>
      <c r="F51" s="124">
        <v>100</v>
      </c>
      <c r="G51" s="123">
        <v>26754</v>
      </c>
      <c r="H51" s="123">
        <v>21567</v>
      </c>
      <c r="I51" s="124">
        <v>80.599999999999994</v>
      </c>
      <c r="J51" s="123">
        <v>12783</v>
      </c>
      <c r="K51" s="123">
        <v>7018</v>
      </c>
      <c r="L51" s="125">
        <v>54.9</v>
      </c>
    </row>
    <row r="52" spans="2:12" s="122" customFormat="1" ht="31.5" customHeight="1" thickBot="1" x14ac:dyDescent="0.3">
      <c r="B52" s="472"/>
      <c r="C52" s="117" t="s">
        <v>108</v>
      </c>
      <c r="D52" s="128">
        <v>55</v>
      </c>
      <c r="E52" s="128">
        <v>55</v>
      </c>
      <c r="F52" s="129">
        <v>100</v>
      </c>
      <c r="G52" s="128">
        <v>100925</v>
      </c>
      <c r="H52" s="128">
        <v>75680</v>
      </c>
      <c r="I52" s="129">
        <v>75</v>
      </c>
      <c r="J52" s="128">
        <v>65088</v>
      </c>
      <c r="K52" s="128">
        <v>32990</v>
      </c>
      <c r="L52" s="130">
        <v>50.7</v>
      </c>
    </row>
    <row r="53" spans="2:12" s="122" customFormat="1" ht="31.5" customHeight="1" thickBot="1" x14ac:dyDescent="0.3">
      <c r="B53" s="473" t="s">
        <v>42</v>
      </c>
      <c r="C53" s="126" t="s">
        <v>109</v>
      </c>
      <c r="D53" s="118">
        <v>62</v>
      </c>
      <c r="E53" s="118">
        <v>62</v>
      </c>
      <c r="F53" s="119">
        <v>100</v>
      </c>
      <c r="G53" s="118">
        <v>139670</v>
      </c>
      <c r="H53" s="118">
        <v>99368</v>
      </c>
      <c r="I53" s="119">
        <v>71.099999999999994</v>
      </c>
      <c r="J53" s="118">
        <v>68654</v>
      </c>
      <c r="K53" s="118">
        <v>32285</v>
      </c>
      <c r="L53" s="120">
        <v>47</v>
      </c>
    </row>
    <row r="54" spans="2:12" s="122" customFormat="1" ht="31.5" customHeight="1" thickBot="1" x14ac:dyDescent="0.3">
      <c r="B54" s="473"/>
      <c r="C54" s="117" t="s">
        <v>110</v>
      </c>
      <c r="D54" s="123">
        <v>108</v>
      </c>
      <c r="E54" s="123">
        <v>108</v>
      </c>
      <c r="F54" s="124">
        <v>100</v>
      </c>
      <c r="G54" s="123">
        <v>210135</v>
      </c>
      <c r="H54" s="123">
        <v>151893</v>
      </c>
      <c r="I54" s="124">
        <v>72.3</v>
      </c>
      <c r="J54" s="123">
        <v>106637</v>
      </c>
      <c r="K54" s="123">
        <v>51872</v>
      </c>
      <c r="L54" s="125">
        <v>48.6</v>
      </c>
    </row>
    <row r="55" spans="2:12" s="122" customFormat="1" ht="31.5" customHeight="1" thickBot="1" x14ac:dyDescent="0.3">
      <c r="B55" s="473"/>
      <c r="C55" s="127" t="s">
        <v>111</v>
      </c>
      <c r="D55" s="128">
        <v>29</v>
      </c>
      <c r="E55" s="128">
        <v>29</v>
      </c>
      <c r="F55" s="129">
        <v>100</v>
      </c>
      <c r="G55" s="128">
        <v>75968</v>
      </c>
      <c r="H55" s="128">
        <v>54311</v>
      </c>
      <c r="I55" s="129">
        <v>71.5</v>
      </c>
      <c r="J55" s="128">
        <v>35330</v>
      </c>
      <c r="K55" s="128">
        <v>17230</v>
      </c>
      <c r="L55" s="130">
        <v>48.8</v>
      </c>
    </row>
    <row r="56" spans="2:12" s="122" customFormat="1" ht="31.5" customHeight="1" thickBot="1" x14ac:dyDescent="0.3">
      <c r="B56" s="472" t="s">
        <v>43</v>
      </c>
      <c r="C56" s="117" t="s">
        <v>112</v>
      </c>
      <c r="D56" s="118">
        <v>11</v>
      </c>
      <c r="E56" s="118">
        <v>11</v>
      </c>
      <c r="F56" s="119">
        <v>100</v>
      </c>
      <c r="G56" s="118">
        <v>21245</v>
      </c>
      <c r="H56" s="118">
        <v>15391</v>
      </c>
      <c r="I56" s="119">
        <v>72.400000000000006</v>
      </c>
      <c r="J56" s="118">
        <v>12955</v>
      </c>
      <c r="K56" s="118">
        <v>6305</v>
      </c>
      <c r="L56" s="120">
        <v>48.7</v>
      </c>
    </row>
    <row r="57" spans="2:12" s="122" customFormat="1" ht="31.5" customHeight="1" thickBot="1" x14ac:dyDescent="0.3">
      <c r="B57" s="473"/>
      <c r="C57" s="117" t="s">
        <v>113</v>
      </c>
      <c r="D57" s="123">
        <v>38</v>
      </c>
      <c r="E57" s="123">
        <v>38</v>
      </c>
      <c r="F57" s="124">
        <v>100</v>
      </c>
      <c r="G57" s="123">
        <v>60177</v>
      </c>
      <c r="H57" s="123">
        <v>43512</v>
      </c>
      <c r="I57" s="124">
        <v>72.3</v>
      </c>
      <c r="J57" s="123">
        <v>38283</v>
      </c>
      <c r="K57" s="123">
        <v>19010</v>
      </c>
      <c r="L57" s="125">
        <v>49.7</v>
      </c>
    </row>
    <row r="58" spans="2:12" s="122" customFormat="1" ht="31.5" customHeight="1" thickBot="1" x14ac:dyDescent="0.3">
      <c r="B58" s="473"/>
      <c r="C58" s="117" t="s">
        <v>114</v>
      </c>
      <c r="D58" s="123">
        <v>34</v>
      </c>
      <c r="E58" s="123">
        <v>34</v>
      </c>
      <c r="F58" s="124">
        <v>100</v>
      </c>
      <c r="G58" s="123">
        <v>53440</v>
      </c>
      <c r="H58" s="123">
        <v>39151</v>
      </c>
      <c r="I58" s="124">
        <v>73.3</v>
      </c>
      <c r="J58" s="123">
        <v>36269</v>
      </c>
      <c r="K58" s="123">
        <v>18050</v>
      </c>
      <c r="L58" s="125">
        <v>49.8</v>
      </c>
    </row>
    <row r="59" spans="2:12" s="122" customFormat="1" ht="31.5" customHeight="1" thickBot="1" x14ac:dyDescent="0.3">
      <c r="B59" s="473"/>
      <c r="C59" s="117" t="s">
        <v>115</v>
      </c>
      <c r="D59" s="123">
        <v>31</v>
      </c>
      <c r="E59" s="123">
        <v>31</v>
      </c>
      <c r="F59" s="124">
        <v>100</v>
      </c>
      <c r="G59" s="123">
        <v>49607</v>
      </c>
      <c r="H59" s="123">
        <v>36076</v>
      </c>
      <c r="I59" s="124">
        <v>72.7</v>
      </c>
      <c r="J59" s="123">
        <v>30522</v>
      </c>
      <c r="K59" s="123">
        <v>15508</v>
      </c>
      <c r="L59" s="125">
        <v>50.8</v>
      </c>
    </row>
    <row r="60" spans="2:12" s="122" customFormat="1" ht="31.5" customHeight="1" thickBot="1" x14ac:dyDescent="0.3">
      <c r="B60" s="470"/>
      <c r="C60" s="117" t="s">
        <v>116</v>
      </c>
      <c r="D60" s="128">
        <v>41</v>
      </c>
      <c r="E60" s="128">
        <v>41</v>
      </c>
      <c r="F60" s="129">
        <v>100</v>
      </c>
      <c r="G60" s="128">
        <v>54113</v>
      </c>
      <c r="H60" s="128">
        <v>40393</v>
      </c>
      <c r="I60" s="129">
        <v>74.599999999999994</v>
      </c>
      <c r="J60" s="128">
        <v>36454</v>
      </c>
      <c r="K60" s="128">
        <v>17624</v>
      </c>
      <c r="L60" s="130">
        <v>48.3</v>
      </c>
    </row>
    <row r="61" spans="2:12" s="122" customFormat="1" ht="31.5" customHeight="1" thickBot="1" x14ac:dyDescent="0.3">
      <c r="B61" s="473" t="s">
        <v>44</v>
      </c>
      <c r="C61" s="126" t="s">
        <v>117</v>
      </c>
      <c r="D61" s="118">
        <v>102</v>
      </c>
      <c r="E61" s="118">
        <v>102</v>
      </c>
      <c r="F61" s="119">
        <v>100</v>
      </c>
      <c r="G61" s="118">
        <v>157251</v>
      </c>
      <c r="H61" s="118">
        <v>116197</v>
      </c>
      <c r="I61" s="119">
        <v>73.900000000000006</v>
      </c>
      <c r="J61" s="118">
        <v>103076</v>
      </c>
      <c r="K61" s="118">
        <v>50813</v>
      </c>
      <c r="L61" s="120">
        <v>49.3</v>
      </c>
    </row>
    <row r="62" spans="2:12" s="122" customFormat="1" ht="31.5" customHeight="1" thickBot="1" x14ac:dyDescent="0.3">
      <c r="B62" s="473"/>
      <c r="C62" s="117" t="s">
        <v>118</v>
      </c>
      <c r="D62" s="123">
        <v>21</v>
      </c>
      <c r="E62" s="123">
        <v>21</v>
      </c>
      <c r="F62" s="124">
        <v>100</v>
      </c>
      <c r="G62" s="123">
        <v>58454</v>
      </c>
      <c r="H62" s="123">
        <v>42038</v>
      </c>
      <c r="I62" s="124">
        <v>71.900000000000006</v>
      </c>
      <c r="J62" s="123">
        <v>29133</v>
      </c>
      <c r="K62" s="123">
        <v>13779</v>
      </c>
      <c r="L62" s="125">
        <v>47.3</v>
      </c>
    </row>
    <row r="63" spans="2:12" s="122" customFormat="1" ht="31.5" customHeight="1" thickBot="1" x14ac:dyDescent="0.3">
      <c r="B63" s="473"/>
      <c r="C63" s="117" t="s">
        <v>119</v>
      </c>
      <c r="D63" s="123">
        <v>40</v>
      </c>
      <c r="E63" s="123">
        <v>40</v>
      </c>
      <c r="F63" s="124">
        <v>100</v>
      </c>
      <c r="G63" s="123">
        <v>88765</v>
      </c>
      <c r="H63" s="123">
        <v>66582</v>
      </c>
      <c r="I63" s="124">
        <v>75</v>
      </c>
      <c r="J63" s="123">
        <v>44327</v>
      </c>
      <c r="K63" s="123">
        <v>22545</v>
      </c>
      <c r="L63" s="125">
        <v>50.9</v>
      </c>
    </row>
    <row r="64" spans="2:12" s="122" customFormat="1" ht="31.5" customHeight="1" thickBot="1" x14ac:dyDescent="0.3">
      <c r="B64" s="473"/>
      <c r="C64" s="117" t="s">
        <v>120</v>
      </c>
      <c r="D64" s="123">
        <v>19</v>
      </c>
      <c r="E64" s="123">
        <v>19</v>
      </c>
      <c r="F64" s="124">
        <v>100</v>
      </c>
      <c r="G64" s="123">
        <v>51800</v>
      </c>
      <c r="H64" s="123">
        <v>38636</v>
      </c>
      <c r="I64" s="124">
        <v>74.599999999999994</v>
      </c>
      <c r="J64" s="123">
        <v>19880</v>
      </c>
      <c r="K64" s="123">
        <v>10318</v>
      </c>
      <c r="L64" s="125">
        <v>51.9</v>
      </c>
    </row>
    <row r="65" spans="2:12" s="122" customFormat="1" ht="31.5" customHeight="1" thickBot="1" x14ac:dyDescent="0.3">
      <c r="B65" s="473"/>
      <c r="C65" s="117" t="s">
        <v>121</v>
      </c>
      <c r="D65" s="123">
        <v>22</v>
      </c>
      <c r="E65" s="123">
        <v>22</v>
      </c>
      <c r="F65" s="124">
        <v>100</v>
      </c>
      <c r="G65" s="123">
        <v>37423</v>
      </c>
      <c r="H65" s="123">
        <v>27372</v>
      </c>
      <c r="I65" s="124">
        <v>73.099999999999994</v>
      </c>
      <c r="J65" s="123">
        <v>23813</v>
      </c>
      <c r="K65" s="123">
        <v>11514</v>
      </c>
      <c r="L65" s="125">
        <v>48.4</v>
      </c>
    </row>
    <row r="66" spans="2:12" s="122" customFormat="1" ht="31.5" customHeight="1" thickBot="1" x14ac:dyDescent="0.3">
      <c r="B66" s="473"/>
      <c r="C66" s="117" t="s">
        <v>122</v>
      </c>
      <c r="D66" s="123">
        <v>25</v>
      </c>
      <c r="E66" s="123">
        <v>25</v>
      </c>
      <c r="F66" s="124">
        <v>100</v>
      </c>
      <c r="G66" s="123">
        <v>55782</v>
      </c>
      <c r="H66" s="123">
        <v>41019</v>
      </c>
      <c r="I66" s="124">
        <v>73.5</v>
      </c>
      <c r="J66" s="123">
        <v>26350</v>
      </c>
      <c r="K66" s="123">
        <v>13067</v>
      </c>
      <c r="L66" s="125">
        <v>49.6</v>
      </c>
    </row>
    <row r="67" spans="2:12" s="122" customFormat="1" ht="31.5" customHeight="1" thickBot="1" x14ac:dyDescent="0.3">
      <c r="B67" s="473"/>
      <c r="C67" s="117" t="s">
        <v>123</v>
      </c>
      <c r="D67" s="123">
        <v>21</v>
      </c>
      <c r="E67" s="123">
        <v>21</v>
      </c>
      <c r="F67" s="124">
        <v>100</v>
      </c>
      <c r="G67" s="123">
        <v>45376</v>
      </c>
      <c r="H67" s="123">
        <v>32001</v>
      </c>
      <c r="I67" s="124">
        <v>70.5</v>
      </c>
      <c r="J67" s="123">
        <v>20448</v>
      </c>
      <c r="K67" s="123">
        <v>9685</v>
      </c>
      <c r="L67" s="125">
        <v>47.4</v>
      </c>
    </row>
    <row r="68" spans="2:12" s="122" customFormat="1" ht="31.5" customHeight="1" thickBot="1" x14ac:dyDescent="0.3">
      <c r="B68" s="473"/>
      <c r="C68" s="127" t="s">
        <v>124</v>
      </c>
      <c r="D68" s="128">
        <v>24</v>
      </c>
      <c r="E68" s="128">
        <v>24</v>
      </c>
      <c r="F68" s="129">
        <v>100</v>
      </c>
      <c r="G68" s="128">
        <v>56592</v>
      </c>
      <c r="H68" s="128">
        <v>41082</v>
      </c>
      <c r="I68" s="129">
        <v>72.599999999999994</v>
      </c>
      <c r="J68" s="128">
        <v>29138</v>
      </c>
      <c r="K68" s="128">
        <v>13963</v>
      </c>
      <c r="L68" s="130">
        <v>47.9</v>
      </c>
    </row>
    <row r="69" spans="2:12" s="122" customFormat="1" ht="31.5" customHeight="1" thickBot="1" x14ac:dyDescent="0.3">
      <c r="B69" s="472" t="s">
        <v>45</v>
      </c>
      <c r="C69" s="117" t="s">
        <v>125</v>
      </c>
      <c r="D69" s="123">
        <v>41</v>
      </c>
      <c r="E69" s="123">
        <v>41</v>
      </c>
      <c r="F69" s="124">
        <v>100</v>
      </c>
      <c r="G69" s="123">
        <v>49755</v>
      </c>
      <c r="H69" s="123">
        <v>34508</v>
      </c>
      <c r="I69" s="124">
        <v>69.400000000000006</v>
      </c>
      <c r="J69" s="123">
        <v>29160</v>
      </c>
      <c r="K69" s="123">
        <v>12654</v>
      </c>
      <c r="L69" s="125">
        <v>43.4</v>
      </c>
    </row>
    <row r="70" spans="2:12" s="122" customFormat="1" ht="31.5" customHeight="1" thickBot="1" x14ac:dyDescent="0.3">
      <c r="B70" s="473"/>
      <c r="C70" s="117" t="s">
        <v>126</v>
      </c>
      <c r="D70" s="123">
        <v>25</v>
      </c>
      <c r="E70" s="123">
        <v>25</v>
      </c>
      <c r="F70" s="124">
        <v>100</v>
      </c>
      <c r="G70" s="123">
        <v>43490</v>
      </c>
      <c r="H70" s="123">
        <v>30109</v>
      </c>
      <c r="I70" s="124">
        <v>69.2</v>
      </c>
      <c r="J70" s="123">
        <v>18141</v>
      </c>
      <c r="K70" s="123">
        <v>8466</v>
      </c>
      <c r="L70" s="125">
        <v>46.7</v>
      </c>
    </row>
    <row r="71" spans="2:12" s="122" customFormat="1" ht="31.5" customHeight="1" thickBot="1" x14ac:dyDescent="0.3">
      <c r="B71" s="473"/>
      <c r="C71" s="117" t="s">
        <v>127</v>
      </c>
      <c r="D71" s="123">
        <v>45</v>
      </c>
      <c r="E71" s="123">
        <v>45</v>
      </c>
      <c r="F71" s="124">
        <v>100</v>
      </c>
      <c r="G71" s="123">
        <v>78065</v>
      </c>
      <c r="H71" s="123">
        <v>54655</v>
      </c>
      <c r="I71" s="124">
        <v>70</v>
      </c>
      <c r="J71" s="123">
        <v>40435</v>
      </c>
      <c r="K71" s="123">
        <v>17293</v>
      </c>
      <c r="L71" s="125">
        <v>42.8</v>
      </c>
    </row>
    <row r="72" spans="2:12" s="121" customFormat="1" ht="31.5" customHeight="1" thickBot="1" x14ac:dyDescent="0.3">
      <c r="B72" s="473"/>
      <c r="C72" s="117" t="s">
        <v>128</v>
      </c>
      <c r="D72" s="123">
        <v>38</v>
      </c>
      <c r="E72" s="123">
        <v>38</v>
      </c>
      <c r="F72" s="124">
        <v>100</v>
      </c>
      <c r="G72" s="123">
        <v>78074</v>
      </c>
      <c r="H72" s="123">
        <v>55952</v>
      </c>
      <c r="I72" s="124">
        <v>71.7</v>
      </c>
      <c r="J72" s="123">
        <v>38818</v>
      </c>
      <c r="K72" s="123">
        <v>18890</v>
      </c>
      <c r="L72" s="125">
        <v>48.7</v>
      </c>
    </row>
    <row r="73" spans="2:12" s="121" customFormat="1" ht="31.5" customHeight="1" thickBot="1" x14ac:dyDescent="0.3">
      <c r="B73" s="473"/>
      <c r="C73" s="117" t="s">
        <v>129</v>
      </c>
      <c r="D73" s="123">
        <v>31</v>
      </c>
      <c r="E73" s="123">
        <v>31</v>
      </c>
      <c r="F73" s="124">
        <v>100</v>
      </c>
      <c r="G73" s="123">
        <v>35162</v>
      </c>
      <c r="H73" s="123">
        <v>22869</v>
      </c>
      <c r="I73" s="124">
        <v>65</v>
      </c>
      <c r="J73" s="123">
        <v>19975</v>
      </c>
      <c r="K73" s="123">
        <v>8245</v>
      </c>
      <c r="L73" s="125">
        <v>41.3</v>
      </c>
    </row>
    <row r="74" spans="2:12" s="122" customFormat="1" ht="31.5" customHeight="1" thickBot="1" x14ac:dyDescent="0.3">
      <c r="B74" s="473"/>
      <c r="C74" s="117" t="s">
        <v>130</v>
      </c>
      <c r="D74" s="123">
        <v>30</v>
      </c>
      <c r="E74" s="123">
        <v>30</v>
      </c>
      <c r="F74" s="124">
        <v>100</v>
      </c>
      <c r="G74" s="123">
        <v>24475</v>
      </c>
      <c r="H74" s="123">
        <v>16359</v>
      </c>
      <c r="I74" s="124">
        <v>66.8</v>
      </c>
      <c r="J74" s="123">
        <v>18985</v>
      </c>
      <c r="K74" s="123">
        <v>8200</v>
      </c>
      <c r="L74" s="125">
        <v>43.2</v>
      </c>
    </row>
    <row r="75" spans="2:12" s="121" customFormat="1" ht="31.5" customHeight="1" thickBot="1" x14ac:dyDescent="0.3">
      <c r="B75" s="470"/>
      <c r="C75" s="117" t="s">
        <v>131</v>
      </c>
      <c r="D75" s="123">
        <v>35</v>
      </c>
      <c r="E75" s="123">
        <v>35</v>
      </c>
      <c r="F75" s="124">
        <v>100</v>
      </c>
      <c r="G75" s="123">
        <v>55272</v>
      </c>
      <c r="H75" s="123">
        <v>37890</v>
      </c>
      <c r="I75" s="124">
        <v>68.599999999999994</v>
      </c>
      <c r="J75" s="123">
        <v>32534</v>
      </c>
      <c r="K75" s="123">
        <v>14644</v>
      </c>
      <c r="L75" s="125">
        <v>45</v>
      </c>
    </row>
    <row r="76" spans="2:12" s="122" customFormat="1" ht="31.5" customHeight="1" thickBot="1" x14ac:dyDescent="0.3">
      <c r="B76" s="473" t="s">
        <v>46</v>
      </c>
      <c r="C76" s="126" t="s">
        <v>132</v>
      </c>
      <c r="D76" s="118">
        <v>49</v>
      </c>
      <c r="E76" s="118">
        <v>49</v>
      </c>
      <c r="F76" s="119">
        <v>100</v>
      </c>
      <c r="G76" s="118">
        <v>50454</v>
      </c>
      <c r="H76" s="118">
        <v>37842</v>
      </c>
      <c r="I76" s="119">
        <v>75</v>
      </c>
      <c r="J76" s="118">
        <v>38739</v>
      </c>
      <c r="K76" s="118">
        <v>20769</v>
      </c>
      <c r="L76" s="120">
        <v>53.6</v>
      </c>
    </row>
    <row r="77" spans="2:12" s="122" customFormat="1" ht="31.5" customHeight="1" thickBot="1" x14ac:dyDescent="0.3">
      <c r="B77" s="473"/>
      <c r="C77" s="117" t="s">
        <v>133</v>
      </c>
      <c r="D77" s="123">
        <v>28</v>
      </c>
      <c r="E77" s="123">
        <v>28</v>
      </c>
      <c r="F77" s="124">
        <v>100</v>
      </c>
      <c r="G77" s="123">
        <v>35817</v>
      </c>
      <c r="H77" s="123">
        <v>27514</v>
      </c>
      <c r="I77" s="124">
        <v>76.8</v>
      </c>
      <c r="J77" s="123">
        <v>25714</v>
      </c>
      <c r="K77" s="123">
        <v>12879</v>
      </c>
      <c r="L77" s="125">
        <v>50.1</v>
      </c>
    </row>
    <row r="78" spans="2:12" s="122" customFormat="1" ht="31.5" customHeight="1" thickBot="1" x14ac:dyDescent="0.3">
      <c r="B78" s="473"/>
      <c r="C78" s="117" t="s">
        <v>134</v>
      </c>
      <c r="D78" s="123">
        <v>30</v>
      </c>
      <c r="E78" s="123">
        <v>30</v>
      </c>
      <c r="F78" s="124">
        <v>100</v>
      </c>
      <c r="G78" s="123">
        <v>17234</v>
      </c>
      <c r="H78" s="123">
        <v>12099</v>
      </c>
      <c r="I78" s="124">
        <v>70.2</v>
      </c>
      <c r="J78" s="123">
        <v>30594</v>
      </c>
      <c r="K78" s="123">
        <v>15141</v>
      </c>
      <c r="L78" s="125">
        <v>49.5</v>
      </c>
    </row>
    <row r="79" spans="2:12" s="122" customFormat="1" ht="31.5" customHeight="1" thickBot="1" x14ac:dyDescent="0.3">
      <c r="B79" s="473"/>
      <c r="C79" s="117" t="s">
        <v>135</v>
      </c>
      <c r="D79" s="123">
        <v>36</v>
      </c>
      <c r="E79" s="123">
        <v>36</v>
      </c>
      <c r="F79" s="124">
        <v>100</v>
      </c>
      <c r="G79" s="123">
        <v>36296</v>
      </c>
      <c r="H79" s="123">
        <v>27506</v>
      </c>
      <c r="I79" s="124">
        <v>75.8</v>
      </c>
      <c r="J79" s="123">
        <v>33131</v>
      </c>
      <c r="K79" s="123">
        <v>18459</v>
      </c>
      <c r="L79" s="125">
        <v>55.7</v>
      </c>
    </row>
    <row r="80" spans="2:12" s="121" customFormat="1" ht="31.5" customHeight="1" thickBot="1" x14ac:dyDescent="0.3">
      <c r="B80" s="473"/>
      <c r="C80" s="117" t="s">
        <v>136</v>
      </c>
      <c r="D80" s="123">
        <v>35</v>
      </c>
      <c r="E80" s="123">
        <v>35</v>
      </c>
      <c r="F80" s="124">
        <v>100</v>
      </c>
      <c r="G80" s="123">
        <v>22213</v>
      </c>
      <c r="H80" s="123">
        <v>15658</v>
      </c>
      <c r="I80" s="124">
        <v>70.5</v>
      </c>
      <c r="J80" s="123">
        <v>28999</v>
      </c>
      <c r="K80" s="123">
        <v>14357</v>
      </c>
      <c r="L80" s="125">
        <v>49.5</v>
      </c>
    </row>
    <row r="81" spans="2:12" s="122" customFormat="1" ht="31.5" customHeight="1" thickBot="1" x14ac:dyDescent="0.3">
      <c r="B81" s="473"/>
      <c r="C81" s="117" t="s">
        <v>137</v>
      </c>
      <c r="D81" s="123">
        <v>44</v>
      </c>
      <c r="E81" s="123">
        <v>44</v>
      </c>
      <c r="F81" s="124">
        <v>100</v>
      </c>
      <c r="G81" s="123">
        <v>38867</v>
      </c>
      <c r="H81" s="123">
        <v>28870</v>
      </c>
      <c r="I81" s="124">
        <v>74.3</v>
      </c>
      <c r="J81" s="123">
        <v>35630</v>
      </c>
      <c r="K81" s="123">
        <v>18938</v>
      </c>
      <c r="L81" s="125">
        <v>53.2</v>
      </c>
    </row>
    <row r="82" spans="2:12" s="121" customFormat="1" ht="31.5" customHeight="1" thickBot="1" x14ac:dyDescent="0.3">
      <c r="B82" s="473"/>
      <c r="C82" s="117" t="s">
        <v>138</v>
      </c>
      <c r="D82" s="123">
        <v>45</v>
      </c>
      <c r="E82" s="123">
        <v>45</v>
      </c>
      <c r="F82" s="124">
        <v>100</v>
      </c>
      <c r="G82" s="123">
        <v>37159</v>
      </c>
      <c r="H82" s="123">
        <v>27804</v>
      </c>
      <c r="I82" s="124">
        <v>74.8</v>
      </c>
      <c r="J82" s="123">
        <v>33833</v>
      </c>
      <c r="K82" s="123">
        <v>15486</v>
      </c>
      <c r="L82" s="125">
        <v>45.8</v>
      </c>
    </row>
    <row r="83" spans="2:12" s="122" customFormat="1" ht="31.5" customHeight="1" thickBot="1" x14ac:dyDescent="0.3">
      <c r="B83" s="473"/>
      <c r="C83" s="117" t="s">
        <v>139</v>
      </c>
      <c r="D83" s="123">
        <v>24</v>
      </c>
      <c r="E83" s="123">
        <v>24</v>
      </c>
      <c r="F83" s="124">
        <v>100</v>
      </c>
      <c r="G83" s="123">
        <v>20647</v>
      </c>
      <c r="H83" s="123">
        <v>14753</v>
      </c>
      <c r="I83" s="124">
        <v>71.5</v>
      </c>
      <c r="J83" s="123">
        <v>23377</v>
      </c>
      <c r="K83" s="123">
        <v>11993</v>
      </c>
      <c r="L83" s="125">
        <v>51.3</v>
      </c>
    </row>
    <row r="84" spans="2:12" s="122" customFormat="1" ht="31.5" customHeight="1" thickBot="1" x14ac:dyDescent="0.3">
      <c r="B84" s="473"/>
      <c r="C84" s="117" t="s">
        <v>140</v>
      </c>
      <c r="D84" s="123">
        <v>40</v>
      </c>
      <c r="E84" s="123">
        <v>40</v>
      </c>
      <c r="F84" s="124">
        <v>100</v>
      </c>
      <c r="G84" s="123">
        <v>58646</v>
      </c>
      <c r="H84" s="123">
        <v>47385</v>
      </c>
      <c r="I84" s="124">
        <v>80.8</v>
      </c>
      <c r="J84" s="123">
        <v>39729</v>
      </c>
      <c r="K84" s="123">
        <v>24700</v>
      </c>
      <c r="L84" s="125">
        <v>62.2</v>
      </c>
    </row>
    <row r="85" spans="2:12" s="122" customFormat="1" ht="31.5" customHeight="1" thickBot="1" x14ac:dyDescent="0.3">
      <c r="B85" s="473"/>
      <c r="C85" s="117" t="s">
        <v>141</v>
      </c>
      <c r="D85" s="123">
        <v>39</v>
      </c>
      <c r="E85" s="123">
        <v>39</v>
      </c>
      <c r="F85" s="124">
        <v>100</v>
      </c>
      <c r="G85" s="123">
        <v>42590</v>
      </c>
      <c r="H85" s="123">
        <v>32312</v>
      </c>
      <c r="I85" s="124">
        <v>75.900000000000006</v>
      </c>
      <c r="J85" s="123">
        <v>34209</v>
      </c>
      <c r="K85" s="123">
        <v>18723</v>
      </c>
      <c r="L85" s="125">
        <v>54.7</v>
      </c>
    </row>
    <row r="86" spans="2:12" s="122" customFormat="1" ht="31.5" customHeight="1" thickBot="1" x14ac:dyDescent="0.3">
      <c r="B86" s="473"/>
      <c r="C86" s="117" t="s">
        <v>142</v>
      </c>
      <c r="D86" s="123">
        <v>32</v>
      </c>
      <c r="E86" s="123">
        <v>32</v>
      </c>
      <c r="F86" s="124">
        <v>100</v>
      </c>
      <c r="G86" s="123">
        <v>40968</v>
      </c>
      <c r="H86" s="123">
        <v>31908</v>
      </c>
      <c r="I86" s="124">
        <v>77.900000000000006</v>
      </c>
      <c r="J86" s="123">
        <v>31236</v>
      </c>
      <c r="K86" s="123">
        <v>16433</v>
      </c>
      <c r="L86" s="125">
        <v>52.6</v>
      </c>
    </row>
    <row r="87" spans="2:12" s="122" customFormat="1" ht="31.5" customHeight="1" thickBot="1" x14ac:dyDescent="0.3">
      <c r="B87" s="473"/>
      <c r="C87" s="127" t="s">
        <v>143</v>
      </c>
      <c r="D87" s="128">
        <v>62</v>
      </c>
      <c r="E87" s="128">
        <v>62</v>
      </c>
      <c r="F87" s="129">
        <v>100</v>
      </c>
      <c r="G87" s="128">
        <v>61726</v>
      </c>
      <c r="H87" s="128">
        <v>45360</v>
      </c>
      <c r="I87" s="129">
        <v>73.5</v>
      </c>
      <c r="J87" s="128">
        <v>41219</v>
      </c>
      <c r="K87" s="128">
        <v>20002</v>
      </c>
      <c r="L87" s="130">
        <v>48.5</v>
      </c>
    </row>
    <row r="88" spans="2:12" s="122" customFormat="1" ht="31.5" customHeight="1" x14ac:dyDescent="0.25">
      <c r="B88" s="470" t="s">
        <v>47</v>
      </c>
      <c r="C88" s="117" t="s">
        <v>144</v>
      </c>
      <c r="D88" s="123">
        <v>51</v>
      </c>
      <c r="E88" s="123">
        <v>51</v>
      </c>
      <c r="F88" s="124">
        <v>100</v>
      </c>
      <c r="G88" s="123">
        <v>82921</v>
      </c>
      <c r="H88" s="123">
        <v>60471</v>
      </c>
      <c r="I88" s="124">
        <v>72.900000000000006</v>
      </c>
      <c r="J88" s="123">
        <v>52709</v>
      </c>
      <c r="K88" s="123">
        <v>26157</v>
      </c>
      <c r="L88" s="125">
        <v>49.6</v>
      </c>
    </row>
    <row r="89" spans="2:12" s="122" customFormat="1" ht="31.5" customHeight="1" x14ac:dyDescent="0.25">
      <c r="B89" s="471"/>
      <c r="C89" s="117" t="s">
        <v>145</v>
      </c>
      <c r="D89" s="123">
        <v>58</v>
      </c>
      <c r="E89" s="123">
        <v>57</v>
      </c>
      <c r="F89" s="124">
        <v>98.3</v>
      </c>
      <c r="G89" s="123">
        <v>100854</v>
      </c>
      <c r="H89" s="123">
        <v>74701</v>
      </c>
      <c r="I89" s="124">
        <v>74.099999999999994</v>
      </c>
      <c r="J89" s="123">
        <v>61353</v>
      </c>
      <c r="K89" s="123">
        <v>29953</v>
      </c>
      <c r="L89" s="125">
        <v>48.8</v>
      </c>
    </row>
    <row r="90" spans="2:12" s="122" customFormat="1" ht="31.5" customHeight="1" x14ac:dyDescent="0.25">
      <c r="B90" s="471"/>
      <c r="C90" s="117" t="s">
        <v>146</v>
      </c>
      <c r="D90" s="123">
        <v>64</v>
      </c>
      <c r="E90" s="123">
        <v>62</v>
      </c>
      <c r="F90" s="124">
        <v>96.9</v>
      </c>
      <c r="G90" s="123">
        <v>102239</v>
      </c>
      <c r="H90" s="123">
        <v>73986</v>
      </c>
      <c r="I90" s="124">
        <v>72.400000000000006</v>
      </c>
      <c r="J90" s="123">
        <v>67947</v>
      </c>
      <c r="K90" s="123">
        <v>32793</v>
      </c>
      <c r="L90" s="125">
        <v>48.3</v>
      </c>
    </row>
    <row r="91" spans="2:12" s="122" customFormat="1" ht="31.5" customHeight="1" x14ac:dyDescent="0.25">
      <c r="B91" s="471"/>
      <c r="C91" s="117" t="s">
        <v>147</v>
      </c>
      <c r="D91" s="123">
        <v>28</v>
      </c>
      <c r="E91" s="123">
        <v>28</v>
      </c>
      <c r="F91" s="124">
        <v>100</v>
      </c>
      <c r="G91" s="123">
        <v>26573</v>
      </c>
      <c r="H91" s="123">
        <v>18138</v>
      </c>
      <c r="I91" s="124">
        <v>68.3</v>
      </c>
      <c r="J91" s="123">
        <v>26992</v>
      </c>
      <c r="K91" s="123">
        <v>12832</v>
      </c>
      <c r="L91" s="125">
        <v>47.5</v>
      </c>
    </row>
    <row r="92" spans="2:12" s="122" customFormat="1" ht="31.5" customHeight="1" x14ac:dyDescent="0.25">
      <c r="B92" s="471"/>
      <c r="C92" s="117" t="s">
        <v>148</v>
      </c>
      <c r="D92" s="123">
        <v>28</v>
      </c>
      <c r="E92" s="123">
        <v>28</v>
      </c>
      <c r="F92" s="124">
        <v>100</v>
      </c>
      <c r="G92" s="123">
        <v>38009</v>
      </c>
      <c r="H92" s="123">
        <v>27453</v>
      </c>
      <c r="I92" s="124">
        <v>72.2</v>
      </c>
      <c r="J92" s="123">
        <v>32008</v>
      </c>
      <c r="K92" s="123">
        <v>16156</v>
      </c>
      <c r="L92" s="125">
        <v>50.5</v>
      </c>
    </row>
    <row r="93" spans="2:12" s="122" customFormat="1" ht="31.5" customHeight="1" x14ac:dyDescent="0.25">
      <c r="B93" s="471"/>
      <c r="C93" s="117" t="s">
        <v>149</v>
      </c>
      <c r="D93" s="123">
        <v>5</v>
      </c>
      <c r="E93" s="123">
        <v>5</v>
      </c>
      <c r="F93" s="124">
        <v>100</v>
      </c>
      <c r="G93" s="123">
        <v>10956</v>
      </c>
      <c r="H93" s="123">
        <v>7605</v>
      </c>
      <c r="I93" s="124">
        <v>69.400000000000006</v>
      </c>
      <c r="J93" s="123">
        <v>9288</v>
      </c>
      <c r="K93" s="123">
        <v>4120</v>
      </c>
      <c r="L93" s="125">
        <v>44.4</v>
      </c>
    </row>
    <row r="94" spans="2:12" s="122" customFormat="1" ht="31.5" customHeight="1" thickBot="1" x14ac:dyDescent="0.3">
      <c r="B94" s="472"/>
      <c r="C94" s="117" t="s">
        <v>150</v>
      </c>
      <c r="D94" s="123">
        <v>66</v>
      </c>
      <c r="E94" s="123">
        <v>66</v>
      </c>
      <c r="F94" s="124">
        <v>100</v>
      </c>
      <c r="G94" s="123">
        <v>117364</v>
      </c>
      <c r="H94" s="123">
        <v>83016</v>
      </c>
      <c r="I94" s="124">
        <v>70.7</v>
      </c>
      <c r="J94" s="123">
        <v>77324</v>
      </c>
      <c r="K94" s="123">
        <v>36394</v>
      </c>
      <c r="L94" s="125">
        <v>47.1</v>
      </c>
    </row>
    <row r="95" spans="2:12" s="122" customFormat="1" ht="31.5" customHeight="1" thickBot="1" x14ac:dyDescent="0.3">
      <c r="B95" s="473" t="s">
        <v>50</v>
      </c>
      <c r="C95" s="126" t="s">
        <v>151</v>
      </c>
      <c r="D95" s="118">
        <v>33</v>
      </c>
      <c r="E95" s="118">
        <v>33</v>
      </c>
      <c r="F95" s="119">
        <v>100</v>
      </c>
      <c r="G95" s="118">
        <v>72420</v>
      </c>
      <c r="H95" s="118">
        <v>53671</v>
      </c>
      <c r="I95" s="119">
        <v>74.099999999999994</v>
      </c>
      <c r="J95" s="118">
        <v>35952</v>
      </c>
      <c r="K95" s="118">
        <v>17236</v>
      </c>
      <c r="L95" s="120">
        <v>47.9</v>
      </c>
    </row>
    <row r="96" spans="2:12" s="122" customFormat="1" ht="31.5" customHeight="1" thickBot="1" x14ac:dyDescent="0.3">
      <c r="B96" s="473"/>
      <c r="C96" s="117" t="s">
        <v>152</v>
      </c>
      <c r="D96" s="123">
        <v>57</v>
      </c>
      <c r="E96" s="123">
        <v>57</v>
      </c>
      <c r="F96" s="124">
        <v>100</v>
      </c>
      <c r="G96" s="123">
        <v>45643</v>
      </c>
      <c r="H96" s="123">
        <v>32006</v>
      </c>
      <c r="I96" s="124">
        <v>70.099999999999994</v>
      </c>
      <c r="J96" s="123">
        <v>47210</v>
      </c>
      <c r="K96" s="123">
        <v>22989</v>
      </c>
      <c r="L96" s="125">
        <v>48.7</v>
      </c>
    </row>
    <row r="97" spans="2:12" s="122" customFormat="1" ht="31.5" customHeight="1" thickBot="1" x14ac:dyDescent="0.3">
      <c r="B97" s="473"/>
      <c r="C97" s="117" t="s">
        <v>153</v>
      </c>
      <c r="D97" s="123">
        <v>29</v>
      </c>
      <c r="E97" s="123">
        <v>29</v>
      </c>
      <c r="F97" s="124">
        <v>100</v>
      </c>
      <c r="G97" s="123">
        <v>64977</v>
      </c>
      <c r="H97" s="123">
        <v>43315</v>
      </c>
      <c r="I97" s="124">
        <v>66.7</v>
      </c>
      <c r="J97" s="123">
        <v>28524</v>
      </c>
      <c r="K97" s="123">
        <v>12434</v>
      </c>
      <c r="L97" s="125">
        <v>43.6</v>
      </c>
    </row>
    <row r="98" spans="2:12" s="122" customFormat="1" ht="31.5" customHeight="1" thickBot="1" x14ac:dyDescent="0.3">
      <c r="B98" s="473"/>
      <c r="C98" s="117" t="s">
        <v>154</v>
      </c>
      <c r="D98" s="123">
        <v>33</v>
      </c>
      <c r="E98" s="123">
        <v>33</v>
      </c>
      <c r="F98" s="124">
        <v>100</v>
      </c>
      <c r="G98" s="123">
        <v>47411</v>
      </c>
      <c r="H98" s="123">
        <v>35360</v>
      </c>
      <c r="I98" s="124">
        <v>74.599999999999994</v>
      </c>
      <c r="J98" s="123">
        <v>26939</v>
      </c>
      <c r="K98" s="123">
        <v>13268</v>
      </c>
      <c r="L98" s="125">
        <v>49.3</v>
      </c>
    </row>
    <row r="99" spans="2:12" s="122" customFormat="1" ht="31.5" customHeight="1" thickBot="1" x14ac:dyDescent="0.3">
      <c r="B99" s="473"/>
      <c r="C99" s="117" t="s">
        <v>155</v>
      </c>
      <c r="D99" s="123">
        <v>13</v>
      </c>
      <c r="E99" s="123">
        <v>13</v>
      </c>
      <c r="F99" s="124">
        <v>100</v>
      </c>
      <c r="G99" s="123">
        <v>38155</v>
      </c>
      <c r="H99" s="123">
        <v>29173</v>
      </c>
      <c r="I99" s="124">
        <v>76.5</v>
      </c>
      <c r="J99" s="123">
        <v>19547</v>
      </c>
      <c r="K99" s="123">
        <v>10629</v>
      </c>
      <c r="L99" s="125">
        <v>54.4</v>
      </c>
    </row>
    <row r="100" spans="2:12" s="122" customFormat="1" ht="31.5" customHeight="1" thickBot="1" x14ac:dyDescent="0.3">
      <c r="B100" s="473"/>
      <c r="C100" s="117" t="s">
        <v>156</v>
      </c>
      <c r="D100" s="123">
        <v>19</v>
      </c>
      <c r="E100" s="123">
        <v>19</v>
      </c>
      <c r="F100" s="124">
        <v>100</v>
      </c>
      <c r="G100" s="123">
        <v>30333</v>
      </c>
      <c r="H100" s="123">
        <v>22962</v>
      </c>
      <c r="I100" s="124">
        <v>75.7</v>
      </c>
      <c r="J100" s="123">
        <v>15037</v>
      </c>
      <c r="K100" s="123">
        <v>8377</v>
      </c>
      <c r="L100" s="125">
        <v>55.7</v>
      </c>
    </row>
    <row r="101" spans="2:12" s="122" customFormat="1" ht="31.5" customHeight="1" thickBot="1" x14ac:dyDescent="0.3">
      <c r="B101" s="473"/>
      <c r="C101" s="127" t="s">
        <v>157</v>
      </c>
      <c r="D101" s="128">
        <v>48</v>
      </c>
      <c r="E101" s="128">
        <v>48</v>
      </c>
      <c r="F101" s="129">
        <v>100</v>
      </c>
      <c r="G101" s="128">
        <v>75249</v>
      </c>
      <c r="H101" s="128">
        <v>55671</v>
      </c>
      <c r="I101" s="129">
        <v>74</v>
      </c>
      <c r="J101" s="128">
        <v>44344</v>
      </c>
      <c r="K101" s="128">
        <v>21650</v>
      </c>
      <c r="L101" s="130">
        <v>48.8</v>
      </c>
    </row>
    <row r="102" spans="2:12" s="122" customFormat="1" ht="31.5" customHeight="1" thickBot="1" x14ac:dyDescent="0.3">
      <c r="B102" s="472" t="s">
        <v>48</v>
      </c>
      <c r="C102" s="117" t="s">
        <v>158</v>
      </c>
      <c r="D102" s="123">
        <v>13</v>
      </c>
      <c r="E102" s="123">
        <v>13</v>
      </c>
      <c r="F102" s="124">
        <v>100</v>
      </c>
      <c r="G102" s="123">
        <v>24657</v>
      </c>
      <c r="H102" s="123">
        <v>18197</v>
      </c>
      <c r="I102" s="124">
        <v>73.8</v>
      </c>
      <c r="J102" s="123">
        <v>15734</v>
      </c>
      <c r="K102" s="123">
        <v>7543</v>
      </c>
      <c r="L102" s="125">
        <v>47.9</v>
      </c>
    </row>
    <row r="103" spans="2:12" s="122" customFormat="1" ht="31.5" customHeight="1" thickBot="1" x14ac:dyDescent="0.3">
      <c r="B103" s="473"/>
      <c r="C103" s="117" t="s">
        <v>159</v>
      </c>
      <c r="D103" s="123">
        <v>17</v>
      </c>
      <c r="E103" s="123">
        <v>17</v>
      </c>
      <c r="F103" s="124">
        <v>100</v>
      </c>
      <c r="G103" s="123">
        <v>45644</v>
      </c>
      <c r="H103" s="123">
        <v>32517</v>
      </c>
      <c r="I103" s="124">
        <v>71.2</v>
      </c>
      <c r="J103" s="123">
        <v>24055</v>
      </c>
      <c r="K103" s="123">
        <v>10772</v>
      </c>
      <c r="L103" s="125">
        <v>44.8</v>
      </c>
    </row>
    <row r="104" spans="2:12" s="122" customFormat="1" ht="31.5" customHeight="1" thickBot="1" x14ac:dyDescent="0.3">
      <c r="B104" s="473"/>
      <c r="C104" s="117" t="s">
        <v>160</v>
      </c>
      <c r="D104" s="123">
        <v>30</v>
      </c>
      <c r="E104" s="123">
        <v>30</v>
      </c>
      <c r="F104" s="124">
        <v>100</v>
      </c>
      <c r="G104" s="123">
        <v>45676</v>
      </c>
      <c r="H104" s="123">
        <v>30733</v>
      </c>
      <c r="I104" s="124">
        <v>67.3</v>
      </c>
      <c r="J104" s="123">
        <v>30677</v>
      </c>
      <c r="K104" s="123">
        <v>12320</v>
      </c>
      <c r="L104" s="125">
        <v>40.200000000000003</v>
      </c>
    </row>
    <row r="105" spans="2:12" s="122" customFormat="1" ht="31.5" customHeight="1" thickBot="1" x14ac:dyDescent="0.3">
      <c r="B105" s="473"/>
      <c r="C105" s="117" t="s">
        <v>161</v>
      </c>
      <c r="D105" s="123">
        <v>49</v>
      </c>
      <c r="E105" s="123">
        <v>49</v>
      </c>
      <c r="F105" s="124">
        <v>100</v>
      </c>
      <c r="G105" s="123">
        <v>48713</v>
      </c>
      <c r="H105" s="123">
        <v>35092</v>
      </c>
      <c r="I105" s="124">
        <v>72</v>
      </c>
      <c r="J105" s="123">
        <v>35323</v>
      </c>
      <c r="K105" s="123">
        <v>16094</v>
      </c>
      <c r="L105" s="125">
        <v>45.6</v>
      </c>
    </row>
    <row r="106" spans="2:12" s="122" customFormat="1" ht="31.5" customHeight="1" thickBot="1" x14ac:dyDescent="0.3">
      <c r="B106" s="473"/>
      <c r="C106" s="117" t="s">
        <v>162</v>
      </c>
      <c r="D106" s="123">
        <v>29</v>
      </c>
      <c r="E106" s="123">
        <v>29</v>
      </c>
      <c r="F106" s="124">
        <v>100</v>
      </c>
      <c r="G106" s="123">
        <v>47997</v>
      </c>
      <c r="H106" s="123">
        <v>34214</v>
      </c>
      <c r="I106" s="124">
        <v>71.3</v>
      </c>
      <c r="J106" s="123">
        <v>24565</v>
      </c>
      <c r="K106" s="123">
        <v>11756</v>
      </c>
      <c r="L106" s="125">
        <v>47.9</v>
      </c>
    </row>
    <row r="107" spans="2:12" s="122" customFormat="1" ht="31.5" customHeight="1" thickBot="1" x14ac:dyDescent="0.3">
      <c r="B107" s="473"/>
      <c r="C107" s="117" t="s">
        <v>163</v>
      </c>
      <c r="D107" s="123">
        <v>18</v>
      </c>
      <c r="E107" s="123">
        <v>18</v>
      </c>
      <c r="F107" s="124">
        <v>100</v>
      </c>
      <c r="G107" s="123">
        <v>20353</v>
      </c>
      <c r="H107" s="123">
        <v>14215</v>
      </c>
      <c r="I107" s="124">
        <v>69.8</v>
      </c>
      <c r="J107" s="123">
        <v>15383</v>
      </c>
      <c r="K107" s="123">
        <v>6473</v>
      </c>
      <c r="L107" s="125">
        <v>42.1</v>
      </c>
    </row>
    <row r="108" spans="2:12" s="122" customFormat="1" ht="31.5" customHeight="1" thickBot="1" x14ac:dyDescent="0.3">
      <c r="B108" s="473"/>
      <c r="C108" s="117" t="s">
        <v>164</v>
      </c>
      <c r="D108" s="123">
        <v>14</v>
      </c>
      <c r="E108" s="123">
        <v>14</v>
      </c>
      <c r="F108" s="124">
        <v>100</v>
      </c>
      <c r="G108" s="123">
        <v>32904</v>
      </c>
      <c r="H108" s="123">
        <v>23454</v>
      </c>
      <c r="I108" s="124">
        <v>71.3</v>
      </c>
      <c r="J108" s="123">
        <v>18022</v>
      </c>
      <c r="K108" s="123">
        <v>8312</v>
      </c>
      <c r="L108" s="125">
        <v>46.1</v>
      </c>
    </row>
    <row r="109" spans="2:12" s="122" customFormat="1" ht="31.5" customHeight="1" thickBot="1" x14ac:dyDescent="0.3">
      <c r="B109" s="473"/>
      <c r="C109" s="127" t="s">
        <v>165</v>
      </c>
      <c r="D109" s="123">
        <v>59</v>
      </c>
      <c r="E109" s="123">
        <v>59</v>
      </c>
      <c r="F109" s="124">
        <v>100</v>
      </c>
      <c r="G109" s="123">
        <v>94255</v>
      </c>
      <c r="H109" s="123">
        <v>68041</v>
      </c>
      <c r="I109" s="124">
        <v>72.2</v>
      </c>
      <c r="J109" s="123">
        <v>51264</v>
      </c>
      <c r="K109" s="123">
        <v>23609</v>
      </c>
      <c r="L109" s="125">
        <v>46.1</v>
      </c>
    </row>
    <row r="110" spans="2:12" s="122" customFormat="1" ht="31.5" customHeight="1" thickBot="1" x14ac:dyDescent="0.3">
      <c r="B110" s="472" t="s">
        <v>49</v>
      </c>
      <c r="C110" s="147" t="s">
        <v>166</v>
      </c>
      <c r="D110" s="118">
        <v>25</v>
      </c>
      <c r="E110" s="151">
        <v>25</v>
      </c>
      <c r="F110" s="149">
        <v>100</v>
      </c>
      <c r="G110" s="151">
        <v>25144</v>
      </c>
      <c r="H110" s="148">
        <v>19030</v>
      </c>
      <c r="I110" s="120">
        <v>75.7</v>
      </c>
      <c r="J110" s="148">
        <v>25095</v>
      </c>
      <c r="K110" s="151">
        <v>13248</v>
      </c>
      <c r="L110" s="150">
        <v>52.8</v>
      </c>
    </row>
    <row r="111" spans="2:12" s="122" customFormat="1" ht="31.5" customHeight="1" thickBot="1" x14ac:dyDescent="0.3">
      <c r="B111" s="473"/>
      <c r="C111" s="117" t="s">
        <v>167</v>
      </c>
      <c r="D111" s="123">
        <v>18</v>
      </c>
      <c r="E111" s="123">
        <v>18</v>
      </c>
      <c r="F111" s="124">
        <v>100</v>
      </c>
      <c r="G111" s="123">
        <v>34998</v>
      </c>
      <c r="H111" s="123">
        <v>25171</v>
      </c>
      <c r="I111" s="124">
        <v>71.900000000000006</v>
      </c>
      <c r="J111" s="123">
        <v>26266</v>
      </c>
      <c r="K111" s="123">
        <v>12219</v>
      </c>
      <c r="L111" s="125">
        <v>46.5</v>
      </c>
    </row>
    <row r="112" spans="2:12" s="122" customFormat="1" ht="31.5" customHeight="1" thickBot="1" x14ac:dyDescent="0.3">
      <c r="B112" s="473"/>
      <c r="C112" s="117" t="s">
        <v>168</v>
      </c>
      <c r="D112" s="123">
        <v>30</v>
      </c>
      <c r="E112" s="123">
        <v>30</v>
      </c>
      <c r="F112" s="124">
        <v>100</v>
      </c>
      <c r="G112" s="123">
        <v>36100</v>
      </c>
      <c r="H112" s="123">
        <v>27461</v>
      </c>
      <c r="I112" s="124">
        <v>76.099999999999994</v>
      </c>
      <c r="J112" s="123">
        <v>24293</v>
      </c>
      <c r="K112" s="123">
        <v>12916</v>
      </c>
      <c r="L112" s="125">
        <v>53.2</v>
      </c>
    </row>
    <row r="113" spans="2:12" s="122" customFormat="1" ht="31.5" customHeight="1" thickBot="1" x14ac:dyDescent="0.3">
      <c r="B113" s="473"/>
      <c r="C113" s="117" t="s">
        <v>169</v>
      </c>
      <c r="D113" s="123">
        <v>57</v>
      </c>
      <c r="E113" s="123">
        <v>57</v>
      </c>
      <c r="F113" s="124">
        <v>100</v>
      </c>
      <c r="G113" s="123">
        <v>68858</v>
      </c>
      <c r="H113" s="123">
        <v>50683</v>
      </c>
      <c r="I113" s="124">
        <v>73.599999999999994</v>
      </c>
      <c r="J113" s="123">
        <v>52146</v>
      </c>
      <c r="K113" s="123">
        <v>26353</v>
      </c>
      <c r="L113" s="125">
        <v>50.5</v>
      </c>
    </row>
    <row r="114" spans="2:12" s="122" customFormat="1" ht="31.5" customHeight="1" thickBot="1" x14ac:dyDescent="0.3">
      <c r="B114" s="473"/>
      <c r="C114" s="117" t="s">
        <v>170</v>
      </c>
      <c r="D114" s="123">
        <v>18</v>
      </c>
      <c r="E114" s="123">
        <v>18</v>
      </c>
      <c r="F114" s="124">
        <v>100</v>
      </c>
      <c r="G114" s="123">
        <v>39984</v>
      </c>
      <c r="H114" s="123">
        <v>29562</v>
      </c>
      <c r="I114" s="124">
        <v>73.900000000000006</v>
      </c>
      <c r="J114" s="123">
        <v>18939</v>
      </c>
      <c r="K114" s="123">
        <v>9597</v>
      </c>
      <c r="L114" s="125">
        <v>50.7</v>
      </c>
    </row>
    <row r="115" spans="2:12" s="122" customFormat="1" ht="31.5" customHeight="1" thickBot="1" x14ac:dyDescent="0.3">
      <c r="B115" s="473"/>
      <c r="C115" s="117" t="s">
        <v>171</v>
      </c>
      <c r="D115" s="123">
        <v>29</v>
      </c>
      <c r="E115" s="123">
        <v>29</v>
      </c>
      <c r="F115" s="124">
        <v>100</v>
      </c>
      <c r="G115" s="123">
        <v>35317</v>
      </c>
      <c r="H115" s="123">
        <v>25470</v>
      </c>
      <c r="I115" s="124">
        <v>72.099999999999994</v>
      </c>
      <c r="J115" s="123">
        <v>27403</v>
      </c>
      <c r="K115" s="123">
        <v>12498</v>
      </c>
      <c r="L115" s="125">
        <v>45.6</v>
      </c>
    </row>
    <row r="116" spans="2:12" s="122" customFormat="1" ht="31.5" customHeight="1" thickBot="1" x14ac:dyDescent="0.3">
      <c r="B116" s="473"/>
      <c r="C116" s="117" t="s">
        <v>344</v>
      </c>
      <c r="D116" s="123">
        <v>5</v>
      </c>
      <c r="E116" s="123">
        <v>5</v>
      </c>
      <c r="F116" s="124">
        <v>100</v>
      </c>
      <c r="G116" s="123">
        <v>32000</v>
      </c>
      <c r="H116" s="123">
        <v>23545</v>
      </c>
      <c r="I116" s="124">
        <v>73.599999999999994</v>
      </c>
      <c r="J116" s="123">
        <v>19928</v>
      </c>
      <c r="K116" s="123">
        <v>9692</v>
      </c>
      <c r="L116" s="125">
        <v>48.6</v>
      </c>
    </row>
    <row r="117" spans="2:12" s="122" customFormat="1" ht="31.5" customHeight="1" thickBot="1" x14ac:dyDescent="0.3">
      <c r="B117" s="470"/>
      <c r="C117" s="117" t="s">
        <v>172</v>
      </c>
      <c r="D117" s="123">
        <v>18</v>
      </c>
      <c r="E117" s="123">
        <v>18</v>
      </c>
      <c r="F117" s="124">
        <v>100</v>
      </c>
      <c r="G117" s="123">
        <v>23939</v>
      </c>
      <c r="H117" s="123">
        <v>18441</v>
      </c>
      <c r="I117" s="124">
        <v>77</v>
      </c>
      <c r="J117" s="123">
        <v>14117</v>
      </c>
      <c r="K117" s="123">
        <v>7554</v>
      </c>
      <c r="L117" s="125">
        <v>53.5</v>
      </c>
    </row>
    <row r="118" spans="2:12" s="122" customFormat="1" ht="31.5" customHeight="1" x14ac:dyDescent="0.25">
      <c r="B118" s="470" t="s">
        <v>51</v>
      </c>
      <c r="C118" s="126" t="s">
        <v>173</v>
      </c>
      <c r="D118" s="118">
        <v>38</v>
      </c>
      <c r="E118" s="118">
        <v>38</v>
      </c>
      <c r="F118" s="119">
        <v>100</v>
      </c>
      <c r="G118" s="118">
        <v>19786</v>
      </c>
      <c r="H118" s="118">
        <v>13372</v>
      </c>
      <c r="I118" s="119">
        <v>67.599999999999994</v>
      </c>
      <c r="J118" s="118">
        <v>27317</v>
      </c>
      <c r="K118" s="118">
        <v>13726</v>
      </c>
      <c r="L118" s="120">
        <v>50.2</v>
      </c>
    </row>
    <row r="119" spans="2:12" s="122" customFormat="1" ht="31.5" customHeight="1" x14ac:dyDescent="0.25">
      <c r="B119" s="471"/>
      <c r="C119" s="117" t="s">
        <v>174</v>
      </c>
      <c r="D119" s="123">
        <v>58</v>
      </c>
      <c r="E119" s="123">
        <v>58</v>
      </c>
      <c r="F119" s="124">
        <v>100</v>
      </c>
      <c r="G119" s="123">
        <v>57615</v>
      </c>
      <c r="H119" s="123">
        <v>39011</v>
      </c>
      <c r="I119" s="124">
        <v>67.7</v>
      </c>
      <c r="J119" s="123">
        <v>41120</v>
      </c>
      <c r="K119" s="123">
        <v>18377</v>
      </c>
      <c r="L119" s="125">
        <v>44.7</v>
      </c>
    </row>
    <row r="120" spans="2:12" s="122" customFormat="1" ht="31.5" customHeight="1" x14ac:dyDescent="0.25">
      <c r="B120" s="471"/>
      <c r="C120" s="117" t="s">
        <v>175</v>
      </c>
      <c r="D120" s="123">
        <v>26</v>
      </c>
      <c r="E120" s="123">
        <v>26</v>
      </c>
      <c r="F120" s="124">
        <v>100</v>
      </c>
      <c r="G120" s="123">
        <v>40315</v>
      </c>
      <c r="H120" s="123">
        <v>25989</v>
      </c>
      <c r="I120" s="124">
        <v>64.5</v>
      </c>
      <c r="J120" s="123">
        <v>25654</v>
      </c>
      <c r="K120" s="123">
        <v>10490</v>
      </c>
      <c r="L120" s="125">
        <v>40.9</v>
      </c>
    </row>
    <row r="121" spans="2:12" s="122" customFormat="1" ht="31.5" customHeight="1" x14ac:dyDescent="0.25">
      <c r="B121" s="471"/>
      <c r="C121" s="117" t="s">
        <v>176</v>
      </c>
      <c r="D121" s="123">
        <v>62</v>
      </c>
      <c r="E121" s="123">
        <v>62</v>
      </c>
      <c r="F121" s="124">
        <v>100</v>
      </c>
      <c r="G121" s="123">
        <v>39115</v>
      </c>
      <c r="H121" s="123">
        <v>25994</v>
      </c>
      <c r="I121" s="124">
        <v>66.5</v>
      </c>
      <c r="J121" s="123">
        <v>43496</v>
      </c>
      <c r="K121" s="123">
        <v>20827</v>
      </c>
      <c r="L121" s="125">
        <v>47.9</v>
      </c>
    </row>
    <row r="122" spans="2:12" s="122" customFormat="1" ht="31.5" customHeight="1" x14ac:dyDescent="0.25">
      <c r="B122" s="471"/>
      <c r="C122" s="117" t="s">
        <v>177</v>
      </c>
      <c r="D122" s="123">
        <v>45</v>
      </c>
      <c r="E122" s="123">
        <v>45</v>
      </c>
      <c r="F122" s="124">
        <v>100</v>
      </c>
      <c r="G122" s="123">
        <v>60800</v>
      </c>
      <c r="H122" s="123">
        <v>42652</v>
      </c>
      <c r="I122" s="124">
        <v>70.2</v>
      </c>
      <c r="J122" s="123">
        <v>36622</v>
      </c>
      <c r="K122" s="123">
        <v>16811</v>
      </c>
      <c r="L122" s="125">
        <v>45.9</v>
      </c>
    </row>
    <row r="123" spans="2:12" s="122" customFormat="1" ht="31.5" customHeight="1" x14ac:dyDescent="0.25">
      <c r="B123" s="471"/>
      <c r="C123" s="117" t="s">
        <v>178</v>
      </c>
      <c r="D123" s="123">
        <v>34</v>
      </c>
      <c r="E123" s="123">
        <v>34</v>
      </c>
      <c r="F123" s="124">
        <v>100</v>
      </c>
      <c r="G123" s="123">
        <v>25199</v>
      </c>
      <c r="H123" s="123">
        <v>18250</v>
      </c>
      <c r="I123" s="124">
        <v>72.400000000000006</v>
      </c>
      <c r="J123" s="123">
        <v>26029</v>
      </c>
      <c r="K123" s="123">
        <v>12417</v>
      </c>
      <c r="L123" s="125">
        <v>47.7</v>
      </c>
    </row>
    <row r="124" spans="2:12" s="122" customFormat="1" ht="31.5" customHeight="1" x14ac:dyDescent="0.25">
      <c r="B124" s="471"/>
      <c r="C124" s="117" t="s">
        <v>179</v>
      </c>
      <c r="D124" s="123">
        <v>34</v>
      </c>
      <c r="E124" s="123">
        <v>34</v>
      </c>
      <c r="F124" s="124">
        <v>100</v>
      </c>
      <c r="G124" s="123">
        <v>23018</v>
      </c>
      <c r="H124" s="123">
        <v>14044</v>
      </c>
      <c r="I124" s="124">
        <v>61</v>
      </c>
      <c r="J124" s="123">
        <v>17669</v>
      </c>
      <c r="K124" s="123">
        <v>7311</v>
      </c>
      <c r="L124" s="125">
        <v>41.4</v>
      </c>
    </row>
    <row r="125" spans="2:12" s="122" customFormat="1" ht="31.5" customHeight="1" x14ac:dyDescent="0.25">
      <c r="B125" s="471"/>
      <c r="C125" s="117" t="s">
        <v>180</v>
      </c>
      <c r="D125" s="123">
        <v>42</v>
      </c>
      <c r="E125" s="123">
        <v>42</v>
      </c>
      <c r="F125" s="124">
        <v>100</v>
      </c>
      <c r="G125" s="123">
        <v>22057</v>
      </c>
      <c r="H125" s="123">
        <v>14576</v>
      </c>
      <c r="I125" s="124">
        <v>66.099999999999994</v>
      </c>
      <c r="J125" s="123">
        <v>35727</v>
      </c>
      <c r="K125" s="123">
        <v>15777</v>
      </c>
      <c r="L125" s="125">
        <v>44.2</v>
      </c>
    </row>
    <row r="126" spans="2:12" s="122" customFormat="1" ht="31.5" customHeight="1" x14ac:dyDescent="0.25">
      <c r="B126" s="471"/>
      <c r="C126" s="117" t="s">
        <v>181</v>
      </c>
      <c r="D126" s="123">
        <v>56</v>
      </c>
      <c r="E126" s="123">
        <v>56</v>
      </c>
      <c r="F126" s="124">
        <v>100</v>
      </c>
      <c r="G126" s="123">
        <v>53251</v>
      </c>
      <c r="H126" s="123">
        <v>35066</v>
      </c>
      <c r="I126" s="124">
        <v>65.900000000000006</v>
      </c>
      <c r="J126" s="123">
        <v>49313</v>
      </c>
      <c r="K126" s="123">
        <v>20845</v>
      </c>
      <c r="L126" s="125">
        <v>42.3</v>
      </c>
    </row>
    <row r="127" spans="2:12" s="122" customFormat="1" ht="31.5" customHeight="1" x14ac:dyDescent="0.25">
      <c r="B127" s="471"/>
      <c r="C127" s="117" t="s">
        <v>182</v>
      </c>
      <c r="D127" s="123">
        <v>76</v>
      </c>
      <c r="E127" s="123">
        <v>76</v>
      </c>
      <c r="F127" s="124">
        <v>100</v>
      </c>
      <c r="G127" s="123">
        <v>46203</v>
      </c>
      <c r="H127" s="123">
        <v>29718</v>
      </c>
      <c r="I127" s="124">
        <v>64.3</v>
      </c>
      <c r="J127" s="123">
        <v>46590</v>
      </c>
      <c r="K127" s="123">
        <v>22198</v>
      </c>
      <c r="L127" s="125">
        <v>47.6</v>
      </c>
    </row>
    <row r="128" spans="2:12" s="122" customFormat="1" ht="31.5" customHeight="1" x14ac:dyDescent="0.25">
      <c r="B128" s="471"/>
      <c r="C128" s="117" t="s">
        <v>183</v>
      </c>
      <c r="D128" s="123">
        <v>48</v>
      </c>
      <c r="E128" s="123">
        <v>47</v>
      </c>
      <c r="F128" s="124">
        <v>97.9</v>
      </c>
      <c r="G128" s="123">
        <v>43728</v>
      </c>
      <c r="H128" s="123">
        <v>29710</v>
      </c>
      <c r="I128" s="124">
        <v>67.900000000000006</v>
      </c>
      <c r="J128" s="123">
        <v>37742</v>
      </c>
      <c r="K128" s="123">
        <v>16030</v>
      </c>
      <c r="L128" s="125">
        <v>42.5</v>
      </c>
    </row>
    <row r="129" spans="2:12" s="122" customFormat="1" ht="31.5" customHeight="1" x14ac:dyDescent="0.25">
      <c r="B129" s="471"/>
      <c r="C129" s="117" t="s">
        <v>184</v>
      </c>
      <c r="D129" s="123">
        <v>35</v>
      </c>
      <c r="E129" s="123">
        <v>35</v>
      </c>
      <c r="F129" s="124">
        <v>100</v>
      </c>
      <c r="G129" s="123">
        <v>30403</v>
      </c>
      <c r="H129" s="123">
        <v>21152</v>
      </c>
      <c r="I129" s="124">
        <v>69.599999999999994</v>
      </c>
      <c r="J129" s="123">
        <v>33813</v>
      </c>
      <c r="K129" s="123">
        <v>16364</v>
      </c>
      <c r="L129" s="125">
        <v>48.4</v>
      </c>
    </row>
    <row r="130" spans="2:12" s="122" customFormat="1" ht="31.5" customHeight="1" x14ac:dyDescent="0.25">
      <c r="B130" s="471"/>
      <c r="C130" s="117" t="s">
        <v>185</v>
      </c>
      <c r="D130" s="123">
        <v>29</v>
      </c>
      <c r="E130" s="123">
        <v>29</v>
      </c>
      <c r="F130" s="124">
        <v>100</v>
      </c>
      <c r="G130" s="123">
        <v>20378</v>
      </c>
      <c r="H130" s="123">
        <v>11900</v>
      </c>
      <c r="I130" s="124">
        <v>58.4</v>
      </c>
      <c r="J130" s="123">
        <v>18935</v>
      </c>
      <c r="K130" s="123">
        <v>7079</v>
      </c>
      <c r="L130" s="125">
        <v>37.4</v>
      </c>
    </row>
    <row r="131" spans="2:12" s="122" customFormat="1" ht="31.5" customHeight="1" x14ac:dyDescent="0.25">
      <c r="B131" s="471"/>
      <c r="C131" s="117" t="s">
        <v>186</v>
      </c>
      <c r="D131" s="123">
        <v>37</v>
      </c>
      <c r="E131" s="123">
        <v>37</v>
      </c>
      <c r="F131" s="124">
        <v>100</v>
      </c>
      <c r="G131" s="123">
        <v>30647</v>
      </c>
      <c r="H131" s="123">
        <v>19134</v>
      </c>
      <c r="I131" s="124">
        <v>62.4</v>
      </c>
      <c r="J131" s="123">
        <v>33676</v>
      </c>
      <c r="K131" s="123">
        <v>13574</v>
      </c>
      <c r="L131" s="125">
        <v>40.299999999999997</v>
      </c>
    </row>
    <row r="132" spans="2:12" s="122" customFormat="1" ht="31.5" customHeight="1" x14ac:dyDescent="0.25">
      <c r="B132" s="471"/>
      <c r="C132" s="117" t="s">
        <v>187</v>
      </c>
      <c r="D132" s="123">
        <v>33</v>
      </c>
      <c r="E132" s="123">
        <v>33</v>
      </c>
      <c r="F132" s="124">
        <v>100</v>
      </c>
      <c r="G132" s="123">
        <v>38043</v>
      </c>
      <c r="H132" s="123">
        <v>26529</v>
      </c>
      <c r="I132" s="124">
        <v>69.7</v>
      </c>
      <c r="J132" s="123">
        <v>32072</v>
      </c>
      <c r="K132" s="123">
        <v>14919</v>
      </c>
      <c r="L132" s="125">
        <v>46.5</v>
      </c>
    </row>
    <row r="133" spans="2:12" s="122" customFormat="1" ht="31.5" customHeight="1" x14ac:dyDescent="0.25">
      <c r="B133" s="471"/>
      <c r="C133" s="117" t="s">
        <v>188</v>
      </c>
      <c r="D133" s="123">
        <v>43</v>
      </c>
      <c r="E133" s="123">
        <v>43</v>
      </c>
      <c r="F133" s="124">
        <v>100</v>
      </c>
      <c r="G133" s="123">
        <v>49303</v>
      </c>
      <c r="H133" s="123">
        <v>33372</v>
      </c>
      <c r="I133" s="124">
        <v>67.7</v>
      </c>
      <c r="J133" s="123">
        <v>29085</v>
      </c>
      <c r="K133" s="123">
        <v>12072</v>
      </c>
      <c r="L133" s="125">
        <v>41.5</v>
      </c>
    </row>
    <row r="134" spans="2:12" s="122" customFormat="1" ht="31.5" customHeight="1" x14ac:dyDescent="0.25">
      <c r="B134" s="471"/>
      <c r="C134" s="117" t="s">
        <v>189</v>
      </c>
      <c r="D134" s="123">
        <v>46</v>
      </c>
      <c r="E134" s="123">
        <v>46</v>
      </c>
      <c r="F134" s="124">
        <v>100</v>
      </c>
      <c r="G134" s="123">
        <v>40964</v>
      </c>
      <c r="H134" s="123">
        <v>28145</v>
      </c>
      <c r="I134" s="124">
        <v>68.7</v>
      </c>
      <c r="J134" s="123">
        <v>34987</v>
      </c>
      <c r="K134" s="123">
        <v>16610</v>
      </c>
      <c r="L134" s="125">
        <v>47.5</v>
      </c>
    </row>
    <row r="135" spans="2:12" s="122" customFormat="1" ht="31.5" customHeight="1" thickBot="1" x14ac:dyDescent="0.3">
      <c r="B135" s="472"/>
      <c r="C135" s="127" t="s">
        <v>190</v>
      </c>
      <c r="D135" s="128">
        <v>47</v>
      </c>
      <c r="E135" s="128">
        <v>47</v>
      </c>
      <c r="F135" s="129">
        <v>100</v>
      </c>
      <c r="G135" s="128">
        <v>34304</v>
      </c>
      <c r="H135" s="128">
        <v>21712</v>
      </c>
      <c r="I135" s="129">
        <v>63.3</v>
      </c>
      <c r="J135" s="128">
        <v>31433</v>
      </c>
      <c r="K135" s="128">
        <v>14352</v>
      </c>
      <c r="L135" s="130">
        <v>45.7</v>
      </c>
    </row>
    <row r="136" spans="2:12" s="122" customFormat="1" ht="31.5" customHeight="1" x14ac:dyDescent="0.25">
      <c r="B136" s="471" t="s">
        <v>51</v>
      </c>
      <c r="C136" s="117" t="s">
        <v>191</v>
      </c>
      <c r="D136" s="123">
        <v>33</v>
      </c>
      <c r="E136" s="123">
        <v>33</v>
      </c>
      <c r="F136" s="124">
        <v>100</v>
      </c>
      <c r="G136" s="123">
        <v>21832</v>
      </c>
      <c r="H136" s="123">
        <v>14760</v>
      </c>
      <c r="I136" s="124">
        <v>67.599999999999994</v>
      </c>
      <c r="J136" s="123">
        <v>27930</v>
      </c>
      <c r="K136" s="123">
        <v>12644</v>
      </c>
      <c r="L136" s="125">
        <v>45.3</v>
      </c>
    </row>
    <row r="137" spans="2:12" s="122" customFormat="1" ht="31.5" customHeight="1" x14ac:dyDescent="0.25">
      <c r="B137" s="471"/>
      <c r="C137" s="117" t="s">
        <v>192</v>
      </c>
      <c r="D137" s="123">
        <v>21</v>
      </c>
      <c r="E137" s="123">
        <v>21</v>
      </c>
      <c r="F137" s="124">
        <v>100</v>
      </c>
      <c r="G137" s="123">
        <v>26724</v>
      </c>
      <c r="H137" s="123">
        <v>18099</v>
      </c>
      <c r="I137" s="124">
        <v>67.7</v>
      </c>
      <c r="J137" s="123">
        <v>19444</v>
      </c>
      <c r="K137" s="123">
        <v>9325</v>
      </c>
      <c r="L137" s="125">
        <v>48</v>
      </c>
    </row>
    <row r="138" spans="2:12" s="122" customFormat="1" ht="31.5" customHeight="1" x14ac:dyDescent="0.25">
      <c r="B138" s="471"/>
      <c r="C138" s="117" t="s">
        <v>193</v>
      </c>
      <c r="D138" s="123">
        <v>44</v>
      </c>
      <c r="E138" s="123">
        <v>44</v>
      </c>
      <c r="F138" s="124">
        <v>100</v>
      </c>
      <c r="G138" s="123">
        <v>30889</v>
      </c>
      <c r="H138" s="123">
        <v>19677</v>
      </c>
      <c r="I138" s="124">
        <v>63.7</v>
      </c>
      <c r="J138" s="123">
        <v>46714</v>
      </c>
      <c r="K138" s="123">
        <v>20495</v>
      </c>
      <c r="L138" s="125">
        <v>43.9</v>
      </c>
    </row>
    <row r="139" spans="2:12" s="122" customFormat="1" ht="31.5" customHeight="1" x14ac:dyDescent="0.25">
      <c r="B139" s="471"/>
      <c r="C139" s="117" t="s">
        <v>194</v>
      </c>
      <c r="D139" s="123">
        <v>39</v>
      </c>
      <c r="E139" s="123">
        <v>39</v>
      </c>
      <c r="F139" s="124">
        <v>100</v>
      </c>
      <c r="G139" s="123">
        <v>30106</v>
      </c>
      <c r="H139" s="123">
        <v>20298</v>
      </c>
      <c r="I139" s="124">
        <v>67.400000000000006</v>
      </c>
      <c r="J139" s="123">
        <v>40158</v>
      </c>
      <c r="K139" s="123">
        <v>17825</v>
      </c>
      <c r="L139" s="125">
        <v>44.4</v>
      </c>
    </row>
    <row r="140" spans="2:12" s="121" customFormat="1" ht="31.5" customHeight="1" x14ac:dyDescent="0.25">
      <c r="B140" s="471"/>
      <c r="C140" s="117" t="s">
        <v>195</v>
      </c>
      <c r="D140" s="123">
        <v>23</v>
      </c>
      <c r="E140" s="123">
        <v>23</v>
      </c>
      <c r="F140" s="124">
        <v>100</v>
      </c>
      <c r="G140" s="123">
        <v>27181</v>
      </c>
      <c r="H140" s="123">
        <v>17781</v>
      </c>
      <c r="I140" s="124">
        <v>65.400000000000006</v>
      </c>
      <c r="J140" s="123">
        <v>22942</v>
      </c>
      <c r="K140" s="123">
        <v>10468</v>
      </c>
      <c r="L140" s="125">
        <v>45.6</v>
      </c>
    </row>
    <row r="141" spans="2:12" s="122" customFormat="1" ht="31.5" customHeight="1" x14ac:dyDescent="0.25">
      <c r="B141" s="471"/>
      <c r="C141" s="117" t="s">
        <v>196</v>
      </c>
      <c r="D141" s="123">
        <v>52</v>
      </c>
      <c r="E141" s="123">
        <v>52</v>
      </c>
      <c r="F141" s="124">
        <v>100</v>
      </c>
      <c r="G141" s="123">
        <v>25400</v>
      </c>
      <c r="H141" s="123">
        <v>17601</v>
      </c>
      <c r="I141" s="124">
        <v>69.3</v>
      </c>
      <c r="J141" s="123">
        <v>49001</v>
      </c>
      <c r="K141" s="123">
        <v>25972</v>
      </c>
      <c r="L141" s="125">
        <v>53</v>
      </c>
    </row>
    <row r="142" spans="2:12" s="122" customFormat="1" ht="31.5" customHeight="1" x14ac:dyDescent="0.25">
      <c r="B142" s="471"/>
      <c r="C142" s="117" t="s">
        <v>197</v>
      </c>
      <c r="D142" s="123">
        <v>43</v>
      </c>
      <c r="E142" s="123">
        <v>43</v>
      </c>
      <c r="F142" s="124">
        <v>100</v>
      </c>
      <c r="G142" s="123">
        <v>37025</v>
      </c>
      <c r="H142" s="123">
        <v>25473</v>
      </c>
      <c r="I142" s="124">
        <v>68.8</v>
      </c>
      <c r="J142" s="123">
        <v>34722</v>
      </c>
      <c r="K142" s="123">
        <v>16447</v>
      </c>
      <c r="L142" s="125">
        <v>47.4</v>
      </c>
    </row>
    <row r="143" spans="2:12" s="122" customFormat="1" ht="31.5" customHeight="1" x14ac:dyDescent="0.25">
      <c r="B143" s="471"/>
      <c r="C143" s="117" t="s">
        <v>198</v>
      </c>
      <c r="D143" s="123">
        <v>28</v>
      </c>
      <c r="E143" s="123">
        <v>28</v>
      </c>
      <c r="F143" s="124">
        <v>100</v>
      </c>
      <c r="G143" s="123">
        <v>30991</v>
      </c>
      <c r="H143" s="123">
        <v>21113</v>
      </c>
      <c r="I143" s="124">
        <v>68.099999999999994</v>
      </c>
      <c r="J143" s="123">
        <v>18660</v>
      </c>
      <c r="K143" s="123">
        <v>7282</v>
      </c>
      <c r="L143" s="125">
        <v>39</v>
      </c>
    </row>
    <row r="144" spans="2:12" s="122" customFormat="1" ht="31.5" customHeight="1" x14ac:dyDescent="0.25">
      <c r="B144" s="471"/>
      <c r="C144" s="117" t="s">
        <v>199</v>
      </c>
      <c r="D144" s="123">
        <v>38</v>
      </c>
      <c r="E144" s="123">
        <v>38</v>
      </c>
      <c r="F144" s="124">
        <v>100</v>
      </c>
      <c r="G144" s="123">
        <v>25346</v>
      </c>
      <c r="H144" s="123">
        <v>16972</v>
      </c>
      <c r="I144" s="124">
        <v>67</v>
      </c>
      <c r="J144" s="123">
        <v>39265</v>
      </c>
      <c r="K144" s="123">
        <v>17532</v>
      </c>
      <c r="L144" s="125">
        <v>44.7</v>
      </c>
    </row>
    <row r="145" spans="2:12" s="122" customFormat="1" ht="31.5" customHeight="1" x14ac:dyDescent="0.25">
      <c r="B145" s="471"/>
      <c r="C145" s="117" t="s">
        <v>200</v>
      </c>
      <c r="D145" s="123">
        <v>25</v>
      </c>
      <c r="E145" s="123">
        <v>25</v>
      </c>
      <c r="F145" s="124">
        <v>100</v>
      </c>
      <c r="G145" s="123">
        <v>30982</v>
      </c>
      <c r="H145" s="123">
        <v>21445</v>
      </c>
      <c r="I145" s="124">
        <v>69.2</v>
      </c>
      <c r="J145" s="123">
        <v>23123</v>
      </c>
      <c r="K145" s="123">
        <v>10449</v>
      </c>
      <c r="L145" s="125">
        <v>45.2</v>
      </c>
    </row>
    <row r="146" spans="2:12" s="122" customFormat="1" ht="31.5" customHeight="1" x14ac:dyDescent="0.25">
      <c r="B146" s="471"/>
      <c r="C146" s="117" t="s">
        <v>201</v>
      </c>
      <c r="D146" s="123">
        <v>35</v>
      </c>
      <c r="E146" s="123">
        <v>35</v>
      </c>
      <c r="F146" s="124">
        <v>100</v>
      </c>
      <c r="G146" s="123">
        <v>17691</v>
      </c>
      <c r="H146" s="123">
        <v>12899</v>
      </c>
      <c r="I146" s="124">
        <v>72.900000000000006</v>
      </c>
      <c r="J146" s="123">
        <v>36097</v>
      </c>
      <c r="K146" s="123">
        <v>18989</v>
      </c>
      <c r="L146" s="125">
        <v>52.6</v>
      </c>
    </row>
    <row r="147" spans="2:12" s="122" customFormat="1" ht="31.5" customHeight="1" x14ac:dyDescent="0.25">
      <c r="B147" s="471"/>
      <c r="C147" s="117" t="s">
        <v>202</v>
      </c>
      <c r="D147" s="123">
        <v>42</v>
      </c>
      <c r="E147" s="123">
        <v>42</v>
      </c>
      <c r="F147" s="124">
        <v>100</v>
      </c>
      <c r="G147" s="123">
        <v>30151</v>
      </c>
      <c r="H147" s="123">
        <v>20896</v>
      </c>
      <c r="I147" s="124">
        <v>69.3</v>
      </c>
      <c r="J147" s="123">
        <v>33994</v>
      </c>
      <c r="K147" s="123">
        <v>14707</v>
      </c>
      <c r="L147" s="125">
        <v>43.3</v>
      </c>
    </row>
    <row r="148" spans="2:12" s="122" customFormat="1" ht="31.5" customHeight="1" x14ac:dyDescent="0.25">
      <c r="B148" s="471"/>
      <c r="C148" s="117" t="s">
        <v>203</v>
      </c>
      <c r="D148" s="123">
        <v>40</v>
      </c>
      <c r="E148" s="123">
        <v>40</v>
      </c>
      <c r="F148" s="124">
        <v>100</v>
      </c>
      <c r="G148" s="123">
        <v>34358</v>
      </c>
      <c r="H148" s="123">
        <v>22999</v>
      </c>
      <c r="I148" s="124">
        <v>66.900000000000006</v>
      </c>
      <c r="J148" s="123">
        <v>36948</v>
      </c>
      <c r="K148" s="123">
        <v>16293</v>
      </c>
      <c r="L148" s="125">
        <v>44.1</v>
      </c>
    </row>
    <row r="149" spans="2:12" s="122" customFormat="1" ht="31.5" customHeight="1" thickBot="1" x14ac:dyDescent="0.3">
      <c r="B149" s="472"/>
      <c r="C149" s="117" t="s">
        <v>204</v>
      </c>
      <c r="D149" s="128">
        <v>42</v>
      </c>
      <c r="E149" s="128">
        <v>42</v>
      </c>
      <c r="F149" s="129">
        <v>100</v>
      </c>
      <c r="G149" s="128">
        <v>28984</v>
      </c>
      <c r="H149" s="128">
        <v>17543</v>
      </c>
      <c r="I149" s="129">
        <v>60.5</v>
      </c>
      <c r="J149" s="128">
        <v>19333</v>
      </c>
      <c r="K149" s="128">
        <v>7951</v>
      </c>
      <c r="L149" s="130">
        <v>41.1</v>
      </c>
    </row>
    <row r="150" spans="2:12" s="122" customFormat="1" ht="31.5" customHeight="1" thickBot="1" x14ac:dyDescent="0.3">
      <c r="B150" s="473" t="s">
        <v>52</v>
      </c>
      <c r="C150" s="126" t="s">
        <v>205</v>
      </c>
      <c r="D150" s="123">
        <v>14</v>
      </c>
      <c r="E150" s="123">
        <v>14</v>
      </c>
      <c r="F150" s="124">
        <v>100</v>
      </c>
      <c r="G150" s="123">
        <v>22372</v>
      </c>
      <c r="H150" s="123">
        <v>16482</v>
      </c>
      <c r="I150" s="124">
        <v>73.7</v>
      </c>
      <c r="J150" s="123">
        <v>19266</v>
      </c>
      <c r="K150" s="123">
        <v>9711</v>
      </c>
      <c r="L150" s="125">
        <v>50.4</v>
      </c>
    </row>
    <row r="151" spans="2:12" s="122" customFormat="1" ht="31.5" customHeight="1" thickBot="1" x14ac:dyDescent="0.3">
      <c r="B151" s="473"/>
      <c r="C151" s="117" t="s">
        <v>206</v>
      </c>
      <c r="D151" s="123">
        <v>25</v>
      </c>
      <c r="E151" s="123">
        <v>25</v>
      </c>
      <c r="F151" s="124">
        <v>100</v>
      </c>
      <c r="G151" s="123">
        <v>26065</v>
      </c>
      <c r="H151" s="123">
        <v>19529</v>
      </c>
      <c r="I151" s="124">
        <v>74.900000000000006</v>
      </c>
      <c r="J151" s="123">
        <v>22825</v>
      </c>
      <c r="K151" s="123">
        <v>11697</v>
      </c>
      <c r="L151" s="125">
        <v>51.2</v>
      </c>
    </row>
    <row r="152" spans="2:12" s="122" customFormat="1" ht="31.5" customHeight="1" thickBot="1" x14ac:dyDescent="0.3">
      <c r="B152" s="473"/>
      <c r="C152" s="117" t="s">
        <v>207</v>
      </c>
      <c r="D152" s="123">
        <v>92</v>
      </c>
      <c r="E152" s="123">
        <v>92</v>
      </c>
      <c r="F152" s="124">
        <v>100</v>
      </c>
      <c r="G152" s="123">
        <v>76467</v>
      </c>
      <c r="H152" s="123">
        <v>56328</v>
      </c>
      <c r="I152" s="124">
        <v>73.7</v>
      </c>
      <c r="J152" s="123">
        <v>71027</v>
      </c>
      <c r="K152" s="123">
        <v>34979</v>
      </c>
      <c r="L152" s="125">
        <v>49.2</v>
      </c>
    </row>
    <row r="153" spans="2:12" s="122" customFormat="1" ht="31.5" customHeight="1" thickBot="1" x14ac:dyDescent="0.3">
      <c r="B153" s="473"/>
      <c r="C153" s="117" t="s">
        <v>208</v>
      </c>
      <c r="D153" s="123">
        <v>30</v>
      </c>
      <c r="E153" s="123">
        <v>30</v>
      </c>
      <c r="F153" s="124">
        <v>100</v>
      </c>
      <c r="G153" s="123">
        <v>29518</v>
      </c>
      <c r="H153" s="123">
        <v>21559</v>
      </c>
      <c r="I153" s="124">
        <v>73</v>
      </c>
      <c r="J153" s="123">
        <v>21799</v>
      </c>
      <c r="K153" s="123">
        <v>9716</v>
      </c>
      <c r="L153" s="125">
        <v>44.6</v>
      </c>
    </row>
    <row r="154" spans="2:12" s="122" customFormat="1" ht="31.5" customHeight="1" thickBot="1" x14ac:dyDescent="0.3">
      <c r="B154" s="473"/>
      <c r="C154" s="117" t="s">
        <v>209</v>
      </c>
      <c r="D154" s="123">
        <v>19</v>
      </c>
      <c r="E154" s="123">
        <v>19</v>
      </c>
      <c r="F154" s="124">
        <v>100</v>
      </c>
      <c r="G154" s="123">
        <v>31851</v>
      </c>
      <c r="H154" s="123">
        <v>24710</v>
      </c>
      <c r="I154" s="124">
        <v>77.599999999999994</v>
      </c>
      <c r="J154" s="123">
        <v>14920</v>
      </c>
      <c r="K154" s="123">
        <v>7925</v>
      </c>
      <c r="L154" s="125">
        <v>53.1</v>
      </c>
    </row>
    <row r="155" spans="2:12" s="122" customFormat="1" ht="31.5" customHeight="1" thickBot="1" x14ac:dyDescent="0.3">
      <c r="B155" s="473"/>
      <c r="C155" s="127" t="s">
        <v>210</v>
      </c>
      <c r="D155" s="123">
        <v>34</v>
      </c>
      <c r="E155" s="123">
        <v>34</v>
      </c>
      <c r="F155" s="124">
        <v>100</v>
      </c>
      <c r="G155" s="123">
        <v>39588</v>
      </c>
      <c r="H155" s="123">
        <v>30082</v>
      </c>
      <c r="I155" s="124">
        <v>76</v>
      </c>
      <c r="J155" s="123">
        <v>27313</v>
      </c>
      <c r="K155" s="123">
        <v>13626</v>
      </c>
      <c r="L155" s="125">
        <v>49.9</v>
      </c>
    </row>
    <row r="156" spans="2:12" s="122" customFormat="1" ht="31.5" customHeight="1" thickBot="1" x14ac:dyDescent="0.3">
      <c r="B156" s="472" t="s">
        <v>53</v>
      </c>
      <c r="C156" s="117" t="s">
        <v>211</v>
      </c>
      <c r="D156" s="118">
        <v>32</v>
      </c>
      <c r="E156" s="118">
        <v>32</v>
      </c>
      <c r="F156" s="119">
        <v>100</v>
      </c>
      <c r="G156" s="118">
        <v>76712</v>
      </c>
      <c r="H156" s="118">
        <v>54621</v>
      </c>
      <c r="I156" s="119">
        <v>71.2</v>
      </c>
      <c r="J156" s="118">
        <v>34942</v>
      </c>
      <c r="K156" s="118">
        <v>16645</v>
      </c>
      <c r="L156" s="120">
        <v>47.6</v>
      </c>
    </row>
    <row r="157" spans="2:12" s="122" customFormat="1" ht="31.5" customHeight="1" thickBot="1" x14ac:dyDescent="0.3">
      <c r="B157" s="473"/>
      <c r="C157" s="131" t="s">
        <v>212</v>
      </c>
      <c r="D157" s="123">
        <v>22</v>
      </c>
      <c r="E157" s="123">
        <v>22</v>
      </c>
      <c r="F157" s="124">
        <v>100</v>
      </c>
      <c r="G157" s="123">
        <v>36822</v>
      </c>
      <c r="H157" s="123">
        <v>27144</v>
      </c>
      <c r="I157" s="124">
        <v>73.7</v>
      </c>
      <c r="J157" s="123">
        <v>15796</v>
      </c>
      <c r="K157" s="123">
        <v>8098</v>
      </c>
      <c r="L157" s="125">
        <v>51.3</v>
      </c>
    </row>
    <row r="158" spans="2:12" s="122" customFormat="1" ht="31.5" customHeight="1" thickBot="1" x14ac:dyDescent="0.3">
      <c r="B158" s="473"/>
      <c r="C158" s="117" t="s">
        <v>213</v>
      </c>
      <c r="D158" s="123">
        <v>17</v>
      </c>
      <c r="E158" s="123">
        <v>17</v>
      </c>
      <c r="F158" s="124">
        <v>100</v>
      </c>
      <c r="G158" s="123">
        <v>36100</v>
      </c>
      <c r="H158" s="123">
        <v>26948</v>
      </c>
      <c r="I158" s="124">
        <v>74.599999999999994</v>
      </c>
      <c r="J158" s="123">
        <v>17182</v>
      </c>
      <c r="K158" s="123">
        <v>8665</v>
      </c>
      <c r="L158" s="125">
        <v>50.4</v>
      </c>
    </row>
    <row r="159" spans="2:12" s="122" customFormat="1" ht="31.5" customHeight="1" thickBot="1" x14ac:dyDescent="0.3">
      <c r="B159" s="473"/>
      <c r="C159" s="117" t="s">
        <v>214</v>
      </c>
      <c r="D159" s="123">
        <v>40</v>
      </c>
      <c r="E159" s="123">
        <v>40</v>
      </c>
      <c r="F159" s="124">
        <v>100</v>
      </c>
      <c r="G159" s="123">
        <v>45969</v>
      </c>
      <c r="H159" s="123">
        <v>32507</v>
      </c>
      <c r="I159" s="124">
        <v>70.7</v>
      </c>
      <c r="J159" s="123">
        <v>35324</v>
      </c>
      <c r="K159" s="123">
        <v>16547</v>
      </c>
      <c r="L159" s="125">
        <v>46.8</v>
      </c>
    </row>
    <row r="160" spans="2:12" s="122" customFormat="1" ht="31.5" customHeight="1" thickBot="1" x14ac:dyDescent="0.3">
      <c r="B160" s="473"/>
      <c r="C160" s="117" t="s">
        <v>215</v>
      </c>
      <c r="D160" s="123">
        <v>27</v>
      </c>
      <c r="E160" s="123">
        <v>27</v>
      </c>
      <c r="F160" s="124">
        <v>100</v>
      </c>
      <c r="G160" s="123">
        <v>33391</v>
      </c>
      <c r="H160" s="123">
        <v>23797</v>
      </c>
      <c r="I160" s="124">
        <v>71.3</v>
      </c>
      <c r="J160" s="123">
        <v>20463</v>
      </c>
      <c r="K160" s="123">
        <v>9804</v>
      </c>
      <c r="L160" s="125">
        <v>47.9</v>
      </c>
    </row>
    <row r="161" spans="2:12" s="122" customFormat="1" ht="31.5" customHeight="1" thickBot="1" x14ac:dyDescent="0.3">
      <c r="B161" s="473"/>
      <c r="C161" s="117" t="s">
        <v>216</v>
      </c>
      <c r="D161" s="123">
        <v>19</v>
      </c>
      <c r="E161" s="123">
        <v>19</v>
      </c>
      <c r="F161" s="124">
        <v>100</v>
      </c>
      <c r="G161" s="123">
        <v>36050</v>
      </c>
      <c r="H161" s="123">
        <v>25868</v>
      </c>
      <c r="I161" s="124">
        <v>71.8</v>
      </c>
      <c r="J161" s="123">
        <v>20598</v>
      </c>
      <c r="K161" s="123">
        <v>10348</v>
      </c>
      <c r="L161" s="125">
        <v>50.2</v>
      </c>
    </row>
    <row r="162" spans="2:12" s="122" customFormat="1" ht="31.5" customHeight="1" thickBot="1" x14ac:dyDescent="0.3">
      <c r="B162" s="473"/>
      <c r="C162" s="117" t="s">
        <v>217</v>
      </c>
      <c r="D162" s="123">
        <v>15</v>
      </c>
      <c r="E162" s="123">
        <v>15</v>
      </c>
      <c r="F162" s="124">
        <v>100</v>
      </c>
      <c r="G162" s="123">
        <v>29461</v>
      </c>
      <c r="H162" s="123">
        <v>20289</v>
      </c>
      <c r="I162" s="124">
        <v>68.900000000000006</v>
      </c>
      <c r="J162" s="123">
        <v>14541</v>
      </c>
      <c r="K162" s="123">
        <v>7003</v>
      </c>
      <c r="L162" s="125">
        <v>48.2</v>
      </c>
    </row>
    <row r="163" spans="2:12" s="122" customFormat="1" ht="31.5" customHeight="1" thickBot="1" x14ac:dyDescent="0.3">
      <c r="B163" s="470"/>
      <c r="C163" s="117" t="s">
        <v>218</v>
      </c>
      <c r="D163" s="128">
        <v>26</v>
      </c>
      <c r="E163" s="128">
        <v>25</v>
      </c>
      <c r="F163" s="129">
        <v>96.2</v>
      </c>
      <c r="G163" s="128">
        <v>69775</v>
      </c>
      <c r="H163" s="128">
        <v>52592</v>
      </c>
      <c r="I163" s="129">
        <v>75.400000000000006</v>
      </c>
      <c r="J163" s="128">
        <v>36854</v>
      </c>
      <c r="K163" s="128">
        <v>18121</v>
      </c>
      <c r="L163" s="130">
        <v>49.2</v>
      </c>
    </row>
    <row r="164" spans="2:12" s="122" customFormat="1" ht="31.5" customHeight="1" thickBot="1" x14ac:dyDescent="0.3">
      <c r="B164" s="473" t="s">
        <v>54</v>
      </c>
      <c r="C164" s="126" t="s">
        <v>219</v>
      </c>
      <c r="D164" s="118">
        <v>23</v>
      </c>
      <c r="E164" s="118">
        <v>23</v>
      </c>
      <c r="F164" s="119">
        <v>100</v>
      </c>
      <c r="G164" s="118">
        <v>26220</v>
      </c>
      <c r="H164" s="118">
        <v>18391</v>
      </c>
      <c r="I164" s="119">
        <v>70.099999999999994</v>
      </c>
      <c r="J164" s="118">
        <v>17339</v>
      </c>
      <c r="K164" s="118">
        <v>8438</v>
      </c>
      <c r="L164" s="120">
        <v>48.7</v>
      </c>
    </row>
    <row r="165" spans="2:12" s="122" customFormat="1" ht="31.5" customHeight="1" thickBot="1" x14ac:dyDescent="0.3">
      <c r="B165" s="473"/>
      <c r="C165" s="117" t="s">
        <v>220</v>
      </c>
      <c r="D165" s="123">
        <v>18</v>
      </c>
      <c r="E165" s="123">
        <v>18</v>
      </c>
      <c r="F165" s="124">
        <v>100</v>
      </c>
      <c r="G165" s="123">
        <v>26997</v>
      </c>
      <c r="H165" s="123">
        <v>19058</v>
      </c>
      <c r="I165" s="124">
        <v>70.599999999999994</v>
      </c>
      <c r="J165" s="123">
        <v>16924</v>
      </c>
      <c r="K165" s="123">
        <v>8067</v>
      </c>
      <c r="L165" s="125">
        <v>47.7</v>
      </c>
    </row>
    <row r="166" spans="2:12" s="122" customFormat="1" ht="31.5" customHeight="1" thickBot="1" x14ac:dyDescent="0.3">
      <c r="B166" s="473"/>
      <c r="C166" s="117" t="s">
        <v>221</v>
      </c>
      <c r="D166" s="123">
        <v>32</v>
      </c>
      <c r="E166" s="123">
        <v>32</v>
      </c>
      <c r="F166" s="124">
        <v>100</v>
      </c>
      <c r="G166" s="123">
        <v>47567</v>
      </c>
      <c r="H166" s="123">
        <v>34230</v>
      </c>
      <c r="I166" s="124">
        <v>72</v>
      </c>
      <c r="J166" s="123">
        <v>26848</v>
      </c>
      <c r="K166" s="123">
        <v>13407</v>
      </c>
      <c r="L166" s="125">
        <v>49.9</v>
      </c>
    </row>
    <row r="167" spans="2:12" s="122" customFormat="1" ht="31.5" customHeight="1" thickBot="1" x14ac:dyDescent="0.3">
      <c r="B167" s="473"/>
      <c r="C167" s="117" t="s">
        <v>222</v>
      </c>
      <c r="D167" s="123">
        <v>42</v>
      </c>
      <c r="E167" s="123">
        <v>42</v>
      </c>
      <c r="F167" s="124">
        <v>100</v>
      </c>
      <c r="G167" s="123">
        <v>75938</v>
      </c>
      <c r="H167" s="123">
        <v>56300</v>
      </c>
      <c r="I167" s="124">
        <v>74.099999999999994</v>
      </c>
      <c r="J167" s="123">
        <v>36351</v>
      </c>
      <c r="K167" s="123">
        <v>18543</v>
      </c>
      <c r="L167" s="125">
        <v>51</v>
      </c>
    </row>
    <row r="168" spans="2:12" s="122" customFormat="1" ht="31.5" customHeight="1" thickBot="1" x14ac:dyDescent="0.3">
      <c r="B168" s="473"/>
      <c r="C168" s="117" t="s">
        <v>223</v>
      </c>
      <c r="D168" s="123">
        <v>26</v>
      </c>
      <c r="E168" s="123">
        <v>25</v>
      </c>
      <c r="F168" s="124">
        <v>96.2</v>
      </c>
      <c r="G168" s="123">
        <v>43320</v>
      </c>
      <c r="H168" s="123">
        <v>31116</v>
      </c>
      <c r="I168" s="124">
        <v>71.8</v>
      </c>
      <c r="J168" s="123">
        <v>24615</v>
      </c>
      <c r="K168" s="123">
        <v>11604</v>
      </c>
      <c r="L168" s="125">
        <v>47.1</v>
      </c>
    </row>
    <row r="169" spans="2:12" s="122" customFormat="1" ht="31.5" customHeight="1" thickBot="1" x14ac:dyDescent="0.3">
      <c r="B169" s="473"/>
      <c r="C169" s="117" t="s">
        <v>224</v>
      </c>
      <c r="D169" s="123">
        <v>14</v>
      </c>
      <c r="E169" s="123">
        <v>14</v>
      </c>
      <c r="F169" s="124">
        <v>100</v>
      </c>
      <c r="G169" s="123">
        <v>33607</v>
      </c>
      <c r="H169" s="123">
        <v>23957</v>
      </c>
      <c r="I169" s="124">
        <v>71.3</v>
      </c>
      <c r="J169" s="123">
        <v>16966</v>
      </c>
      <c r="K169" s="123">
        <v>7965</v>
      </c>
      <c r="L169" s="125">
        <v>46.9</v>
      </c>
    </row>
    <row r="170" spans="2:12" s="122" customFormat="1" ht="31.5" customHeight="1" thickBot="1" x14ac:dyDescent="0.3">
      <c r="B170" s="473"/>
      <c r="C170" s="117" t="s">
        <v>225</v>
      </c>
      <c r="D170" s="123">
        <v>45</v>
      </c>
      <c r="E170" s="123">
        <v>45</v>
      </c>
      <c r="F170" s="124">
        <v>100</v>
      </c>
      <c r="G170" s="123">
        <v>49490</v>
      </c>
      <c r="H170" s="123">
        <v>35842</v>
      </c>
      <c r="I170" s="124">
        <v>72.400000000000006</v>
      </c>
      <c r="J170" s="123">
        <v>39584</v>
      </c>
      <c r="K170" s="123">
        <v>18799</v>
      </c>
      <c r="L170" s="125">
        <v>47.5</v>
      </c>
    </row>
    <row r="171" spans="2:12" s="122" customFormat="1" ht="31.5" customHeight="1" thickBot="1" x14ac:dyDescent="0.3">
      <c r="B171" s="473"/>
      <c r="C171" s="127" t="s">
        <v>226</v>
      </c>
      <c r="D171" s="128">
        <v>14</v>
      </c>
      <c r="E171" s="128">
        <v>14</v>
      </c>
      <c r="F171" s="129">
        <v>100</v>
      </c>
      <c r="G171" s="128">
        <v>31143</v>
      </c>
      <c r="H171" s="128">
        <v>22367</v>
      </c>
      <c r="I171" s="129">
        <v>71.8</v>
      </c>
      <c r="J171" s="128">
        <v>24016</v>
      </c>
      <c r="K171" s="128">
        <v>11926</v>
      </c>
      <c r="L171" s="130">
        <v>49.7</v>
      </c>
    </row>
    <row r="172" spans="2:12" s="122" customFormat="1" ht="31.5" customHeight="1" thickBot="1" x14ac:dyDescent="0.3">
      <c r="B172" s="474" t="s">
        <v>55</v>
      </c>
      <c r="C172" s="117" t="s">
        <v>227</v>
      </c>
      <c r="D172" s="118">
        <v>33</v>
      </c>
      <c r="E172" s="118">
        <v>33</v>
      </c>
      <c r="F172" s="119">
        <v>100</v>
      </c>
      <c r="G172" s="118">
        <v>48221</v>
      </c>
      <c r="H172" s="118">
        <v>35032</v>
      </c>
      <c r="I172" s="119">
        <v>72.599999999999994</v>
      </c>
      <c r="J172" s="118">
        <v>32907</v>
      </c>
      <c r="K172" s="118">
        <v>16975</v>
      </c>
      <c r="L172" s="120">
        <v>51.6</v>
      </c>
    </row>
    <row r="173" spans="2:12" s="122" customFormat="1" ht="31.5" customHeight="1" thickBot="1" x14ac:dyDescent="0.3">
      <c r="B173" s="475"/>
      <c r="C173" s="117" t="s">
        <v>228</v>
      </c>
      <c r="D173" s="123">
        <v>10</v>
      </c>
      <c r="E173" s="123">
        <v>10</v>
      </c>
      <c r="F173" s="124">
        <v>100</v>
      </c>
      <c r="G173" s="123">
        <v>24899</v>
      </c>
      <c r="H173" s="123">
        <v>17741</v>
      </c>
      <c r="I173" s="124">
        <v>71.3</v>
      </c>
      <c r="J173" s="123">
        <v>13418</v>
      </c>
      <c r="K173" s="123">
        <v>6195</v>
      </c>
      <c r="L173" s="125">
        <v>46.2</v>
      </c>
    </row>
    <row r="174" spans="2:12" s="122" customFormat="1" ht="31.5" customHeight="1" thickBot="1" x14ac:dyDescent="0.3">
      <c r="B174" s="475"/>
      <c r="C174" s="117" t="s">
        <v>229</v>
      </c>
      <c r="D174" s="123">
        <v>43</v>
      </c>
      <c r="E174" s="123">
        <v>43</v>
      </c>
      <c r="F174" s="124">
        <v>100</v>
      </c>
      <c r="G174" s="123">
        <v>59647</v>
      </c>
      <c r="H174" s="123">
        <v>43811</v>
      </c>
      <c r="I174" s="124">
        <v>73.5</v>
      </c>
      <c r="J174" s="123">
        <v>40320</v>
      </c>
      <c r="K174" s="123">
        <v>20336</v>
      </c>
      <c r="L174" s="125">
        <v>50.4</v>
      </c>
    </row>
    <row r="175" spans="2:12" s="122" customFormat="1" ht="31.5" customHeight="1" thickBot="1" x14ac:dyDescent="0.3">
      <c r="B175" s="475"/>
      <c r="C175" s="117" t="s">
        <v>230</v>
      </c>
      <c r="D175" s="123">
        <v>31</v>
      </c>
      <c r="E175" s="123">
        <v>31</v>
      </c>
      <c r="F175" s="124">
        <v>100</v>
      </c>
      <c r="G175" s="123">
        <v>49721</v>
      </c>
      <c r="H175" s="123">
        <v>37769</v>
      </c>
      <c r="I175" s="124">
        <v>76</v>
      </c>
      <c r="J175" s="123">
        <v>34021</v>
      </c>
      <c r="K175" s="123">
        <v>18242</v>
      </c>
      <c r="L175" s="125">
        <v>53.6</v>
      </c>
    </row>
    <row r="176" spans="2:12" s="122" customFormat="1" ht="31.5" customHeight="1" thickBot="1" x14ac:dyDescent="0.3">
      <c r="B176" s="476"/>
      <c r="C176" s="117" t="s">
        <v>231</v>
      </c>
      <c r="D176" s="128">
        <v>82</v>
      </c>
      <c r="E176" s="128">
        <v>82</v>
      </c>
      <c r="F176" s="129">
        <v>100</v>
      </c>
      <c r="G176" s="128">
        <v>96335</v>
      </c>
      <c r="H176" s="128">
        <v>73181</v>
      </c>
      <c r="I176" s="129">
        <v>76</v>
      </c>
      <c r="J176" s="128">
        <v>70601</v>
      </c>
      <c r="K176" s="128">
        <v>36306</v>
      </c>
      <c r="L176" s="130">
        <v>51.4</v>
      </c>
    </row>
    <row r="177" spans="2:12" s="122" customFormat="1" ht="31.5" customHeight="1" thickBot="1" x14ac:dyDescent="0.3">
      <c r="B177" s="473" t="s">
        <v>56</v>
      </c>
      <c r="C177" s="126" t="s">
        <v>232</v>
      </c>
      <c r="D177" s="123">
        <v>36</v>
      </c>
      <c r="E177" s="123">
        <v>36</v>
      </c>
      <c r="F177" s="124">
        <v>100</v>
      </c>
      <c r="G177" s="123">
        <v>41075</v>
      </c>
      <c r="H177" s="123">
        <v>27728</v>
      </c>
      <c r="I177" s="124">
        <v>67.5</v>
      </c>
      <c r="J177" s="123">
        <v>32374</v>
      </c>
      <c r="K177" s="123">
        <v>14574</v>
      </c>
      <c r="L177" s="125">
        <v>45</v>
      </c>
    </row>
    <row r="178" spans="2:12" s="122" customFormat="1" ht="31.5" customHeight="1" thickBot="1" x14ac:dyDescent="0.3">
      <c r="B178" s="473"/>
      <c r="C178" s="117" t="s">
        <v>233</v>
      </c>
      <c r="D178" s="123">
        <v>47</v>
      </c>
      <c r="E178" s="123">
        <v>47</v>
      </c>
      <c r="F178" s="124">
        <v>100</v>
      </c>
      <c r="G178" s="123">
        <v>130385</v>
      </c>
      <c r="H178" s="123">
        <v>94983</v>
      </c>
      <c r="I178" s="124">
        <v>72.8</v>
      </c>
      <c r="J178" s="123">
        <v>54769</v>
      </c>
      <c r="K178" s="123">
        <v>26096</v>
      </c>
      <c r="L178" s="125">
        <v>47.6</v>
      </c>
    </row>
    <row r="179" spans="2:12" s="122" customFormat="1" ht="31.5" customHeight="1" thickBot="1" x14ac:dyDescent="0.3">
      <c r="B179" s="473"/>
      <c r="C179" s="117" t="s">
        <v>234</v>
      </c>
      <c r="D179" s="123">
        <v>12</v>
      </c>
      <c r="E179" s="123">
        <v>12</v>
      </c>
      <c r="F179" s="124">
        <v>100</v>
      </c>
      <c r="G179" s="123">
        <v>18088</v>
      </c>
      <c r="H179" s="123">
        <v>12878</v>
      </c>
      <c r="I179" s="124">
        <v>71.2</v>
      </c>
      <c r="J179" s="123">
        <v>15689</v>
      </c>
      <c r="K179" s="123">
        <v>7516</v>
      </c>
      <c r="L179" s="125">
        <v>47.9</v>
      </c>
    </row>
    <row r="180" spans="2:12" s="122" customFormat="1" ht="31.5" customHeight="1" thickBot="1" x14ac:dyDescent="0.3">
      <c r="B180" s="473"/>
      <c r="C180" s="117" t="s">
        <v>235</v>
      </c>
      <c r="D180" s="123">
        <v>17</v>
      </c>
      <c r="E180" s="123">
        <v>17</v>
      </c>
      <c r="F180" s="124">
        <v>100</v>
      </c>
      <c r="G180" s="123">
        <v>31747</v>
      </c>
      <c r="H180" s="123">
        <v>22097</v>
      </c>
      <c r="I180" s="124">
        <v>69.599999999999994</v>
      </c>
      <c r="J180" s="123">
        <v>20534</v>
      </c>
      <c r="K180" s="123">
        <v>9653</v>
      </c>
      <c r="L180" s="125">
        <v>47</v>
      </c>
    </row>
    <row r="181" spans="2:12" s="122" customFormat="1" ht="31.5" customHeight="1" thickBot="1" x14ac:dyDescent="0.3">
      <c r="B181" s="473"/>
      <c r="C181" s="117" t="s">
        <v>236</v>
      </c>
      <c r="D181" s="123">
        <v>20</v>
      </c>
      <c r="E181" s="123">
        <v>20</v>
      </c>
      <c r="F181" s="124">
        <v>100</v>
      </c>
      <c r="G181" s="123">
        <v>50947</v>
      </c>
      <c r="H181" s="123">
        <v>38142</v>
      </c>
      <c r="I181" s="124">
        <v>74.900000000000006</v>
      </c>
      <c r="J181" s="123">
        <v>22500</v>
      </c>
      <c r="K181" s="123">
        <v>11442</v>
      </c>
      <c r="L181" s="125">
        <v>50.9</v>
      </c>
    </row>
    <row r="182" spans="2:12" s="122" customFormat="1" ht="31.5" customHeight="1" thickBot="1" x14ac:dyDescent="0.3">
      <c r="B182" s="473"/>
      <c r="C182" s="117" t="s">
        <v>237</v>
      </c>
      <c r="D182" s="123">
        <v>21</v>
      </c>
      <c r="E182" s="123">
        <v>21</v>
      </c>
      <c r="F182" s="124">
        <v>100</v>
      </c>
      <c r="G182" s="123">
        <v>41698</v>
      </c>
      <c r="H182" s="123">
        <v>30590</v>
      </c>
      <c r="I182" s="124">
        <v>73.400000000000006</v>
      </c>
      <c r="J182" s="123">
        <v>22415</v>
      </c>
      <c r="K182" s="123">
        <v>11154</v>
      </c>
      <c r="L182" s="125">
        <v>49.8</v>
      </c>
    </row>
    <row r="183" spans="2:12" s="122" customFormat="1" ht="31.5" customHeight="1" thickBot="1" x14ac:dyDescent="0.3">
      <c r="B183" s="473"/>
      <c r="C183" s="117" t="s">
        <v>238</v>
      </c>
      <c r="D183" s="123">
        <v>24</v>
      </c>
      <c r="E183" s="123">
        <v>24</v>
      </c>
      <c r="F183" s="124">
        <v>100</v>
      </c>
      <c r="G183" s="123">
        <v>47355</v>
      </c>
      <c r="H183" s="123">
        <v>33973</v>
      </c>
      <c r="I183" s="124">
        <v>71.7</v>
      </c>
      <c r="J183" s="123">
        <v>22522</v>
      </c>
      <c r="K183" s="123">
        <v>10687</v>
      </c>
      <c r="L183" s="125">
        <v>47.5</v>
      </c>
    </row>
    <row r="184" spans="2:12" s="122" customFormat="1" ht="31.5" customHeight="1" thickBot="1" x14ac:dyDescent="0.3">
      <c r="B184" s="473"/>
      <c r="C184" s="117" t="s">
        <v>239</v>
      </c>
      <c r="D184" s="123">
        <v>20</v>
      </c>
      <c r="E184" s="123">
        <v>20</v>
      </c>
      <c r="F184" s="124">
        <v>100</v>
      </c>
      <c r="G184" s="123">
        <v>39485</v>
      </c>
      <c r="H184" s="123">
        <v>27529</v>
      </c>
      <c r="I184" s="124">
        <v>69.7</v>
      </c>
      <c r="J184" s="123">
        <v>17606</v>
      </c>
      <c r="K184" s="123">
        <v>8058</v>
      </c>
      <c r="L184" s="125">
        <v>45.8</v>
      </c>
    </row>
    <row r="185" spans="2:12" s="122" customFormat="1" ht="31.5" customHeight="1" thickBot="1" x14ac:dyDescent="0.3">
      <c r="B185" s="473"/>
      <c r="C185" s="117" t="s">
        <v>240</v>
      </c>
      <c r="D185" s="123">
        <v>23</v>
      </c>
      <c r="E185" s="123">
        <v>23</v>
      </c>
      <c r="F185" s="124">
        <v>100</v>
      </c>
      <c r="G185" s="123">
        <v>48016</v>
      </c>
      <c r="H185" s="123">
        <v>35197</v>
      </c>
      <c r="I185" s="124">
        <v>73.3</v>
      </c>
      <c r="J185" s="123">
        <v>25255</v>
      </c>
      <c r="K185" s="123">
        <v>12291</v>
      </c>
      <c r="L185" s="125">
        <v>48.7</v>
      </c>
    </row>
    <row r="186" spans="2:12" s="122" customFormat="1" ht="31.5" customHeight="1" thickBot="1" x14ac:dyDescent="0.3">
      <c r="B186" s="473"/>
      <c r="C186" s="117" t="s">
        <v>241</v>
      </c>
      <c r="D186" s="123">
        <v>41</v>
      </c>
      <c r="E186" s="123">
        <v>41</v>
      </c>
      <c r="F186" s="124">
        <v>100</v>
      </c>
      <c r="G186" s="123">
        <v>63188</v>
      </c>
      <c r="H186" s="123">
        <v>44167</v>
      </c>
      <c r="I186" s="124">
        <v>69.900000000000006</v>
      </c>
      <c r="J186" s="123">
        <v>37645</v>
      </c>
      <c r="K186" s="123">
        <v>17797</v>
      </c>
      <c r="L186" s="125">
        <v>47.3</v>
      </c>
    </row>
    <row r="187" spans="2:12" s="122" customFormat="1" ht="31.5" customHeight="1" thickBot="1" x14ac:dyDescent="0.3">
      <c r="B187" s="473"/>
      <c r="C187" s="117" t="s">
        <v>242</v>
      </c>
      <c r="D187" s="123">
        <v>31</v>
      </c>
      <c r="E187" s="123">
        <v>31</v>
      </c>
      <c r="F187" s="124">
        <v>100</v>
      </c>
      <c r="G187" s="123">
        <v>60218</v>
      </c>
      <c r="H187" s="123">
        <v>41220</v>
      </c>
      <c r="I187" s="124">
        <v>68.5</v>
      </c>
      <c r="J187" s="123">
        <v>28831</v>
      </c>
      <c r="K187" s="123">
        <v>13172</v>
      </c>
      <c r="L187" s="125">
        <v>45.7</v>
      </c>
    </row>
    <row r="188" spans="2:12" s="122" customFormat="1" ht="31.5" customHeight="1" thickBot="1" x14ac:dyDescent="0.3">
      <c r="B188" s="473"/>
      <c r="C188" s="127" t="s">
        <v>243</v>
      </c>
      <c r="D188" s="123">
        <v>8</v>
      </c>
      <c r="E188" s="123">
        <v>8</v>
      </c>
      <c r="F188" s="124">
        <v>100</v>
      </c>
      <c r="G188" s="123">
        <v>17737</v>
      </c>
      <c r="H188" s="123">
        <v>13296</v>
      </c>
      <c r="I188" s="124">
        <v>75</v>
      </c>
      <c r="J188" s="123">
        <v>10426</v>
      </c>
      <c r="K188" s="123">
        <v>5251</v>
      </c>
      <c r="L188" s="125">
        <v>50.4</v>
      </c>
    </row>
    <row r="189" spans="2:12" s="122" customFormat="1" ht="31.5" customHeight="1" thickBot="1" x14ac:dyDescent="0.3">
      <c r="B189" s="473" t="s">
        <v>57</v>
      </c>
      <c r="C189" s="126" t="s">
        <v>244</v>
      </c>
      <c r="D189" s="118">
        <v>17</v>
      </c>
      <c r="E189" s="118">
        <v>17</v>
      </c>
      <c r="F189" s="119">
        <v>100</v>
      </c>
      <c r="G189" s="118">
        <v>37974</v>
      </c>
      <c r="H189" s="118">
        <v>27897</v>
      </c>
      <c r="I189" s="119">
        <v>73.5</v>
      </c>
      <c r="J189" s="118">
        <v>26183</v>
      </c>
      <c r="K189" s="118">
        <v>12665</v>
      </c>
      <c r="L189" s="120">
        <v>48.4</v>
      </c>
    </row>
    <row r="190" spans="2:12" s="122" customFormat="1" ht="31.5" customHeight="1" thickBot="1" x14ac:dyDescent="0.3">
      <c r="B190" s="473"/>
      <c r="C190" s="117" t="s">
        <v>245</v>
      </c>
      <c r="D190" s="123">
        <v>15</v>
      </c>
      <c r="E190" s="123">
        <v>15</v>
      </c>
      <c r="F190" s="124">
        <v>100</v>
      </c>
      <c r="G190" s="123">
        <v>21687</v>
      </c>
      <c r="H190" s="123">
        <v>15938</v>
      </c>
      <c r="I190" s="124">
        <v>73.5</v>
      </c>
      <c r="J190" s="123">
        <v>16242</v>
      </c>
      <c r="K190" s="123">
        <v>8738</v>
      </c>
      <c r="L190" s="125">
        <v>53.8</v>
      </c>
    </row>
    <row r="191" spans="2:12" s="122" customFormat="1" ht="31.5" customHeight="1" thickBot="1" x14ac:dyDescent="0.3">
      <c r="B191" s="473"/>
      <c r="C191" s="117" t="s">
        <v>246</v>
      </c>
      <c r="D191" s="123">
        <v>34</v>
      </c>
      <c r="E191" s="123">
        <v>34</v>
      </c>
      <c r="F191" s="124">
        <v>100</v>
      </c>
      <c r="G191" s="123">
        <v>63196</v>
      </c>
      <c r="H191" s="123">
        <v>46133</v>
      </c>
      <c r="I191" s="124">
        <v>73</v>
      </c>
      <c r="J191" s="123">
        <v>37205</v>
      </c>
      <c r="K191" s="123">
        <v>17151</v>
      </c>
      <c r="L191" s="125">
        <v>46.1</v>
      </c>
    </row>
    <row r="192" spans="2:12" s="122" customFormat="1" ht="31.5" customHeight="1" thickBot="1" x14ac:dyDescent="0.3">
      <c r="B192" s="473"/>
      <c r="C192" s="117" t="s">
        <v>247</v>
      </c>
      <c r="D192" s="123">
        <v>10</v>
      </c>
      <c r="E192" s="123">
        <v>10</v>
      </c>
      <c r="F192" s="124">
        <v>100</v>
      </c>
      <c r="G192" s="123">
        <v>21147</v>
      </c>
      <c r="H192" s="123">
        <v>16393</v>
      </c>
      <c r="I192" s="124">
        <v>77.5</v>
      </c>
      <c r="J192" s="123">
        <v>13627</v>
      </c>
      <c r="K192" s="123">
        <v>7564</v>
      </c>
      <c r="L192" s="125">
        <v>55.5</v>
      </c>
    </row>
    <row r="193" spans="2:12" s="122" customFormat="1" ht="31.5" customHeight="1" thickBot="1" x14ac:dyDescent="0.3">
      <c r="B193" s="473"/>
      <c r="C193" s="117" t="s">
        <v>248</v>
      </c>
      <c r="D193" s="123">
        <v>10</v>
      </c>
      <c r="E193" s="123">
        <v>10</v>
      </c>
      <c r="F193" s="124">
        <v>100</v>
      </c>
      <c r="G193" s="123">
        <v>18862</v>
      </c>
      <c r="H193" s="123">
        <v>14141</v>
      </c>
      <c r="I193" s="124">
        <v>75</v>
      </c>
      <c r="J193" s="123">
        <v>12849</v>
      </c>
      <c r="K193" s="123">
        <v>6474</v>
      </c>
      <c r="L193" s="125">
        <v>50.4</v>
      </c>
    </row>
    <row r="194" spans="2:12" s="122" customFormat="1" ht="31.5" customHeight="1" thickBot="1" x14ac:dyDescent="0.3">
      <c r="B194" s="473"/>
      <c r="C194" s="117" t="s">
        <v>249</v>
      </c>
      <c r="D194" s="123">
        <v>69</v>
      </c>
      <c r="E194" s="123">
        <v>69</v>
      </c>
      <c r="F194" s="124">
        <v>100</v>
      </c>
      <c r="G194" s="123">
        <v>124155</v>
      </c>
      <c r="H194" s="123">
        <v>93794</v>
      </c>
      <c r="I194" s="124">
        <v>75.5</v>
      </c>
      <c r="J194" s="123">
        <v>81692</v>
      </c>
      <c r="K194" s="123">
        <v>42844</v>
      </c>
      <c r="L194" s="125">
        <v>52.4</v>
      </c>
    </row>
    <row r="195" spans="2:12" s="122" customFormat="1" ht="31.5" customHeight="1" thickBot="1" x14ac:dyDescent="0.3">
      <c r="B195" s="473"/>
      <c r="C195" s="117" t="s">
        <v>250</v>
      </c>
      <c r="D195" s="123">
        <v>16</v>
      </c>
      <c r="E195" s="123">
        <v>16</v>
      </c>
      <c r="F195" s="124">
        <v>100</v>
      </c>
      <c r="G195" s="123">
        <v>12692</v>
      </c>
      <c r="H195" s="123">
        <v>8871</v>
      </c>
      <c r="I195" s="124">
        <v>69.900000000000006</v>
      </c>
      <c r="J195" s="123">
        <v>18871</v>
      </c>
      <c r="K195" s="123">
        <v>8969</v>
      </c>
      <c r="L195" s="125">
        <v>47.5</v>
      </c>
    </row>
    <row r="196" spans="2:12" s="122" customFormat="1" ht="31.5" customHeight="1" thickBot="1" x14ac:dyDescent="0.3">
      <c r="B196" s="473"/>
      <c r="C196" s="117" t="s">
        <v>251</v>
      </c>
      <c r="D196" s="123">
        <v>16</v>
      </c>
      <c r="E196" s="123">
        <v>16</v>
      </c>
      <c r="F196" s="124">
        <v>100</v>
      </c>
      <c r="G196" s="123">
        <v>13621</v>
      </c>
      <c r="H196" s="123">
        <v>9590</v>
      </c>
      <c r="I196" s="124">
        <v>70.400000000000006</v>
      </c>
      <c r="J196" s="123">
        <v>15580</v>
      </c>
      <c r="K196" s="123">
        <v>7455</v>
      </c>
      <c r="L196" s="125">
        <v>47.8</v>
      </c>
    </row>
    <row r="197" spans="2:12" s="122" customFormat="1" ht="31.5" customHeight="1" thickBot="1" x14ac:dyDescent="0.3">
      <c r="B197" s="473"/>
      <c r="C197" s="117" t="s">
        <v>252</v>
      </c>
      <c r="D197" s="123">
        <v>17</v>
      </c>
      <c r="E197" s="123">
        <v>17</v>
      </c>
      <c r="F197" s="124">
        <v>100</v>
      </c>
      <c r="G197" s="123">
        <v>25883</v>
      </c>
      <c r="H197" s="123">
        <v>18355</v>
      </c>
      <c r="I197" s="124">
        <v>70.900000000000006</v>
      </c>
      <c r="J197" s="123">
        <v>15337</v>
      </c>
      <c r="K197" s="123">
        <v>7353</v>
      </c>
      <c r="L197" s="125">
        <v>47.9</v>
      </c>
    </row>
    <row r="198" spans="2:12" s="122" customFormat="1" ht="31.5" customHeight="1" thickBot="1" x14ac:dyDescent="0.3">
      <c r="B198" s="473"/>
      <c r="C198" s="127" t="s">
        <v>253</v>
      </c>
      <c r="D198" s="128">
        <v>13</v>
      </c>
      <c r="E198" s="128">
        <v>13</v>
      </c>
      <c r="F198" s="129">
        <v>100</v>
      </c>
      <c r="G198" s="128">
        <v>28908</v>
      </c>
      <c r="H198" s="128">
        <v>21326</v>
      </c>
      <c r="I198" s="129">
        <v>73.8</v>
      </c>
      <c r="J198" s="128">
        <v>17787</v>
      </c>
      <c r="K198" s="128">
        <v>8653</v>
      </c>
      <c r="L198" s="130">
        <v>48.6</v>
      </c>
    </row>
    <row r="199" spans="2:12" s="122" customFormat="1" ht="31.5" customHeight="1" thickBot="1" x14ac:dyDescent="0.3">
      <c r="B199" s="472" t="s">
        <v>58</v>
      </c>
      <c r="C199" s="117" t="s">
        <v>254</v>
      </c>
      <c r="D199" s="123">
        <v>86</v>
      </c>
      <c r="E199" s="123">
        <v>86</v>
      </c>
      <c r="F199" s="124">
        <v>100</v>
      </c>
      <c r="G199" s="123">
        <v>193202</v>
      </c>
      <c r="H199" s="123">
        <v>139557</v>
      </c>
      <c r="I199" s="124">
        <v>72.2</v>
      </c>
      <c r="J199" s="123">
        <v>86035</v>
      </c>
      <c r="K199" s="123">
        <v>41633</v>
      </c>
      <c r="L199" s="125">
        <v>48.4</v>
      </c>
    </row>
    <row r="200" spans="2:12" s="122" customFormat="1" ht="31.5" customHeight="1" thickBot="1" x14ac:dyDescent="0.3">
      <c r="B200" s="473"/>
      <c r="C200" s="117" t="s">
        <v>255</v>
      </c>
      <c r="D200" s="123">
        <v>18</v>
      </c>
      <c r="E200" s="123">
        <v>18</v>
      </c>
      <c r="F200" s="124">
        <v>100</v>
      </c>
      <c r="G200" s="123">
        <v>45006</v>
      </c>
      <c r="H200" s="123">
        <v>34103</v>
      </c>
      <c r="I200" s="124">
        <v>75.8</v>
      </c>
      <c r="J200" s="123">
        <v>25390</v>
      </c>
      <c r="K200" s="123">
        <v>13165</v>
      </c>
      <c r="L200" s="125">
        <v>51.9</v>
      </c>
    </row>
    <row r="201" spans="2:12" s="122" customFormat="1" ht="31.5" customHeight="1" thickBot="1" x14ac:dyDescent="0.3">
      <c r="B201" s="473"/>
      <c r="C201" s="117" t="s">
        <v>256</v>
      </c>
      <c r="D201" s="123">
        <v>16</v>
      </c>
      <c r="E201" s="123">
        <v>16</v>
      </c>
      <c r="F201" s="124">
        <v>100</v>
      </c>
      <c r="G201" s="123">
        <v>39524</v>
      </c>
      <c r="H201" s="123">
        <v>27401</v>
      </c>
      <c r="I201" s="124">
        <v>69.3</v>
      </c>
      <c r="J201" s="123">
        <v>15872</v>
      </c>
      <c r="K201" s="123">
        <v>7550</v>
      </c>
      <c r="L201" s="125">
        <v>47.6</v>
      </c>
    </row>
    <row r="202" spans="2:12" s="122" customFormat="1" ht="31.5" customHeight="1" thickBot="1" x14ac:dyDescent="0.3">
      <c r="B202" s="473"/>
      <c r="C202" s="117" t="s">
        <v>257</v>
      </c>
      <c r="D202" s="123">
        <v>23</v>
      </c>
      <c r="E202" s="123">
        <v>23</v>
      </c>
      <c r="F202" s="124">
        <v>100</v>
      </c>
      <c r="G202" s="123">
        <v>39703</v>
      </c>
      <c r="H202" s="123">
        <v>30598</v>
      </c>
      <c r="I202" s="124">
        <v>77.099999999999994</v>
      </c>
      <c r="J202" s="123">
        <v>25438</v>
      </c>
      <c r="K202" s="123">
        <v>13830</v>
      </c>
      <c r="L202" s="125">
        <v>54.4</v>
      </c>
    </row>
    <row r="203" spans="2:12" s="122" customFormat="1" ht="31.5" customHeight="1" thickBot="1" x14ac:dyDescent="0.3">
      <c r="B203" s="473"/>
      <c r="C203" s="117" t="s">
        <v>258</v>
      </c>
      <c r="D203" s="123">
        <v>18</v>
      </c>
      <c r="E203" s="123">
        <v>17</v>
      </c>
      <c r="F203" s="124">
        <v>94.4</v>
      </c>
      <c r="G203" s="123">
        <v>38441</v>
      </c>
      <c r="H203" s="123">
        <v>28657</v>
      </c>
      <c r="I203" s="124">
        <v>74.5</v>
      </c>
      <c r="J203" s="123">
        <v>25414</v>
      </c>
      <c r="K203" s="123">
        <v>12607</v>
      </c>
      <c r="L203" s="125">
        <v>49.6</v>
      </c>
    </row>
    <row r="204" spans="2:12" s="122" customFormat="1" ht="31.5" customHeight="1" thickBot="1" x14ac:dyDescent="0.3">
      <c r="B204" s="473"/>
      <c r="C204" s="117" t="s">
        <v>259</v>
      </c>
      <c r="D204" s="123">
        <v>17</v>
      </c>
      <c r="E204" s="123">
        <v>17</v>
      </c>
      <c r="F204" s="124">
        <v>100</v>
      </c>
      <c r="G204" s="123">
        <v>32603</v>
      </c>
      <c r="H204" s="123">
        <v>24166</v>
      </c>
      <c r="I204" s="124">
        <v>74.099999999999994</v>
      </c>
      <c r="J204" s="123">
        <v>25608</v>
      </c>
      <c r="K204" s="123">
        <v>13326</v>
      </c>
      <c r="L204" s="125">
        <v>52</v>
      </c>
    </row>
    <row r="205" spans="2:12" s="122" customFormat="1" ht="31.5" customHeight="1" thickBot="1" x14ac:dyDescent="0.3">
      <c r="B205" s="473"/>
      <c r="C205" s="117" t="s">
        <v>260</v>
      </c>
      <c r="D205" s="123">
        <v>20</v>
      </c>
      <c r="E205" s="123">
        <v>20</v>
      </c>
      <c r="F205" s="124">
        <v>100</v>
      </c>
      <c r="G205" s="123">
        <v>48687</v>
      </c>
      <c r="H205" s="123">
        <v>37512</v>
      </c>
      <c r="I205" s="124">
        <v>77</v>
      </c>
      <c r="J205" s="123">
        <v>26965</v>
      </c>
      <c r="K205" s="123">
        <v>14978</v>
      </c>
      <c r="L205" s="125">
        <v>55.5</v>
      </c>
    </row>
    <row r="206" spans="2:12" s="122" customFormat="1" ht="31.5" customHeight="1" thickBot="1" x14ac:dyDescent="0.3">
      <c r="B206" s="473"/>
      <c r="C206" s="117" t="s">
        <v>261</v>
      </c>
      <c r="D206" s="123">
        <v>27</v>
      </c>
      <c r="E206" s="123">
        <v>27</v>
      </c>
      <c r="F206" s="124">
        <v>100</v>
      </c>
      <c r="G206" s="123">
        <v>37216</v>
      </c>
      <c r="H206" s="123">
        <v>27815</v>
      </c>
      <c r="I206" s="124">
        <v>74.7</v>
      </c>
      <c r="J206" s="123">
        <v>32847</v>
      </c>
      <c r="K206" s="123">
        <v>16620</v>
      </c>
      <c r="L206" s="125">
        <v>50.6</v>
      </c>
    </row>
    <row r="207" spans="2:12" s="122" customFormat="1" ht="31.5" customHeight="1" thickBot="1" x14ac:dyDescent="0.3">
      <c r="B207" s="473"/>
      <c r="C207" s="127" t="s">
        <v>262</v>
      </c>
      <c r="D207" s="123">
        <v>49</v>
      </c>
      <c r="E207" s="123">
        <v>49</v>
      </c>
      <c r="F207" s="124">
        <v>100</v>
      </c>
      <c r="G207" s="123">
        <v>127460</v>
      </c>
      <c r="H207" s="123">
        <v>96514</v>
      </c>
      <c r="I207" s="124">
        <v>75.7</v>
      </c>
      <c r="J207" s="123">
        <v>61675</v>
      </c>
      <c r="K207" s="123">
        <v>33047</v>
      </c>
      <c r="L207" s="125">
        <v>53.6</v>
      </c>
    </row>
    <row r="208" spans="2:12" s="121" customFormat="1" ht="31.5" customHeight="1" x14ac:dyDescent="0.25">
      <c r="B208" s="470" t="s">
        <v>59</v>
      </c>
      <c r="C208" s="126" t="s">
        <v>263</v>
      </c>
      <c r="D208" s="118">
        <v>16</v>
      </c>
      <c r="E208" s="118">
        <v>16</v>
      </c>
      <c r="F208" s="119">
        <v>100</v>
      </c>
      <c r="G208" s="118">
        <v>34370</v>
      </c>
      <c r="H208" s="118">
        <v>25164</v>
      </c>
      <c r="I208" s="119">
        <v>73.2</v>
      </c>
      <c r="J208" s="118">
        <v>18770</v>
      </c>
      <c r="K208" s="118">
        <v>8922</v>
      </c>
      <c r="L208" s="120">
        <v>47.5</v>
      </c>
    </row>
    <row r="209" spans="2:12" s="121" customFormat="1" ht="31.5" customHeight="1" x14ac:dyDescent="0.25">
      <c r="B209" s="471"/>
      <c r="C209" s="117" t="s">
        <v>264</v>
      </c>
      <c r="D209" s="123">
        <v>27</v>
      </c>
      <c r="E209" s="123">
        <v>27</v>
      </c>
      <c r="F209" s="124">
        <v>100</v>
      </c>
      <c r="G209" s="123">
        <v>8065</v>
      </c>
      <c r="H209" s="123">
        <v>5872</v>
      </c>
      <c r="I209" s="124">
        <v>72.8</v>
      </c>
      <c r="J209" s="123">
        <v>18148</v>
      </c>
      <c r="K209" s="123">
        <v>9177</v>
      </c>
      <c r="L209" s="125">
        <v>50.6</v>
      </c>
    </row>
    <row r="210" spans="2:12" s="122" customFormat="1" ht="31.5" customHeight="1" x14ac:dyDescent="0.25">
      <c r="B210" s="471"/>
      <c r="C210" s="117" t="s">
        <v>265</v>
      </c>
      <c r="D210" s="123">
        <v>38</v>
      </c>
      <c r="E210" s="123">
        <v>38</v>
      </c>
      <c r="F210" s="124">
        <v>100</v>
      </c>
      <c r="G210" s="123">
        <v>52435</v>
      </c>
      <c r="H210" s="123">
        <v>38870</v>
      </c>
      <c r="I210" s="124">
        <v>74.099999999999994</v>
      </c>
      <c r="J210" s="123">
        <v>42521</v>
      </c>
      <c r="K210" s="123">
        <v>21092</v>
      </c>
      <c r="L210" s="125">
        <v>49.6</v>
      </c>
    </row>
    <row r="211" spans="2:12" s="122" customFormat="1" ht="31.5" customHeight="1" x14ac:dyDescent="0.25">
      <c r="B211" s="471"/>
      <c r="C211" s="117" t="s">
        <v>266</v>
      </c>
      <c r="D211" s="123">
        <v>26</v>
      </c>
      <c r="E211" s="123">
        <v>26</v>
      </c>
      <c r="F211" s="124">
        <v>100</v>
      </c>
      <c r="G211" s="123">
        <v>38720</v>
      </c>
      <c r="H211" s="123">
        <v>27977</v>
      </c>
      <c r="I211" s="124">
        <v>72.3</v>
      </c>
      <c r="J211" s="123">
        <v>26229</v>
      </c>
      <c r="K211" s="123">
        <v>13714</v>
      </c>
      <c r="L211" s="125">
        <v>52.3</v>
      </c>
    </row>
    <row r="212" spans="2:12" s="122" customFormat="1" ht="31.5" customHeight="1" x14ac:dyDescent="0.25">
      <c r="B212" s="471"/>
      <c r="C212" s="117" t="s">
        <v>267</v>
      </c>
      <c r="D212" s="123">
        <v>37</v>
      </c>
      <c r="E212" s="123">
        <v>37</v>
      </c>
      <c r="F212" s="124">
        <v>100</v>
      </c>
      <c r="G212" s="123">
        <v>42884</v>
      </c>
      <c r="H212" s="123">
        <v>31261</v>
      </c>
      <c r="I212" s="124">
        <v>72.900000000000006</v>
      </c>
      <c r="J212" s="123">
        <v>29042</v>
      </c>
      <c r="K212" s="123">
        <v>15002</v>
      </c>
      <c r="L212" s="125">
        <v>51.7</v>
      </c>
    </row>
    <row r="213" spans="2:12" s="122" customFormat="1" ht="31.5" customHeight="1" x14ac:dyDescent="0.25">
      <c r="B213" s="471"/>
      <c r="C213" s="117" t="s">
        <v>268</v>
      </c>
      <c r="D213" s="123">
        <v>25</v>
      </c>
      <c r="E213" s="123">
        <v>25</v>
      </c>
      <c r="F213" s="124">
        <v>100</v>
      </c>
      <c r="G213" s="123">
        <v>34863</v>
      </c>
      <c r="H213" s="123">
        <v>26363</v>
      </c>
      <c r="I213" s="124">
        <v>75.599999999999994</v>
      </c>
      <c r="J213" s="123">
        <v>23146</v>
      </c>
      <c r="K213" s="123">
        <v>11633</v>
      </c>
      <c r="L213" s="125">
        <v>50.3</v>
      </c>
    </row>
    <row r="214" spans="2:12" s="122" customFormat="1" ht="31.5" customHeight="1" x14ac:dyDescent="0.25">
      <c r="B214" s="471"/>
      <c r="C214" s="117" t="s">
        <v>269</v>
      </c>
      <c r="D214" s="123">
        <v>40</v>
      </c>
      <c r="E214" s="123">
        <v>40</v>
      </c>
      <c r="F214" s="124">
        <v>100</v>
      </c>
      <c r="G214" s="123">
        <v>42278</v>
      </c>
      <c r="H214" s="123">
        <v>32138</v>
      </c>
      <c r="I214" s="124">
        <v>76</v>
      </c>
      <c r="J214" s="123">
        <v>32881</v>
      </c>
      <c r="K214" s="123">
        <v>16598</v>
      </c>
      <c r="L214" s="125">
        <v>50.5</v>
      </c>
    </row>
    <row r="215" spans="2:12" s="122" customFormat="1" ht="31.5" customHeight="1" x14ac:dyDescent="0.25">
      <c r="B215" s="471"/>
      <c r="C215" s="117" t="s">
        <v>270</v>
      </c>
      <c r="D215" s="123">
        <v>37</v>
      </c>
      <c r="E215" s="123">
        <v>36</v>
      </c>
      <c r="F215" s="124">
        <v>97.3</v>
      </c>
      <c r="G215" s="123">
        <v>50164</v>
      </c>
      <c r="H215" s="123">
        <v>38493</v>
      </c>
      <c r="I215" s="124">
        <v>76.7</v>
      </c>
      <c r="J215" s="123">
        <v>39260</v>
      </c>
      <c r="K215" s="123">
        <v>19693</v>
      </c>
      <c r="L215" s="125">
        <v>50.2</v>
      </c>
    </row>
    <row r="216" spans="2:12" s="122" customFormat="1" ht="31.5" customHeight="1" x14ac:dyDescent="0.25">
      <c r="B216" s="471"/>
      <c r="C216" s="117" t="s">
        <v>271</v>
      </c>
      <c r="D216" s="123">
        <v>27</v>
      </c>
      <c r="E216" s="123">
        <v>27</v>
      </c>
      <c r="F216" s="124">
        <v>100</v>
      </c>
      <c r="G216" s="123">
        <v>30477</v>
      </c>
      <c r="H216" s="123">
        <v>22523</v>
      </c>
      <c r="I216" s="124">
        <v>73.900000000000006</v>
      </c>
      <c r="J216" s="123">
        <v>24355</v>
      </c>
      <c r="K216" s="123">
        <v>12503</v>
      </c>
      <c r="L216" s="125">
        <v>51.3</v>
      </c>
    </row>
    <row r="217" spans="2:12" s="122" customFormat="1" ht="31.5" customHeight="1" thickBot="1" x14ac:dyDescent="0.3">
      <c r="B217" s="472"/>
      <c r="C217" s="127" t="s">
        <v>272</v>
      </c>
      <c r="D217" s="128">
        <v>39</v>
      </c>
      <c r="E217" s="128">
        <v>39</v>
      </c>
      <c r="F217" s="129">
        <v>100</v>
      </c>
      <c r="G217" s="128">
        <v>67928</v>
      </c>
      <c r="H217" s="128">
        <v>49666</v>
      </c>
      <c r="I217" s="129">
        <v>73.099999999999994</v>
      </c>
      <c r="J217" s="128">
        <v>45508</v>
      </c>
      <c r="K217" s="128">
        <v>23219</v>
      </c>
      <c r="L217" s="130">
        <v>51</v>
      </c>
    </row>
    <row r="218" spans="2:12" s="132" customFormat="1" ht="31.5" customHeight="1" thickBot="1" x14ac:dyDescent="0.3">
      <c r="C218" s="133" t="s">
        <v>273</v>
      </c>
      <c r="D218" s="134">
        <v>7170</v>
      </c>
      <c r="E218" s="134">
        <v>7155</v>
      </c>
      <c r="F218" s="135">
        <v>99.790794979079493</v>
      </c>
      <c r="G218" s="134">
        <v>10235533</v>
      </c>
      <c r="H218" s="134">
        <v>7426917</v>
      </c>
      <c r="I218" s="135">
        <v>72.560139271692066</v>
      </c>
      <c r="J218" s="134">
        <v>6836969</v>
      </c>
      <c r="K218" s="134">
        <v>3344593</v>
      </c>
      <c r="L218" s="135">
        <v>48.919235994780728</v>
      </c>
    </row>
    <row r="219" spans="2:12" s="122" customFormat="1" ht="18.75" customHeight="1" x14ac:dyDescent="0.25">
      <c r="C219" s="136"/>
      <c r="D219" s="136"/>
      <c r="F219" s="136"/>
      <c r="G219" s="136"/>
      <c r="I219" s="136"/>
      <c r="J219" s="136"/>
    </row>
    <row r="220" spans="2:12" s="122" customFormat="1" ht="18.75" customHeight="1" x14ac:dyDescent="0.25">
      <c r="B220" s="137" t="s">
        <v>19</v>
      </c>
    </row>
    <row r="221" spans="2:12" s="122" customFormat="1" ht="18.75" customHeight="1" x14ac:dyDescent="0.25">
      <c r="B221" s="138" t="s">
        <v>345</v>
      </c>
    </row>
    <row r="222" spans="2:12" s="122" customFormat="1" ht="7.5" customHeight="1" x14ac:dyDescent="0.25">
      <c r="B222" s="138"/>
    </row>
    <row r="223" spans="2:12" s="122" customFormat="1" ht="18.75" customHeight="1" x14ac:dyDescent="0.25">
      <c r="B223" s="139" t="str">
        <f>AT!B37</f>
        <v>1. Data is provisional and represents 99.8% of all GP practices in England responding to the January 2018 Main GP survey (purple) compared with 98.1% of practices in the same survey month in 2016/17.</v>
      </c>
    </row>
    <row r="224" spans="2:12" s="122" customFormat="1" ht="18.75" customHeight="1" x14ac:dyDescent="0.25">
      <c r="B224" s="139" t="str">
        <f>AT!B38</f>
        <v>2. Data is provisional and represents 99.6% of all GP practices in England responding to the January 2018 Child GP Flu  Survey (green) compared with 97.4% of practices in the same survey month in 2016/17.</v>
      </c>
    </row>
    <row r="225" spans="2:18" s="122" customFormat="1" ht="37.5" customHeight="1" x14ac:dyDescent="0.25">
      <c r="B225" s="449" t="str">
        <f>'AT(Kids)'!B69:J69</f>
        <v>3. Where a total for England is quoted (e.g. sum of number of patients registered and number vaccinated) this is taken from the 99.8% GP practice sample for the main survey and 99.6% for the Child GP Flu Survey and is therefore NOT an extrapolated figure for all of England.</v>
      </c>
      <c r="C225" s="449"/>
      <c r="D225" s="449"/>
      <c r="E225" s="449"/>
      <c r="F225" s="449"/>
      <c r="G225" s="449"/>
      <c r="H225" s="449"/>
      <c r="I225" s="449"/>
      <c r="J225" s="449"/>
      <c r="K225" s="449"/>
      <c r="L225" s="449"/>
    </row>
    <row r="226" spans="2:18" s="122" customFormat="1" ht="18.75" customHeight="1" x14ac:dyDescent="0.25">
      <c r="B226" s="139" t="s">
        <v>21</v>
      </c>
    </row>
    <row r="227" spans="2:18" s="122" customFormat="1" ht="18.75" customHeight="1" x14ac:dyDescent="0.25">
      <c r="B227" s="140" t="s">
        <v>346</v>
      </c>
    </row>
    <row r="228" spans="2:18" s="141" customFormat="1" ht="18.75" customHeight="1" x14ac:dyDescent="0.25">
      <c r="B228" s="139" t="s">
        <v>23</v>
      </c>
    </row>
    <row r="229" spans="2:18" s="142" customFormat="1" ht="67.5" customHeight="1" x14ac:dyDescent="0.25">
      <c r="B229" s="449" t="s">
        <v>351</v>
      </c>
      <c r="C229" s="449"/>
      <c r="D229" s="449"/>
      <c r="E229" s="449"/>
      <c r="F229" s="449"/>
      <c r="G229" s="449"/>
      <c r="H229" s="449"/>
      <c r="I229" s="449"/>
      <c r="J229" s="449"/>
      <c r="K229" s="449"/>
    </row>
    <row r="230" spans="2:18" s="142" customFormat="1" ht="28.5" customHeight="1" x14ac:dyDescent="0.25">
      <c r="B230" s="449" t="s">
        <v>357</v>
      </c>
      <c r="C230" s="449"/>
      <c r="D230" s="449"/>
      <c r="E230" s="449"/>
      <c r="F230" s="449"/>
      <c r="G230" s="449"/>
      <c r="H230" s="449"/>
      <c r="I230" s="449"/>
      <c r="J230" s="449"/>
      <c r="K230" s="449"/>
      <c r="L230" s="449"/>
      <c r="M230" s="449"/>
      <c r="N230" s="449"/>
      <c r="O230" s="449"/>
      <c r="P230" s="449"/>
      <c r="Q230" s="449"/>
      <c r="R230" s="449"/>
    </row>
    <row r="231" spans="2:18" s="122" customFormat="1" ht="18.75" customHeight="1" x14ac:dyDescent="0.25">
      <c r="B231" s="143" t="s">
        <v>25</v>
      </c>
    </row>
    <row r="232" spans="2:18" s="122" customFormat="1" ht="18.75" customHeight="1" x14ac:dyDescent="0.25">
      <c r="B232" s="144" t="s">
        <v>26</v>
      </c>
    </row>
    <row r="233" spans="2:18" s="122" customFormat="1" ht="18.75" customHeight="1" x14ac:dyDescent="0.25">
      <c r="B233" s="144" t="s">
        <v>27</v>
      </c>
    </row>
    <row r="234" spans="2:18" s="122" customFormat="1" ht="18.75" customHeight="1" x14ac:dyDescent="0.25">
      <c r="B234" s="144" t="s">
        <v>28</v>
      </c>
    </row>
    <row r="235" spans="2:18" x14ac:dyDescent="0.3">
      <c r="B235" s="145"/>
      <c r="C235" s="146"/>
      <c r="D235" s="146"/>
      <c r="E235" s="146"/>
      <c r="F235" s="146"/>
    </row>
    <row r="236" spans="2:18" x14ac:dyDescent="0.3">
      <c r="B236" s="145"/>
      <c r="C236" s="146"/>
      <c r="D236" s="146"/>
      <c r="E236" s="146"/>
      <c r="F236" s="146"/>
    </row>
    <row r="237" spans="2:18" x14ac:dyDescent="0.3">
      <c r="B237" s="110"/>
    </row>
    <row r="238" spans="2:18" x14ac:dyDescent="0.3">
      <c r="B238" s="145"/>
    </row>
  </sheetData>
  <mergeCells count="34">
    <mergeCell ref="B43:B52"/>
    <mergeCell ref="J5:L5"/>
    <mergeCell ref="B7:B13"/>
    <mergeCell ref="B5:B6"/>
    <mergeCell ref="C5:C6"/>
    <mergeCell ref="D5:F5"/>
    <mergeCell ref="G5:I5"/>
    <mergeCell ref="B14:B17"/>
    <mergeCell ref="B18:B24"/>
    <mergeCell ref="B25:B28"/>
    <mergeCell ref="B29:B34"/>
    <mergeCell ref="B35:B42"/>
    <mergeCell ref="B177:B188"/>
    <mergeCell ref="B189:B198"/>
    <mergeCell ref="B53:B55"/>
    <mergeCell ref="B56:B60"/>
    <mergeCell ref="B61:B68"/>
    <mergeCell ref="B69:B75"/>
    <mergeCell ref="B225:L225"/>
    <mergeCell ref="B208:B217"/>
    <mergeCell ref="B230:R230"/>
    <mergeCell ref="B76:B87"/>
    <mergeCell ref="B88:B94"/>
    <mergeCell ref="B95:B101"/>
    <mergeCell ref="B102:B109"/>
    <mergeCell ref="B110:B117"/>
    <mergeCell ref="B118:B135"/>
    <mergeCell ref="B136:B149"/>
    <mergeCell ref="B199:B207"/>
    <mergeCell ref="B229:K229"/>
    <mergeCell ref="B150:B155"/>
    <mergeCell ref="B156:B163"/>
    <mergeCell ref="B164:B171"/>
    <mergeCell ref="B172:B176"/>
  </mergeCells>
  <conditionalFormatting sqref="D7:L218">
    <cfRule type="cellIs" dxfId="40" priority="2" operator="lessThan">
      <formula>5</formula>
    </cfRule>
  </conditionalFormatting>
  <conditionalFormatting sqref="C7:L217 E8:L218">
    <cfRule type="expression" dxfId="39" priority="1">
      <formula>MOD(ROW(),2)=0</formula>
    </cfRule>
  </conditionalFormatting>
  <hyperlinks>
    <hyperlink ref="B227" r:id="rId1" display="https://www.gov.uk/government/uploads/system/uploads/attachment_data/file/529954/Annual_flu_letter_2016_2017.pdf"/>
  </hyperlinks>
  <pageMargins left="0.70866141732283472" right="0.70866141732283472" top="0.74803149606299213" bottom="0.74803149606299213" header="0.31496062992125984" footer="0.31496062992125984"/>
  <pageSetup paperSize="9" scale="39" fitToHeight="0" orientation="landscape" r:id="rId2"/>
  <rowBreaks count="6" manualBreakCount="6">
    <brk id="34" max="11" man="1"/>
    <brk id="68" max="11" man="1"/>
    <brk id="101" max="11" man="1"/>
    <brk id="135" max="11" man="1"/>
    <brk id="171" max="11" man="1"/>
    <brk id="198"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8"/>
  <sheetViews>
    <sheetView view="pageBreakPreview" topLeftCell="A168" zoomScale="50" zoomScaleNormal="70" zoomScaleSheetLayoutView="50" workbookViewId="0">
      <selection activeCell="A226" sqref="A226:K226"/>
    </sheetView>
  </sheetViews>
  <sheetFormatPr defaultRowHeight="21" x14ac:dyDescent="0.35"/>
  <cols>
    <col min="1" max="1" width="38.85546875" style="108" customWidth="1"/>
    <col min="2" max="2" width="76" style="108" customWidth="1"/>
    <col min="3" max="3" width="17.85546875" style="108" customWidth="1"/>
    <col min="4" max="4" width="21" style="108" customWidth="1"/>
    <col min="5" max="5" width="21.7109375" style="108" customWidth="1"/>
    <col min="6" max="7" width="18" style="152" customWidth="1"/>
    <col min="8" max="8" width="18.28515625" style="152" customWidth="1"/>
    <col min="9" max="9" width="17.85546875" style="108" customWidth="1"/>
    <col min="10" max="10" width="17.5703125" style="108" customWidth="1"/>
    <col min="11" max="11" width="15" style="108" customWidth="1"/>
    <col min="12" max="12" width="16.85546875" style="108" customWidth="1"/>
    <col min="13" max="13" width="17.85546875" style="108" customWidth="1"/>
    <col min="14" max="14" width="13.28515625" style="108" customWidth="1"/>
    <col min="15" max="16384" width="9.140625" style="108"/>
  </cols>
  <sheetData>
    <row r="1" spans="1:14" x14ac:dyDescent="0.35">
      <c r="A1" s="109" t="s">
        <v>29</v>
      </c>
      <c r="E1" s="152"/>
      <c r="H1" s="108"/>
    </row>
    <row r="2" spans="1:14" ht="7.5" customHeight="1" x14ac:dyDescent="0.35">
      <c r="A2" s="110"/>
      <c r="E2" s="152"/>
      <c r="H2" s="108"/>
    </row>
    <row r="3" spans="1:14" x14ac:dyDescent="0.35">
      <c r="A3" s="111" t="s">
        <v>361</v>
      </c>
      <c r="E3" s="152"/>
      <c r="H3" s="108"/>
    </row>
    <row r="4" spans="1:14" ht="7.5" customHeight="1" thickBot="1" x14ac:dyDescent="0.4"/>
    <row r="5" spans="1:14" ht="40.5" customHeight="1" thickBot="1" x14ac:dyDescent="0.35">
      <c r="A5" s="453" t="s">
        <v>31</v>
      </c>
      <c r="B5" s="477" t="s">
        <v>60</v>
      </c>
      <c r="C5" s="450" t="s">
        <v>32</v>
      </c>
      <c r="D5" s="451"/>
      <c r="E5" s="452"/>
      <c r="F5" s="450" t="s">
        <v>33</v>
      </c>
      <c r="G5" s="451"/>
      <c r="H5" s="452"/>
      <c r="I5" s="450" t="s">
        <v>34</v>
      </c>
      <c r="J5" s="451"/>
      <c r="K5" s="452"/>
      <c r="L5" s="451" t="s">
        <v>354</v>
      </c>
      <c r="M5" s="451"/>
      <c r="N5" s="452"/>
    </row>
    <row r="6" spans="1:14" ht="79.5" customHeight="1" thickBot="1" x14ac:dyDescent="0.35">
      <c r="A6" s="454"/>
      <c r="B6" s="454"/>
      <c r="C6" s="112" t="s">
        <v>347</v>
      </c>
      <c r="D6" s="113" t="s">
        <v>348</v>
      </c>
      <c r="E6" s="114" t="s">
        <v>5</v>
      </c>
      <c r="F6" s="153" t="s">
        <v>10</v>
      </c>
      <c r="G6" s="154" t="s">
        <v>11</v>
      </c>
      <c r="H6" s="115" t="s">
        <v>12</v>
      </c>
      <c r="I6" s="153" t="s">
        <v>10</v>
      </c>
      <c r="J6" s="154" t="s">
        <v>11</v>
      </c>
      <c r="K6" s="115" t="s">
        <v>12</v>
      </c>
      <c r="L6" s="155" t="s">
        <v>10</v>
      </c>
      <c r="M6" s="154" t="s">
        <v>11</v>
      </c>
      <c r="N6" s="115" t="s">
        <v>12</v>
      </c>
    </row>
    <row r="7" spans="1:14" s="121" customFormat="1" ht="30" customHeight="1" x14ac:dyDescent="0.25">
      <c r="A7" s="476" t="s">
        <v>35</v>
      </c>
      <c r="B7" s="156" t="s">
        <v>63</v>
      </c>
      <c r="C7" s="123">
        <v>69</v>
      </c>
      <c r="D7" s="123">
        <v>69</v>
      </c>
      <c r="E7" s="124">
        <v>100</v>
      </c>
      <c r="F7" s="151">
        <v>5748</v>
      </c>
      <c r="G7" s="151">
        <v>2649</v>
      </c>
      <c r="H7" s="120">
        <v>46.1</v>
      </c>
      <c r="I7" s="151">
        <v>482</v>
      </c>
      <c r="J7" s="151">
        <v>310</v>
      </c>
      <c r="K7" s="120">
        <v>64.3</v>
      </c>
      <c r="L7" s="151">
        <v>6230</v>
      </c>
      <c r="M7" s="151">
        <v>2959</v>
      </c>
      <c r="N7" s="120">
        <v>47.495987158908513</v>
      </c>
    </row>
    <row r="8" spans="1:14" s="122" customFormat="1" ht="30" customHeight="1" x14ac:dyDescent="0.25">
      <c r="A8" s="478"/>
      <c r="B8" s="157" t="s">
        <v>64</v>
      </c>
      <c r="C8" s="123">
        <v>24</v>
      </c>
      <c r="D8" s="123">
        <v>24</v>
      </c>
      <c r="E8" s="124">
        <v>100</v>
      </c>
      <c r="F8" s="158">
        <v>1759</v>
      </c>
      <c r="G8" s="158">
        <v>764</v>
      </c>
      <c r="H8" s="125">
        <v>43.4</v>
      </c>
      <c r="I8" s="158">
        <v>180</v>
      </c>
      <c r="J8" s="158">
        <v>112</v>
      </c>
      <c r="K8" s="125">
        <v>62.2</v>
      </c>
      <c r="L8" s="158">
        <v>1939</v>
      </c>
      <c r="M8" s="158">
        <v>876</v>
      </c>
      <c r="N8" s="125">
        <v>45.177926766374419</v>
      </c>
    </row>
    <row r="9" spans="1:14" s="122" customFormat="1" ht="30" customHeight="1" x14ac:dyDescent="0.25">
      <c r="A9" s="478"/>
      <c r="B9" s="157" t="s">
        <v>65</v>
      </c>
      <c r="C9" s="123">
        <v>22</v>
      </c>
      <c r="D9" s="123">
        <v>22</v>
      </c>
      <c r="E9" s="124">
        <v>100</v>
      </c>
      <c r="F9" s="158">
        <v>1816</v>
      </c>
      <c r="G9" s="158">
        <v>847</v>
      </c>
      <c r="H9" s="125">
        <v>46.6</v>
      </c>
      <c r="I9" s="158">
        <v>182</v>
      </c>
      <c r="J9" s="158">
        <v>113</v>
      </c>
      <c r="K9" s="125">
        <v>62.1</v>
      </c>
      <c r="L9" s="158">
        <v>1998</v>
      </c>
      <c r="M9" s="158">
        <v>960</v>
      </c>
      <c r="N9" s="125">
        <v>48.048048048048045</v>
      </c>
    </row>
    <row r="10" spans="1:14" s="122" customFormat="1" ht="30" customHeight="1" x14ac:dyDescent="0.25">
      <c r="A10" s="478"/>
      <c r="B10" s="157" t="s">
        <v>66</v>
      </c>
      <c r="C10" s="123">
        <v>34</v>
      </c>
      <c r="D10" s="123">
        <v>34</v>
      </c>
      <c r="E10" s="124">
        <v>100</v>
      </c>
      <c r="F10" s="158">
        <v>2505</v>
      </c>
      <c r="G10" s="158">
        <v>1276</v>
      </c>
      <c r="H10" s="125">
        <v>50.9</v>
      </c>
      <c r="I10" s="158">
        <v>274</v>
      </c>
      <c r="J10" s="158">
        <v>190</v>
      </c>
      <c r="K10" s="125">
        <v>69.3</v>
      </c>
      <c r="L10" s="158">
        <v>2779</v>
      </c>
      <c r="M10" s="158">
        <v>1466</v>
      </c>
      <c r="N10" s="125">
        <v>52.752788772939908</v>
      </c>
    </row>
    <row r="11" spans="1:14" s="122" customFormat="1" ht="30" customHeight="1" x14ac:dyDescent="0.25">
      <c r="A11" s="478"/>
      <c r="B11" s="157" t="s">
        <v>67</v>
      </c>
      <c r="C11" s="123">
        <v>32</v>
      </c>
      <c r="D11" s="123">
        <v>32</v>
      </c>
      <c r="E11" s="124">
        <v>100</v>
      </c>
      <c r="F11" s="158">
        <v>2912</v>
      </c>
      <c r="G11" s="158">
        <v>1456</v>
      </c>
      <c r="H11" s="125">
        <v>50</v>
      </c>
      <c r="I11" s="158">
        <v>295</v>
      </c>
      <c r="J11" s="158">
        <v>200</v>
      </c>
      <c r="K11" s="125">
        <v>67.8</v>
      </c>
      <c r="L11" s="158">
        <v>3207</v>
      </c>
      <c r="M11" s="158">
        <v>1656</v>
      </c>
      <c r="N11" s="125">
        <v>51.637043966323674</v>
      </c>
    </row>
    <row r="12" spans="1:14" s="122" customFormat="1" ht="30" customHeight="1" x14ac:dyDescent="0.25">
      <c r="A12" s="478"/>
      <c r="B12" s="157" t="s">
        <v>68</v>
      </c>
      <c r="C12" s="123">
        <v>27</v>
      </c>
      <c r="D12" s="123">
        <v>27</v>
      </c>
      <c r="E12" s="124">
        <v>100</v>
      </c>
      <c r="F12" s="158">
        <v>1639</v>
      </c>
      <c r="G12" s="158">
        <v>760</v>
      </c>
      <c r="H12" s="125">
        <v>46.4</v>
      </c>
      <c r="I12" s="158">
        <v>167</v>
      </c>
      <c r="J12" s="158">
        <v>104</v>
      </c>
      <c r="K12" s="125">
        <v>62.3</v>
      </c>
      <c r="L12" s="158">
        <v>1806</v>
      </c>
      <c r="M12" s="158">
        <v>864</v>
      </c>
      <c r="N12" s="125">
        <v>47.840531561461795</v>
      </c>
    </row>
    <row r="13" spans="1:14" s="122" customFormat="1" ht="30" customHeight="1" thickBot="1" x14ac:dyDescent="0.3">
      <c r="A13" s="474"/>
      <c r="B13" s="159" t="s">
        <v>69</v>
      </c>
      <c r="C13" s="123">
        <v>11</v>
      </c>
      <c r="D13" s="123">
        <v>11</v>
      </c>
      <c r="E13" s="124">
        <v>100</v>
      </c>
      <c r="F13" s="158">
        <v>913</v>
      </c>
      <c r="G13" s="158">
        <v>455</v>
      </c>
      <c r="H13" s="125">
        <v>49.8</v>
      </c>
      <c r="I13" s="158">
        <v>101</v>
      </c>
      <c r="J13" s="158">
        <v>70</v>
      </c>
      <c r="K13" s="125">
        <v>69.3</v>
      </c>
      <c r="L13" s="158">
        <v>1014</v>
      </c>
      <c r="M13" s="158">
        <v>525</v>
      </c>
      <c r="N13" s="125">
        <v>51.77514792899408</v>
      </c>
    </row>
    <row r="14" spans="1:14" s="122" customFormat="1" ht="30" customHeight="1" x14ac:dyDescent="0.25">
      <c r="A14" s="470" t="s">
        <v>36</v>
      </c>
      <c r="B14" s="156" t="s">
        <v>70</v>
      </c>
      <c r="C14" s="118">
        <v>26</v>
      </c>
      <c r="D14" s="118">
        <v>26</v>
      </c>
      <c r="E14" s="119">
        <v>100</v>
      </c>
      <c r="F14" s="151">
        <v>1465</v>
      </c>
      <c r="G14" s="151">
        <v>763</v>
      </c>
      <c r="H14" s="120">
        <v>52.1</v>
      </c>
      <c r="I14" s="151">
        <v>171</v>
      </c>
      <c r="J14" s="151">
        <v>119</v>
      </c>
      <c r="K14" s="120">
        <v>69.599999999999994</v>
      </c>
      <c r="L14" s="151">
        <v>1636</v>
      </c>
      <c r="M14" s="151">
        <v>882</v>
      </c>
      <c r="N14" s="120">
        <v>53.911980440097793</v>
      </c>
    </row>
    <row r="15" spans="1:14" s="122" customFormat="1" ht="30" customHeight="1" x14ac:dyDescent="0.25">
      <c r="A15" s="471"/>
      <c r="B15" s="157" t="s">
        <v>71</v>
      </c>
      <c r="C15" s="123">
        <v>80</v>
      </c>
      <c r="D15" s="123">
        <v>80</v>
      </c>
      <c r="E15" s="124">
        <v>100</v>
      </c>
      <c r="F15" s="158">
        <v>5650</v>
      </c>
      <c r="G15" s="158">
        <v>2664</v>
      </c>
      <c r="H15" s="125">
        <v>47.2</v>
      </c>
      <c r="I15" s="158">
        <v>613</v>
      </c>
      <c r="J15" s="158">
        <v>380</v>
      </c>
      <c r="K15" s="125">
        <v>62</v>
      </c>
      <c r="L15" s="158">
        <v>6263</v>
      </c>
      <c r="M15" s="158">
        <v>3044</v>
      </c>
      <c r="N15" s="125">
        <v>48.602905955612322</v>
      </c>
    </row>
    <row r="16" spans="1:14" s="122" customFormat="1" ht="30" customHeight="1" x14ac:dyDescent="0.25">
      <c r="A16" s="471"/>
      <c r="B16" s="157" t="s">
        <v>72</v>
      </c>
      <c r="C16" s="123">
        <v>25</v>
      </c>
      <c r="D16" s="123">
        <v>25</v>
      </c>
      <c r="E16" s="124">
        <v>100</v>
      </c>
      <c r="F16" s="158">
        <v>2540</v>
      </c>
      <c r="G16" s="158">
        <v>1259</v>
      </c>
      <c r="H16" s="125">
        <v>49.6</v>
      </c>
      <c r="I16" s="158">
        <v>253</v>
      </c>
      <c r="J16" s="158">
        <v>171</v>
      </c>
      <c r="K16" s="125">
        <v>67.599999999999994</v>
      </c>
      <c r="L16" s="158">
        <v>2793</v>
      </c>
      <c r="M16" s="158">
        <v>1430</v>
      </c>
      <c r="N16" s="125">
        <v>51.199427139276764</v>
      </c>
    </row>
    <row r="17" spans="1:14" s="122" customFormat="1" ht="30" customHeight="1" thickBot="1" x14ac:dyDescent="0.3">
      <c r="A17" s="472"/>
      <c r="B17" s="159" t="s">
        <v>73</v>
      </c>
      <c r="C17" s="128">
        <v>48</v>
      </c>
      <c r="D17" s="128">
        <v>48</v>
      </c>
      <c r="E17" s="129">
        <v>100</v>
      </c>
      <c r="F17" s="160">
        <v>3540</v>
      </c>
      <c r="G17" s="160">
        <v>1760</v>
      </c>
      <c r="H17" s="130">
        <v>49.7</v>
      </c>
      <c r="I17" s="160">
        <v>399</v>
      </c>
      <c r="J17" s="160">
        <v>268</v>
      </c>
      <c r="K17" s="130">
        <v>67.2</v>
      </c>
      <c r="L17" s="160">
        <v>3939</v>
      </c>
      <c r="M17" s="160">
        <v>2028</v>
      </c>
      <c r="N17" s="130">
        <v>51.485148514851488</v>
      </c>
    </row>
    <row r="18" spans="1:14" s="122" customFormat="1" ht="30" customHeight="1" x14ac:dyDescent="0.25">
      <c r="A18" s="470" t="s">
        <v>37</v>
      </c>
      <c r="B18" s="156" t="s">
        <v>74</v>
      </c>
      <c r="C18" s="123">
        <v>94</v>
      </c>
      <c r="D18" s="123">
        <v>94</v>
      </c>
      <c r="E18" s="124">
        <v>100</v>
      </c>
      <c r="F18" s="158">
        <v>8641</v>
      </c>
      <c r="G18" s="158">
        <v>3289</v>
      </c>
      <c r="H18" s="125">
        <v>38.1</v>
      </c>
      <c r="I18" s="158">
        <v>899</v>
      </c>
      <c r="J18" s="158">
        <v>495</v>
      </c>
      <c r="K18" s="125">
        <v>55.1</v>
      </c>
      <c r="L18" s="158">
        <v>9540</v>
      </c>
      <c r="M18" s="158">
        <v>3784</v>
      </c>
      <c r="N18" s="125">
        <v>39.664570230607964</v>
      </c>
    </row>
    <row r="19" spans="1:14" s="122" customFormat="1" ht="30" customHeight="1" x14ac:dyDescent="0.25">
      <c r="A19" s="471"/>
      <c r="B19" s="157" t="s">
        <v>75</v>
      </c>
      <c r="C19" s="123">
        <v>51</v>
      </c>
      <c r="D19" s="123">
        <v>51</v>
      </c>
      <c r="E19" s="124">
        <v>100</v>
      </c>
      <c r="F19" s="158">
        <v>4572</v>
      </c>
      <c r="G19" s="158">
        <v>2037</v>
      </c>
      <c r="H19" s="125">
        <v>44.6</v>
      </c>
      <c r="I19" s="158">
        <v>501</v>
      </c>
      <c r="J19" s="158">
        <v>280</v>
      </c>
      <c r="K19" s="125">
        <v>55.9</v>
      </c>
      <c r="L19" s="158">
        <v>5073</v>
      </c>
      <c r="M19" s="158">
        <v>2317</v>
      </c>
      <c r="N19" s="125">
        <v>45.673171693278142</v>
      </c>
    </row>
    <row r="20" spans="1:14" s="122" customFormat="1" ht="30" customHeight="1" x14ac:dyDescent="0.25">
      <c r="A20" s="471"/>
      <c r="B20" s="157" t="s">
        <v>76</v>
      </c>
      <c r="C20" s="123">
        <v>45</v>
      </c>
      <c r="D20" s="123">
        <v>45</v>
      </c>
      <c r="E20" s="124">
        <v>100</v>
      </c>
      <c r="F20" s="158">
        <v>3416</v>
      </c>
      <c r="G20" s="158">
        <v>1724</v>
      </c>
      <c r="H20" s="125">
        <v>50.5</v>
      </c>
      <c r="I20" s="158">
        <v>436</v>
      </c>
      <c r="J20" s="158">
        <v>275</v>
      </c>
      <c r="K20" s="125">
        <v>63.1</v>
      </c>
      <c r="L20" s="158">
        <v>3852</v>
      </c>
      <c r="M20" s="158">
        <v>1999</v>
      </c>
      <c r="N20" s="125">
        <v>51.895119418483901</v>
      </c>
    </row>
    <row r="21" spans="1:14" s="122" customFormat="1" ht="30" customHeight="1" x14ac:dyDescent="0.25">
      <c r="A21" s="471"/>
      <c r="B21" s="157" t="s">
        <v>77</v>
      </c>
      <c r="C21" s="123">
        <v>90</v>
      </c>
      <c r="D21" s="123">
        <v>90</v>
      </c>
      <c r="E21" s="124">
        <v>100</v>
      </c>
      <c r="F21" s="158">
        <v>8268</v>
      </c>
      <c r="G21" s="158">
        <v>3135</v>
      </c>
      <c r="H21" s="125">
        <v>37.9</v>
      </c>
      <c r="I21" s="158">
        <v>857</v>
      </c>
      <c r="J21" s="158">
        <v>471</v>
      </c>
      <c r="K21" s="125">
        <v>55</v>
      </c>
      <c r="L21" s="158">
        <v>9125</v>
      </c>
      <c r="M21" s="158">
        <v>3606</v>
      </c>
      <c r="N21" s="125">
        <v>39.517808219178079</v>
      </c>
    </row>
    <row r="22" spans="1:14" s="122" customFormat="1" ht="30" customHeight="1" x14ac:dyDescent="0.25">
      <c r="A22" s="471"/>
      <c r="B22" s="157" t="s">
        <v>78</v>
      </c>
      <c r="C22" s="123">
        <v>25</v>
      </c>
      <c r="D22" s="123">
        <v>25</v>
      </c>
      <c r="E22" s="124">
        <v>100</v>
      </c>
      <c r="F22" s="158">
        <v>2170</v>
      </c>
      <c r="G22" s="158">
        <v>966</v>
      </c>
      <c r="H22" s="125">
        <v>44.5</v>
      </c>
      <c r="I22" s="158">
        <v>243</v>
      </c>
      <c r="J22" s="158">
        <v>139</v>
      </c>
      <c r="K22" s="125">
        <v>57.2</v>
      </c>
      <c r="L22" s="158">
        <v>2413</v>
      </c>
      <c r="M22" s="158">
        <v>1105</v>
      </c>
      <c r="N22" s="125">
        <v>45.793617903025279</v>
      </c>
    </row>
    <row r="23" spans="1:14" s="122" customFormat="1" ht="30" customHeight="1" x14ac:dyDescent="0.25">
      <c r="A23" s="471"/>
      <c r="B23" s="157" t="s">
        <v>79</v>
      </c>
      <c r="C23" s="123">
        <v>58</v>
      </c>
      <c r="D23" s="123">
        <v>58</v>
      </c>
      <c r="E23" s="124">
        <v>100</v>
      </c>
      <c r="F23" s="158">
        <v>3215</v>
      </c>
      <c r="G23" s="158">
        <v>1472</v>
      </c>
      <c r="H23" s="125">
        <v>45.8</v>
      </c>
      <c r="I23" s="158">
        <v>340</v>
      </c>
      <c r="J23" s="158">
        <v>221</v>
      </c>
      <c r="K23" s="125">
        <v>65</v>
      </c>
      <c r="L23" s="158">
        <v>3555</v>
      </c>
      <c r="M23" s="158">
        <v>1693</v>
      </c>
      <c r="N23" s="125">
        <v>47.623066104078767</v>
      </c>
    </row>
    <row r="24" spans="1:14" s="122" customFormat="1" ht="30" customHeight="1" thickBot="1" x14ac:dyDescent="0.3">
      <c r="A24" s="472"/>
      <c r="B24" s="159" t="s">
        <v>80</v>
      </c>
      <c r="C24" s="123">
        <v>42</v>
      </c>
      <c r="D24" s="123">
        <v>42</v>
      </c>
      <c r="E24" s="124">
        <v>100</v>
      </c>
      <c r="F24" s="158">
        <v>2864</v>
      </c>
      <c r="G24" s="158">
        <v>1237</v>
      </c>
      <c r="H24" s="125">
        <v>43.2</v>
      </c>
      <c r="I24" s="158">
        <v>308</v>
      </c>
      <c r="J24" s="158">
        <v>166</v>
      </c>
      <c r="K24" s="125">
        <v>53.9</v>
      </c>
      <c r="L24" s="158">
        <v>3172</v>
      </c>
      <c r="M24" s="158">
        <v>1403</v>
      </c>
      <c r="N24" s="125">
        <v>44.230769230769226</v>
      </c>
    </row>
    <row r="25" spans="1:14" s="122" customFormat="1" ht="30" customHeight="1" x14ac:dyDescent="0.25">
      <c r="A25" s="470" t="s">
        <v>38</v>
      </c>
      <c r="B25" s="156" t="s">
        <v>81</v>
      </c>
      <c r="C25" s="118">
        <v>46</v>
      </c>
      <c r="D25" s="118">
        <v>46</v>
      </c>
      <c r="E25" s="119">
        <v>100</v>
      </c>
      <c r="F25" s="151">
        <v>6218</v>
      </c>
      <c r="G25" s="151">
        <v>2884</v>
      </c>
      <c r="H25" s="120">
        <v>46.4</v>
      </c>
      <c r="I25" s="151">
        <v>698</v>
      </c>
      <c r="J25" s="151">
        <v>450</v>
      </c>
      <c r="K25" s="120">
        <v>64.5</v>
      </c>
      <c r="L25" s="151">
        <v>6916</v>
      </c>
      <c r="M25" s="151">
        <v>3334</v>
      </c>
      <c r="N25" s="120">
        <v>48.207056101792944</v>
      </c>
    </row>
    <row r="26" spans="1:14" s="122" customFormat="1" ht="30" customHeight="1" x14ac:dyDescent="0.25">
      <c r="A26" s="471"/>
      <c r="B26" s="157" t="s">
        <v>82</v>
      </c>
      <c r="C26" s="123">
        <v>18</v>
      </c>
      <c r="D26" s="123">
        <v>18</v>
      </c>
      <c r="E26" s="124">
        <v>100</v>
      </c>
      <c r="F26" s="158">
        <v>1936</v>
      </c>
      <c r="G26" s="158">
        <v>1082</v>
      </c>
      <c r="H26" s="125">
        <v>55.9</v>
      </c>
      <c r="I26" s="158">
        <v>231</v>
      </c>
      <c r="J26" s="158">
        <v>160</v>
      </c>
      <c r="K26" s="125">
        <v>69.3</v>
      </c>
      <c r="L26" s="158">
        <v>2167</v>
      </c>
      <c r="M26" s="158">
        <v>1242</v>
      </c>
      <c r="N26" s="125">
        <v>57.314259344716199</v>
      </c>
    </row>
    <row r="27" spans="1:14" s="122" customFormat="1" ht="30" customHeight="1" x14ac:dyDescent="0.25">
      <c r="A27" s="471"/>
      <c r="B27" s="157" t="s">
        <v>83</v>
      </c>
      <c r="C27" s="123">
        <v>70</v>
      </c>
      <c r="D27" s="123">
        <v>70</v>
      </c>
      <c r="E27" s="124">
        <v>100</v>
      </c>
      <c r="F27" s="158">
        <v>5204</v>
      </c>
      <c r="G27" s="158">
        <v>2360</v>
      </c>
      <c r="H27" s="125">
        <v>45.3</v>
      </c>
      <c r="I27" s="158">
        <v>644</v>
      </c>
      <c r="J27" s="158">
        <v>395</v>
      </c>
      <c r="K27" s="125">
        <v>61.3</v>
      </c>
      <c r="L27" s="158">
        <v>5848</v>
      </c>
      <c r="M27" s="158">
        <v>2755</v>
      </c>
      <c r="N27" s="125">
        <v>47.110123119015043</v>
      </c>
    </row>
    <row r="28" spans="1:14" s="122" customFormat="1" ht="30" customHeight="1" thickBot="1" x14ac:dyDescent="0.3">
      <c r="A28" s="472"/>
      <c r="B28" s="159" t="s">
        <v>84</v>
      </c>
      <c r="C28" s="128">
        <v>25</v>
      </c>
      <c r="D28" s="128">
        <v>25</v>
      </c>
      <c r="E28" s="129">
        <v>100</v>
      </c>
      <c r="F28" s="160">
        <v>2844</v>
      </c>
      <c r="G28" s="160">
        <v>1537</v>
      </c>
      <c r="H28" s="130">
        <v>54</v>
      </c>
      <c r="I28" s="160">
        <v>339</v>
      </c>
      <c r="J28" s="160">
        <v>230</v>
      </c>
      <c r="K28" s="130">
        <v>67.8</v>
      </c>
      <c r="L28" s="160">
        <v>3183</v>
      </c>
      <c r="M28" s="160">
        <v>1767</v>
      </c>
      <c r="N28" s="130">
        <v>55.513666352497651</v>
      </c>
    </row>
    <row r="29" spans="1:14" s="122" customFormat="1" ht="30" customHeight="1" x14ac:dyDescent="0.25">
      <c r="A29" s="470" t="s">
        <v>39</v>
      </c>
      <c r="B29" s="156" t="s">
        <v>85</v>
      </c>
      <c r="C29" s="118">
        <v>23</v>
      </c>
      <c r="D29" s="118">
        <v>22</v>
      </c>
      <c r="E29" s="119">
        <v>95.7</v>
      </c>
      <c r="F29" s="151">
        <v>1770</v>
      </c>
      <c r="G29" s="151">
        <v>972</v>
      </c>
      <c r="H29" s="120">
        <v>54.9</v>
      </c>
      <c r="I29" s="151">
        <v>166</v>
      </c>
      <c r="J29" s="151">
        <v>108</v>
      </c>
      <c r="K29" s="120">
        <v>65.099999999999994</v>
      </c>
      <c r="L29" s="151">
        <v>1936</v>
      </c>
      <c r="M29" s="151">
        <v>1080</v>
      </c>
      <c r="N29" s="120">
        <v>55.785123966942152</v>
      </c>
    </row>
    <row r="30" spans="1:14" s="122" customFormat="1" ht="30" customHeight="1" x14ac:dyDescent="0.25">
      <c r="A30" s="471"/>
      <c r="B30" s="157" t="s">
        <v>86</v>
      </c>
      <c r="C30" s="123">
        <v>17</v>
      </c>
      <c r="D30" s="123">
        <v>16</v>
      </c>
      <c r="E30" s="124">
        <v>94.1</v>
      </c>
      <c r="F30" s="158">
        <v>1770</v>
      </c>
      <c r="G30" s="158">
        <v>883</v>
      </c>
      <c r="H30" s="125">
        <v>49.9</v>
      </c>
      <c r="I30" s="158">
        <v>206</v>
      </c>
      <c r="J30" s="158">
        <v>132</v>
      </c>
      <c r="K30" s="125">
        <v>64.099999999999994</v>
      </c>
      <c r="L30" s="158">
        <v>1976</v>
      </c>
      <c r="M30" s="158">
        <v>1015</v>
      </c>
      <c r="N30" s="125">
        <v>51.366396761133601</v>
      </c>
    </row>
    <row r="31" spans="1:14" s="122" customFormat="1" ht="30" customHeight="1" x14ac:dyDescent="0.25">
      <c r="A31" s="471"/>
      <c r="B31" s="157" t="s">
        <v>87</v>
      </c>
      <c r="C31" s="123">
        <v>12</v>
      </c>
      <c r="D31" s="123">
        <v>12</v>
      </c>
      <c r="E31" s="124">
        <v>100</v>
      </c>
      <c r="F31" s="158">
        <v>1076</v>
      </c>
      <c r="G31" s="158">
        <v>587</v>
      </c>
      <c r="H31" s="125">
        <v>54.6</v>
      </c>
      <c r="I31" s="158">
        <v>140</v>
      </c>
      <c r="J31" s="158">
        <v>99</v>
      </c>
      <c r="K31" s="125">
        <v>70.7</v>
      </c>
      <c r="L31" s="158">
        <v>1216</v>
      </c>
      <c r="M31" s="158">
        <v>686</v>
      </c>
      <c r="N31" s="125">
        <v>56.414473684210535</v>
      </c>
    </row>
    <row r="32" spans="1:14" s="122" customFormat="1" ht="30" customHeight="1" x14ac:dyDescent="0.25">
      <c r="A32" s="471"/>
      <c r="B32" s="157" t="s">
        <v>88</v>
      </c>
      <c r="C32" s="123">
        <v>28</v>
      </c>
      <c r="D32" s="123">
        <v>28</v>
      </c>
      <c r="E32" s="124">
        <v>100</v>
      </c>
      <c r="F32" s="158">
        <v>1505</v>
      </c>
      <c r="G32" s="158">
        <v>740</v>
      </c>
      <c r="H32" s="125">
        <v>49.2</v>
      </c>
      <c r="I32" s="158">
        <v>139</v>
      </c>
      <c r="J32" s="158">
        <v>76</v>
      </c>
      <c r="K32" s="125">
        <v>54.7</v>
      </c>
      <c r="L32" s="158">
        <v>1644</v>
      </c>
      <c r="M32" s="158">
        <v>816</v>
      </c>
      <c r="N32" s="125">
        <v>49.635036496350367</v>
      </c>
    </row>
    <row r="33" spans="1:14" s="122" customFormat="1" ht="30" customHeight="1" x14ac:dyDescent="0.25">
      <c r="A33" s="471"/>
      <c r="B33" s="157" t="s">
        <v>89</v>
      </c>
      <c r="C33" s="123">
        <v>30</v>
      </c>
      <c r="D33" s="123">
        <v>29</v>
      </c>
      <c r="E33" s="124">
        <v>96.7</v>
      </c>
      <c r="F33" s="158">
        <v>2212</v>
      </c>
      <c r="G33" s="158">
        <v>1072</v>
      </c>
      <c r="H33" s="125">
        <v>48.5</v>
      </c>
      <c r="I33" s="158">
        <v>253</v>
      </c>
      <c r="J33" s="158">
        <v>171</v>
      </c>
      <c r="K33" s="125">
        <v>67.599999999999994</v>
      </c>
      <c r="L33" s="158">
        <v>2465</v>
      </c>
      <c r="M33" s="158">
        <v>1243</v>
      </c>
      <c r="N33" s="125">
        <v>50.42596348884382</v>
      </c>
    </row>
    <row r="34" spans="1:14" s="122" customFormat="1" ht="30" customHeight="1" thickBot="1" x14ac:dyDescent="0.3">
      <c r="A34" s="472"/>
      <c r="B34" s="159" t="s">
        <v>90</v>
      </c>
      <c r="C34" s="128">
        <v>51</v>
      </c>
      <c r="D34" s="128">
        <v>50</v>
      </c>
      <c r="E34" s="129">
        <v>98</v>
      </c>
      <c r="F34" s="160">
        <v>3385</v>
      </c>
      <c r="G34" s="160">
        <v>1594</v>
      </c>
      <c r="H34" s="130">
        <v>47.1</v>
      </c>
      <c r="I34" s="160">
        <v>425</v>
      </c>
      <c r="J34" s="160">
        <v>265</v>
      </c>
      <c r="K34" s="130">
        <v>62.4</v>
      </c>
      <c r="L34" s="160">
        <v>3810</v>
      </c>
      <c r="M34" s="160">
        <v>1859</v>
      </c>
      <c r="N34" s="130">
        <v>48.792650918635175</v>
      </c>
    </row>
    <row r="35" spans="1:14" s="122" customFormat="1" ht="30" customHeight="1" x14ac:dyDescent="0.25">
      <c r="A35" s="471" t="s">
        <v>40</v>
      </c>
      <c r="B35" s="157" t="s">
        <v>91</v>
      </c>
      <c r="C35" s="123">
        <v>71</v>
      </c>
      <c r="D35" s="123">
        <v>71</v>
      </c>
      <c r="E35" s="124">
        <v>100</v>
      </c>
      <c r="F35" s="158">
        <v>4161</v>
      </c>
      <c r="G35" s="158">
        <v>2131</v>
      </c>
      <c r="H35" s="125">
        <v>51.2</v>
      </c>
      <c r="I35" s="158">
        <v>476</v>
      </c>
      <c r="J35" s="158">
        <v>333</v>
      </c>
      <c r="K35" s="125">
        <v>70</v>
      </c>
      <c r="L35" s="158">
        <v>4637</v>
      </c>
      <c r="M35" s="158">
        <v>2464</v>
      </c>
      <c r="N35" s="125">
        <v>53.137804615052829</v>
      </c>
    </row>
    <row r="36" spans="1:14" s="122" customFormat="1" ht="30" customHeight="1" x14ac:dyDescent="0.25">
      <c r="A36" s="471"/>
      <c r="B36" s="157" t="s">
        <v>92</v>
      </c>
      <c r="C36" s="123">
        <v>30</v>
      </c>
      <c r="D36" s="123">
        <v>28</v>
      </c>
      <c r="E36" s="124">
        <v>93.3</v>
      </c>
      <c r="F36" s="158">
        <v>1690</v>
      </c>
      <c r="G36" s="158">
        <v>867</v>
      </c>
      <c r="H36" s="125">
        <v>51.3</v>
      </c>
      <c r="I36" s="158">
        <v>200</v>
      </c>
      <c r="J36" s="158">
        <v>129</v>
      </c>
      <c r="K36" s="125">
        <v>64.5</v>
      </c>
      <c r="L36" s="158">
        <v>1890</v>
      </c>
      <c r="M36" s="158">
        <v>996</v>
      </c>
      <c r="N36" s="125">
        <v>52.698412698412703</v>
      </c>
    </row>
    <row r="37" spans="1:14" s="122" customFormat="1" ht="30" customHeight="1" x14ac:dyDescent="0.25">
      <c r="A37" s="471"/>
      <c r="B37" s="157" t="s">
        <v>93</v>
      </c>
      <c r="C37" s="123">
        <v>16</v>
      </c>
      <c r="D37" s="123">
        <v>16</v>
      </c>
      <c r="E37" s="124">
        <v>100</v>
      </c>
      <c r="F37" s="158">
        <v>1305</v>
      </c>
      <c r="G37" s="158">
        <v>663</v>
      </c>
      <c r="H37" s="125">
        <v>50.8</v>
      </c>
      <c r="I37" s="158">
        <v>159</v>
      </c>
      <c r="J37" s="158">
        <v>99</v>
      </c>
      <c r="K37" s="125">
        <v>62.3</v>
      </c>
      <c r="L37" s="158">
        <v>1464</v>
      </c>
      <c r="M37" s="158">
        <v>762</v>
      </c>
      <c r="N37" s="125">
        <v>52.049180327868847</v>
      </c>
    </row>
    <row r="38" spans="1:14" s="122" customFormat="1" ht="30" customHeight="1" x14ac:dyDescent="0.25">
      <c r="A38" s="471"/>
      <c r="B38" s="157" t="s">
        <v>94</v>
      </c>
      <c r="C38" s="123">
        <v>17</v>
      </c>
      <c r="D38" s="123">
        <v>17</v>
      </c>
      <c r="E38" s="124">
        <v>100</v>
      </c>
      <c r="F38" s="158">
        <v>1585</v>
      </c>
      <c r="G38" s="158">
        <v>727</v>
      </c>
      <c r="H38" s="125">
        <v>45.9</v>
      </c>
      <c r="I38" s="158">
        <v>168</v>
      </c>
      <c r="J38" s="158">
        <v>123</v>
      </c>
      <c r="K38" s="125">
        <v>73.2</v>
      </c>
      <c r="L38" s="158">
        <v>1753</v>
      </c>
      <c r="M38" s="158">
        <v>850</v>
      </c>
      <c r="N38" s="125">
        <v>48.488305761551622</v>
      </c>
    </row>
    <row r="39" spans="1:14" s="122" customFormat="1" ht="30" customHeight="1" x14ac:dyDescent="0.25">
      <c r="A39" s="471"/>
      <c r="B39" s="157" t="s">
        <v>95</v>
      </c>
      <c r="C39" s="123">
        <v>29</v>
      </c>
      <c r="D39" s="123">
        <v>29</v>
      </c>
      <c r="E39" s="124">
        <v>100</v>
      </c>
      <c r="F39" s="158">
        <v>2008</v>
      </c>
      <c r="G39" s="158">
        <v>938</v>
      </c>
      <c r="H39" s="125">
        <v>46.7</v>
      </c>
      <c r="I39" s="158">
        <v>226</v>
      </c>
      <c r="J39" s="158">
        <v>156</v>
      </c>
      <c r="K39" s="125">
        <v>69</v>
      </c>
      <c r="L39" s="158">
        <v>2234</v>
      </c>
      <c r="M39" s="158">
        <v>1094</v>
      </c>
      <c r="N39" s="125">
        <v>48.970456580125337</v>
      </c>
    </row>
    <row r="40" spans="1:14" s="122" customFormat="1" ht="30" customHeight="1" x14ac:dyDescent="0.25">
      <c r="A40" s="471"/>
      <c r="B40" s="157" t="s">
        <v>96</v>
      </c>
      <c r="C40" s="123">
        <v>42</v>
      </c>
      <c r="D40" s="123">
        <v>42</v>
      </c>
      <c r="E40" s="124">
        <v>100</v>
      </c>
      <c r="F40" s="158">
        <v>2381</v>
      </c>
      <c r="G40" s="158">
        <v>1167</v>
      </c>
      <c r="H40" s="125">
        <v>49</v>
      </c>
      <c r="I40" s="158">
        <v>283</v>
      </c>
      <c r="J40" s="158">
        <v>171</v>
      </c>
      <c r="K40" s="125">
        <v>60.4</v>
      </c>
      <c r="L40" s="158">
        <v>2664</v>
      </c>
      <c r="M40" s="158">
        <v>1338</v>
      </c>
      <c r="N40" s="125">
        <v>50.225225225225223</v>
      </c>
    </row>
    <row r="41" spans="1:14" s="122" customFormat="1" ht="30" customHeight="1" x14ac:dyDescent="0.25">
      <c r="A41" s="471"/>
      <c r="B41" s="157" t="s">
        <v>97</v>
      </c>
      <c r="C41" s="123">
        <v>22</v>
      </c>
      <c r="D41" s="123">
        <v>22</v>
      </c>
      <c r="E41" s="124">
        <v>100</v>
      </c>
      <c r="F41" s="158">
        <v>1650</v>
      </c>
      <c r="G41" s="158">
        <v>829</v>
      </c>
      <c r="H41" s="125">
        <v>50.2</v>
      </c>
      <c r="I41" s="158">
        <v>189</v>
      </c>
      <c r="J41" s="158">
        <v>130</v>
      </c>
      <c r="K41" s="125">
        <v>68.8</v>
      </c>
      <c r="L41" s="158">
        <v>1839</v>
      </c>
      <c r="M41" s="158">
        <v>959</v>
      </c>
      <c r="N41" s="125">
        <v>52.147906470908097</v>
      </c>
    </row>
    <row r="42" spans="1:14" s="122" customFormat="1" ht="30" customHeight="1" thickBot="1" x14ac:dyDescent="0.3">
      <c r="A42" s="472"/>
      <c r="B42" s="159" t="s">
        <v>98</v>
      </c>
      <c r="C42" s="128">
        <v>43</v>
      </c>
      <c r="D42" s="128">
        <v>42</v>
      </c>
      <c r="E42" s="129">
        <v>97.7</v>
      </c>
      <c r="F42" s="160">
        <v>2283</v>
      </c>
      <c r="G42" s="160">
        <v>979</v>
      </c>
      <c r="H42" s="130">
        <v>42.9</v>
      </c>
      <c r="I42" s="160">
        <v>272</v>
      </c>
      <c r="J42" s="160">
        <v>169</v>
      </c>
      <c r="K42" s="130">
        <v>62.1</v>
      </c>
      <c r="L42" s="160">
        <v>2555</v>
      </c>
      <c r="M42" s="160">
        <v>1148</v>
      </c>
      <c r="N42" s="130">
        <v>44.93150684931507</v>
      </c>
    </row>
    <row r="43" spans="1:14" s="122" customFormat="1" ht="30" customHeight="1" x14ac:dyDescent="0.25">
      <c r="A43" s="470" t="s">
        <v>41</v>
      </c>
      <c r="B43" s="156" t="s">
        <v>99</v>
      </c>
      <c r="C43" s="123">
        <v>12</v>
      </c>
      <c r="D43" s="123">
        <v>12</v>
      </c>
      <c r="E43" s="124">
        <v>100</v>
      </c>
      <c r="F43" s="158">
        <v>862</v>
      </c>
      <c r="G43" s="158">
        <v>451</v>
      </c>
      <c r="H43" s="125">
        <v>52.3</v>
      </c>
      <c r="I43" s="158">
        <v>102</v>
      </c>
      <c r="J43" s="158">
        <v>74</v>
      </c>
      <c r="K43" s="125">
        <v>72.5</v>
      </c>
      <c r="L43" s="158">
        <v>964</v>
      </c>
      <c r="M43" s="158">
        <v>525</v>
      </c>
      <c r="N43" s="125">
        <v>54.460580912863065</v>
      </c>
    </row>
    <row r="44" spans="1:14" s="122" customFormat="1" ht="30" customHeight="1" x14ac:dyDescent="0.25">
      <c r="A44" s="471"/>
      <c r="B44" s="157" t="s">
        <v>100</v>
      </c>
      <c r="C44" s="123">
        <v>15</v>
      </c>
      <c r="D44" s="123">
        <v>15</v>
      </c>
      <c r="E44" s="124">
        <v>100</v>
      </c>
      <c r="F44" s="158">
        <v>817</v>
      </c>
      <c r="G44" s="158">
        <v>414</v>
      </c>
      <c r="H44" s="125">
        <v>50.7</v>
      </c>
      <c r="I44" s="158">
        <v>88</v>
      </c>
      <c r="J44" s="158">
        <v>48</v>
      </c>
      <c r="K44" s="125">
        <v>54.5</v>
      </c>
      <c r="L44" s="158">
        <v>905</v>
      </c>
      <c r="M44" s="158">
        <v>462</v>
      </c>
      <c r="N44" s="125">
        <v>51.049723756906076</v>
      </c>
    </row>
    <row r="45" spans="1:14" s="122" customFormat="1" ht="30" customHeight="1" x14ac:dyDescent="0.25">
      <c r="A45" s="471"/>
      <c r="B45" s="157" t="s">
        <v>101</v>
      </c>
      <c r="C45" s="123">
        <v>28</v>
      </c>
      <c r="D45" s="123">
        <v>28</v>
      </c>
      <c r="E45" s="124">
        <v>100</v>
      </c>
      <c r="F45" s="158">
        <v>1537</v>
      </c>
      <c r="G45" s="158">
        <v>718</v>
      </c>
      <c r="H45" s="125">
        <v>46.7</v>
      </c>
      <c r="I45" s="158">
        <v>159</v>
      </c>
      <c r="J45" s="158">
        <v>109</v>
      </c>
      <c r="K45" s="125">
        <v>68.599999999999994</v>
      </c>
      <c r="L45" s="158">
        <v>1696</v>
      </c>
      <c r="M45" s="158">
        <v>827</v>
      </c>
      <c r="N45" s="125">
        <v>48.761792452830186</v>
      </c>
    </row>
    <row r="46" spans="1:14" s="122" customFormat="1" ht="30" customHeight="1" x14ac:dyDescent="0.25">
      <c r="A46" s="471"/>
      <c r="B46" s="157" t="s">
        <v>102</v>
      </c>
      <c r="C46" s="123">
        <v>14</v>
      </c>
      <c r="D46" s="123">
        <v>14</v>
      </c>
      <c r="E46" s="124">
        <v>100</v>
      </c>
      <c r="F46" s="158">
        <v>1129</v>
      </c>
      <c r="G46" s="158">
        <v>538</v>
      </c>
      <c r="H46" s="125">
        <v>47.7</v>
      </c>
      <c r="I46" s="158">
        <v>95</v>
      </c>
      <c r="J46" s="158">
        <v>55</v>
      </c>
      <c r="K46" s="125">
        <v>57.9</v>
      </c>
      <c r="L46" s="158">
        <v>1224</v>
      </c>
      <c r="M46" s="158">
        <v>593</v>
      </c>
      <c r="N46" s="125">
        <v>48.447712418300654</v>
      </c>
    </row>
    <row r="47" spans="1:14" s="122" customFormat="1" ht="30" customHeight="1" x14ac:dyDescent="0.25">
      <c r="A47" s="471"/>
      <c r="B47" s="157" t="s">
        <v>103</v>
      </c>
      <c r="C47" s="123">
        <v>35</v>
      </c>
      <c r="D47" s="123">
        <v>35</v>
      </c>
      <c r="E47" s="124">
        <v>100</v>
      </c>
      <c r="F47" s="158">
        <v>2121</v>
      </c>
      <c r="G47" s="158">
        <v>1154</v>
      </c>
      <c r="H47" s="125">
        <v>54.4</v>
      </c>
      <c r="I47" s="158">
        <v>301</v>
      </c>
      <c r="J47" s="158">
        <v>199</v>
      </c>
      <c r="K47" s="125">
        <v>66.099999999999994</v>
      </c>
      <c r="L47" s="158">
        <v>2422</v>
      </c>
      <c r="M47" s="158">
        <v>1353</v>
      </c>
      <c r="N47" s="125">
        <v>55.862923203963668</v>
      </c>
    </row>
    <row r="48" spans="1:14" s="122" customFormat="1" ht="30" customHeight="1" x14ac:dyDescent="0.25">
      <c r="A48" s="471"/>
      <c r="B48" s="157" t="s">
        <v>104</v>
      </c>
      <c r="C48" s="123">
        <v>54</v>
      </c>
      <c r="D48" s="123">
        <v>54</v>
      </c>
      <c r="E48" s="124">
        <v>100</v>
      </c>
      <c r="F48" s="158">
        <v>4212</v>
      </c>
      <c r="G48" s="158">
        <v>1701</v>
      </c>
      <c r="H48" s="125">
        <v>40.4</v>
      </c>
      <c r="I48" s="158">
        <v>445</v>
      </c>
      <c r="J48" s="158">
        <v>240</v>
      </c>
      <c r="K48" s="125">
        <v>53.9</v>
      </c>
      <c r="L48" s="158">
        <v>4657</v>
      </c>
      <c r="M48" s="158">
        <v>1941</v>
      </c>
      <c r="N48" s="125">
        <v>41.679192613270345</v>
      </c>
    </row>
    <row r="49" spans="1:14" s="121" customFormat="1" ht="30" customHeight="1" x14ac:dyDescent="0.25">
      <c r="A49" s="471"/>
      <c r="B49" s="157" t="s">
        <v>105</v>
      </c>
      <c r="C49" s="123">
        <v>20</v>
      </c>
      <c r="D49" s="123">
        <v>20</v>
      </c>
      <c r="E49" s="124">
        <v>100</v>
      </c>
      <c r="F49" s="158">
        <v>1492</v>
      </c>
      <c r="G49" s="158">
        <v>778</v>
      </c>
      <c r="H49" s="125">
        <v>52.1</v>
      </c>
      <c r="I49" s="158">
        <v>169</v>
      </c>
      <c r="J49" s="158">
        <v>111</v>
      </c>
      <c r="K49" s="125">
        <v>65.7</v>
      </c>
      <c r="L49" s="158">
        <v>1661</v>
      </c>
      <c r="M49" s="158">
        <v>889</v>
      </c>
      <c r="N49" s="125">
        <v>53.521974714027699</v>
      </c>
    </row>
    <row r="50" spans="1:14" s="122" customFormat="1" ht="30" customHeight="1" x14ac:dyDescent="0.25">
      <c r="A50" s="471"/>
      <c r="B50" s="157" t="s">
        <v>106</v>
      </c>
      <c r="C50" s="123">
        <v>12</v>
      </c>
      <c r="D50" s="123">
        <v>12</v>
      </c>
      <c r="E50" s="124">
        <v>100</v>
      </c>
      <c r="F50" s="158">
        <v>932</v>
      </c>
      <c r="G50" s="158">
        <v>502</v>
      </c>
      <c r="H50" s="125">
        <v>53.9</v>
      </c>
      <c r="I50" s="158">
        <v>101</v>
      </c>
      <c r="J50" s="158">
        <v>77</v>
      </c>
      <c r="K50" s="125">
        <v>76.2</v>
      </c>
      <c r="L50" s="158">
        <v>1033</v>
      </c>
      <c r="M50" s="158">
        <v>579</v>
      </c>
      <c r="N50" s="125">
        <v>56.050338818973863</v>
      </c>
    </row>
    <row r="51" spans="1:14" s="122" customFormat="1" ht="30" customHeight="1" x14ac:dyDescent="0.25">
      <c r="A51" s="471"/>
      <c r="B51" s="157" t="s">
        <v>107</v>
      </c>
      <c r="C51" s="123">
        <v>12</v>
      </c>
      <c r="D51" s="123">
        <v>12</v>
      </c>
      <c r="E51" s="124">
        <v>100</v>
      </c>
      <c r="F51" s="158">
        <v>1213</v>
      </c>
      <c r="G51" s="158">
        <v>683</v>
      </c>
      <c r="H51" s="125">
        <v>56.3</v>
      </c>
      <c r="I51" s="158">
        <v>115</v>
      </c>
      <c r="J51" s="158">
        <v>87</v>
      </c>
      <c r="K51" s="125">
        <v>75.7</v>
      </c>
      <c r="L51" s="158">
        <v>1328</v>
      </c>
      <c r="M51" s="158">
        <v>770</v>
      </c>
      <c r="N51" s="125">
        <v>57.981927710843372</v>
      </c>
    </row>
    <row r="52" spans="1:14" s="122" customFormat="1" ht="30" customHeight="1" thickBot="1" x14ac:dyDescent="0.3">
      <c r="A52" s="472"/>
      <c r="B52" s="159" t="s">
        <v>108</v>
      </c>
      <c r="C52" s="123">
        <v>55</v>
      </c>
      <c r="D52" s="123">
        <v>55</v>
      </c>
      <c r="E52" s="124">
        <v>100</v>
      </c>
      <c r="F52" s="158">
        <v>4876</v>
      </c>
      <c r="G52" s="158">
        <v>2406</v>
      </c>
      <c r="H52" s="125">
        <v>49.3</v>
      </c>
      <c r="I52" s="158">
        <v>514</v>
      </c>
      <c r="J52" s="158">
        <v>349</v>
      </c>
      <c r="K52" s="125">
        <v>67.900000000000006</v>
      </c>
      <c r="L52" s="158">
        <v>5390</v>
      </c>
      <c r="M52" s="158">
        <v>2755</v>
      </c>
      <c r="N52" s="125">
        <v>51.113172541743964</v>
      </c>
    </row>
    <row r="53" spans="1:14" s="122" customFormat="1" ht="30" customHeight="1" x14ac:dyDescent="0.25">
      <c r="A53" s="470" t="s">
        <v>42</v>
      </c>
      <c r="B53" s="156" t="s">
        <v>109</v>
      </c>
      <c r="C53" s="118">
        <v>62</v>
      </c>
      <c r="D53" s="118">
        <v>62</v>
      </c>
      <c r="E53" s="119">
        <v>100</v>
      </c>
      <c r="F53" s="151">
        <v>4876</v>
      </c>
      <c r="G53" s="151">
        <v>1922</v>
      </c>
      <c r="H53" s="120">
        <v>39.4</v>
      </c>
      <c r="I53" s="151">
        <v>711</v>
      </c>
      <c r="J53" s="151">
        <v>413</v>
      </c>
      <c r="K53" s="120">
        <v>58.1</v>
      </c>
      <c r="L53" s="151">
        <v>5587</v>
      </c>
      <c r="M53" s="151">
        <v>2335</v>
      </c>
      <c r="N53" s="120">
        <v>41.793449078217286</v>
      </c>
    </row>
    <row r="54" spans="1:14" s="122" customFormat="1" ht="30" customHeight="1" x14ac:dyDescent="0.25">
      <c r="A54" s="471"/>
      <c r="B54" s="157" t="s">
        <v>110</v>
      </c>
      <c r="C54" s="123">
        <v>108</v>
      </c>
      <c r="D54" s="123">
        <v>108</v>
      </c>
      <c r="E54" s="124">
        <v>100</v>
      </c>
      <c r="F54" s="158">
        <v>6129</v>
      </c>
      <c r="G54" s="158">
        <v>3071</v>
      </c>
      <c r="H54" s="125">
        <v>50.1</v>
      </c>
      <c r="I54" s="158">
        <v>696</v>
      </c>
      <c r="J54" s="158">
        <v>416</v>
      </c>
      <c r="K54" s="125">
        <v>59.8</v>
      </c>
      <c r="L54" s="158">
        <v>6825</v>
      </c>
      <c r="M54" s="158">
        <v>3487</v>
      </c>
      <c r="N54" s="125">
        <v>51.091575091575095</v>
      </c>
    </row>
    <row r="55" spans="1:14" s="122" customFormat="1" ht="30" customHeight="1" thickBot="1" x14ac:dyDescent="0.3">
      <c r="A55" s="472"/>
      <c r="B55" s="159" t="s">
        <v>111</v>
      </c>
      <c r="C55" s="128">
        <v>29</v>
      </c>
      <c r="D55" s="128">
        <v>29</v>
      </c>
      <c r="E55" s="129">
        <v>100</v>
      </c>
      <c r="F55" s="160">
        <v>2188</v>
      </c>
      <c r="G55" s="160">
        <v>1060</v>
      </c>
      <c r="H55" s="130">
        <v>48.4</v>
      </c>
      <c r="I55" s="160">
        <v>314</v>
      </c>
      <c r="J55" s="160">
        <v>191</v>
      </c>
      <c r="K55" s="130">
        <v>60.8</v>
      </c>
      <c r="L55" s="160">
        <v>2502</v>
      </c>
      <c r="M55" s="160">
        <v>1251</v>
      </c>
      <c r="N55" s="130">
        <v>50</v>
      </c>
    </row>
    <row r="56" spans="1:14" s="122" customFormat="1" ht="30" customHeight="1" x14ac:dyDescent="0.25">
      <c r="A56" s="470" t="s">
        <v>43</v>
      </c>
      <c r="B56" s="156" t="s">
        <v>112</v>
      </c>
      <c r="C56" s="123">
        <v>11</v>
      </c>
      <c r="D56" s="123">
        <v>11</v>
      </c>
      <c r="E56" s="124">
        <v>100</v>
      </c>
      <c r="F56" s="158">
        <v>849</v>
      </c>
      <c r="G56" s="158">
        <v>496</v>
      </c>
      <c r="H56" s="125">
        <v>58.4</v>
      </c>
      <c r="I56" s="158">
        <v>97</v>
      </c>
      <c r="J56" s="158">
        <v>61</v>
      </c>
      <c r="K56" s="125">
        <v>62.9</v>
      </c>
      <c r="L56" s="158">
        <v>946</v>
      </c>
      <c r="M56" s="158">
        <v>557</v>
      </c>
      <c r="N56" s="125">
        <v>58.879492600422836</v>
      </c>
    </row>
    <row r="57" spans="1:14" s="122" customFormat="1" ht="30" customHeight="1" x14ac:dyDescent="0.25">
      <c r="A57" s="471"/>
      <c r="B57" s="157" t="s">
        <v>113</v>
      </c>
      <c r="C57" s="123">
        <v>38</v>
      </c>
      <c r="D57" s="123">
        <v>38</v>
      </c>
      <c r="E57" s="124">
        <v>100</v>
      </c>
      <c r="F57" s="158">
        <v>2297</v>
      </c>
      <c r="G57" s="158">
        <v>1254</v>
      </c>
      <c r="H57" s="125">
        <v>54.6</v>
      </c>
      <c r="I57" s="158">
        <v>266</v>
      </c>
      <c r="J57" s="158">
        <v>159</v>
      </c>
      <c r="K57" s="125">
        <v>59.8</v>
      </c>
      <c r="L57" s="158">
        <v>2563</v>
      </c>
      <c r="M57" s="158">
        <v>1413</v>
      </c>
      <c r="N57" s="125">
        <v>55.130706203667579</v>
      </c>
    </row>
    <row r="58" spans="1:14" s="122" customFormat="1" ht="30" customHeight="1" x14ac:dyDescent="0.25">
      <c r="A58" s="471"/>
      <c r="B58" s="157" t="s">
        <v>114</v>
      </c>
      <c r="C58" s="123">
        <v>34</v>
      </c>
      <c r="D58" s="123">
        <v>34</v>
      </c>
      <c r="E58" s="124">
        <v>100</v>
      </c>
      <c r="F58" s="158">
        <v>1968</v>
      </c>
      <c r="G58" s="158">
        <v>883</v>
      </c>
      <c r="H58" s="125">
        <v>44.9</v>
      </c>
      <c r="I58" s="158">
        <v>227</v>
      </c>
      <c r="J58" s="158">
        <v>123</v>
      </c>
      <c r="K58" s="125">
        <v>54.2</v>
      </c>
      <c r="L58" s="158">
        <v>2195</v>
      </c>
      <c r="M58" s="158">
        <v>1006</v>
      </c>
      <c r="N58" s="125">
        <v>45.831435079726653</v>
      </c>
    </row>
    <row r="59" spans="1:14" s="122" customFormat="1" ht="30" customHeight="1" x14ac:dyDescent="0.25">
      <c r="A59" s="471"/>
      <c r="B59" s="157" t="s">
        <v>115</v>
      </c>
      <c r="C59" s="123">
        <v>31</v>
      </c>
      <c r="D59" s="123">
        <v>31</v>
      </c>
      <c r="E59" s="124">
        <v>100</v>
      </c>
      <c r="F59" s="158">
        <v>2153</v>
      </c>
      <c r="G59" s="158">
        <v>1318</v>
      </c>
      <c r="H59" s="125">
        <v>61.2</v>
      </c>
      <c r="I59" s="158">
        <v>246</v>
      </c>
      <c r="J59" s="158">
        <v>177</v>
      </c>
      <c r="K59" s="125">
        <v>72</v>
      </c>
      <c r="L59" s="158">
        <v>2399</v>
      </c>
      <c r="M59" s="158">
        <v>1495</v>
      </c>
      <c r="N59" s="125">
        <v>62.317632346811166</v>
      </c>
    </row>
    <row r="60" spans="1:14" s="122" customFormat="1" ht="30" customHeight="1" thickBot="1" x14ac:dyDescent="0.3">
      <c r="A60" s="472"/>
      <c r="B60" s="159" t="s">
        <v>116</v>
      </c>
      <c r="C60" s="123">
        <v>41</v>
      </c>
      <c r="D60" s="123">
        <v>41</v>
      </c>
      <c r="E60" s="124">
        <v>100</v>
      </c>
      <c r="F60" s="158">
        <v>3028</v>
      </c>
      <c r="G60" s="158">
        <v>1562</v>
      </c>
      <c r="H60" s="125">
        <v>51.6</v>
      </c>
      <c r="I60" s="158">
        <v>326</v>
      </c>
      <c r="J60" s="158">
        <v>198</v>
      </c>
      <c r="K60" s="125">
        <v>60.7</v>
      </c>
      <c r="L60" s="158">
        <v>3354</v>
      </c>
      <c r="M60" s="158">
        <v>1760</v>
      </c>
      <c r="N60" s="125">
        <v>52.47465712581991</v>
      </c>
    </row>
    <row r="61" spans="1:14" s="122" customFormat="1" ht="30" customHeight="1" x14ac:dyDescent="0.25">
      <c r="A61" s="470" t="s">
        <v>44</v>
      </c>
      <c r="B61" s="156" t="s">
        <v>117</v>
      </c>
      <c r="C61" s="118">
        <v>102</v>
      </c>
      <c r="D61" s="118">
        <v>102</v>
      </c>
      <c r="E61" s="119">
        <v>100</v>
      </c>
      <c r="F61" s="151">
        <v>8902</v>
      </c>
      <c r="G61" s="151">
        <v>4036</v>
      </c>
      <c r="H61" s="120">
        <v>45.3</v>
      </c>
      <c r="I61" s="151">
        <v>859</v>
      </c>
      <c r="J61" s="151">
        <v>527</v>
      </c>
      <c r="K61" s="120">
        <v>61.4</v>
      </c>
      <c r="L61" s="151">
        <v>9761</v>
      </c>
      <c r="M61" s="151">
        <v>4563</v>
      </c>
      <c r="N61" s="120">
        <v>46.747259502100199</v>
      </c>
    </row>
    <row r="62" spans="1:14" s="122" customFormat="1" ht="30" customHeight="1" x14ac:dyDescent="0.25">
      <c r="A62" s="471"/>
      <c r="B62" s="157" t="s">
        <v>118</v>
      </c>
      <c r="C62" s="123">
        <v>21</v>
      </c>
      <c r="D62" s="123">
        <v>21</v>
      </c>
      <c r="E62" s="124">
        <v>100</v>
      </c>
      <c r="F62" s="158">
        <v>1610</v>
      </c>
      <c r="G62" s="158">
        <v>706</v>
      </c>
      <c r="H62" s="125">
        <v>43.9</v>
      </c>
      <c r="I62" s="158">
        <v>189</v>
      </c>
      <c r="J62" s="158">
        <v>109</v>
      </c>
      <c r="K62" s="125">
        <v>57.7</v>
      </c>
      <c r="L62" s="158">
        <v>1799</v>
      </c>
      <c r="M62" s="158">
        <v>815</v>
      </c>
      <c r="N62" s="125">
        <v>45.3029460811562</v>
      </c>
    </row>
    <row r="63" spans="1:14" s="122" customFormat="1" ht="30" customHeight="1" x14ac:dyDescent="0.25">
      <c r="A63" s="471"/>
      <c r="B63" s="157" t="s">
        <v>119</v>
      </c>
      <c r="C63" s="123">
        <v>40</v>
      </c>
      <c r="D63" s="123">
        <v>40</v>
      </c>
      <c r="E63" s="124">
        <v>100</v>
      </c>
      <c r="F63" s="158">
        <v>3214</v>
      </c>
      <c r="G63" s="158">
        <v>1733</v>
      </c>
      <c r="H63" s="125">
        <v>53.9</v>
      </c>
      <c r="I63" s="158">
        <v>348</v>
      </c>
      <c r="J63" s="158">
        <v>235</v>
      </c>
      <c r="K63" s="125">
        <v>67.5</v>
      </c>
      <c r="L63" s="158">
        <v>3562</v>
      </c>
      <c r="M63" s="158">
        <v>1968</v>
      </c>
      <c r="N63" s="125">
        <v>55.249859629421671</v>
      </c>
    </row>
    <row r="64" spans="1:14" s="122" customFormat="1" ht="30" customHeight="1" x14ac:dyDescent="0.25">
      <c r="A64" s="471"/>
      <c r="B64" s="157" t="s">
        <v>120</v>
      </c>
      <c r="C64" s="123">
        <v>19</v>
      </c>
      <c r="D64" s="123">
        <v>19</v>
      </c>
      <c r="E64" s="124">
        <v>100</v>
      </c>
      <c r="F64" s="158">
        <v>1062</v>
      </c>
      <c r="G64" s="158">
        <v>562</v>
      </c>
      <c r="H64" s="125">
        <v>52.9</v>
      </c>
      <c r="I64" s="158">
        <v>141</v>
      </c>
      <c r="J64" s="158">
        <v>104</v>
      </c>
      <c r="K64" s="125">
        <v>73.8</v>
      </c>
      <c r="L64" s="158">
        <v>1203</v>
      </c>
      <c r="M64" s="158">
        <v>666</v>
      </c>
      <c r="N64" s="125">
        <v>55.361596009975067</v>
      </c>
    </row>
    <row r="65" spans="1:14" s="122" customFormat="1" ht="30" customHeight="1" x14ac:dyDescent="0.25">
      <c r="A65" s="471"/>
      <c r="B65" s="157" t="s">
        <v>121</v>
      </c>
      <c r="C65" s="123">
        <v>22</v>
      </c>
      <c r="D65" s="123">
        <v>22</v>
      </c>
      <c r="E65" s="124">
        <v>100</v>
      </c>
      <c r="F65" s="158">
        <v>2169</v>
      </c>
      <c r="G65" s="158">
        <v>947</v>
      </c>
      <c r="H65" s="125">
        <v>43.7</v>
      </c>
      <c r="I65" s="158">
        <v>232</v>
      </c>
      <c r="J65" s="158">
        <v>139</v>
      </c>
      <c r="K65" s="125">
        <v>59.9</v>
      </c>
      <c r="L65" s="158">
        <v>2401</v>
      </c>
      <c r="M65" s="158">
        <v>1086</v>
      </c>
      <c r="N65" s="125">
        <v>45.231153685964181</v>
      </c>
    </row>
    <row r="66" spans="1:14" s="122" customFormat="1" ht="30" customHeight="1" x14ac:dyDescent="0.25">
      <c r="A66" s="471"/>
      <c r="B66" s="157" t="s">
        <v>122</v>
      </c>
      <c r="C66" s="123">
        <v>25</v>
      </c>
      <c r="D66" s="123">
        <v>25</v>
      </c>
      <c r="E66" s="124">
        <v>100</v>
      </c>
      <c r="F66" s="158">
        <v>2187</v>
      </c>
      <c r="G66" s="158">
        <v>1036</v>
      </c>
      <c r="H66" s="125">
        <v>47.4</v>
      </c>
      <c r="I66" s="158">
        <v>191</v>
      </c>
      <c r="J66" s="158">
        <v>110</v>
      </c>
      <c r="K66" s="125">
        <v>57.6</v>
      </c>
      <c r="L66" s="158">
        <v>2378</v>
      </c>
      <c r="M66" s="158">
        <v>1146</v>
      </c>
      <c r="N66" s="125">
        <v>48.191757779646757</v>
      </c>
    </row>
    <row r="67" spans="1:14" s="122" customFormat="1" ht="30" customHeight="1" x14ac:dyDescent="0.25">
      <c r="A67" s="471"/>
      <c r="B67" s="157" t="s">
        <v>123</v>
      </c>
      <c r="C67" s="123">
        <v>21</v>
      </c>
      <c r="D67" s="123">
        <v>21</v>
      </c>
      <c r="E67" s="124">
        <v>100</v>
      </c>
      <c r="F67" s="158">
        <v>1215</v>
      </c>
      <c r="G67" s="158">
        <v>545</v>
      </c>
      <c r="H67" s="125">
        <v>44.9</v>
      </c>
      <c r="I67" s="158">
        <v>140</v>
      </c>
      <c r="J67" s="158">
        <v>86</v>
      </c>
      <c r="K67" s="125">
        <v>61.4</v>
      </c>
      <c r="L67" s="158">
        <v>1355</v>
      </c>
      <c r="M67" s="158">
        <v>631</v>
      </c>
      <c r="N67" s="125">
        <v>46.568265682656829</v>
      </c>
    </row>
    <row r="68" spans="1:14" s="122" customFormat="1" ht="30" customHeight="1" thickBot="1" x14ac:dyDescent="0.3">
      <c r="A68" s="472"/>
      <c r="B68" s="159" t="s">
        <v>124</v>
      </c>
      <c r="C68" s="128">
        <v>24</v>
      </c>
      <c r="D68" s="128">
        <v>24</v>
      </c>
      <c r="E68" s="129">
        <v>100</v>
      </c>
      <c r="F68" s="160">
        <v>1664</v>
      </c>
      <c r="G68" s="160">
        <v>831</v>
      </c>
      <c r="H68" s="130">
        <v>49.9</v>
      </c>
      <c r="I68" s="160">
        <v>223</v>
      </c>
      <c r="J68" s="160">
        <v>146</v>
      </c>
      <c r="K68" s="130">
        <v>65.5</v>
      </c>
      <c r="L68" s="160">
        <v>1887</v>
      </c>
      <c r="M68" s="160">
        <v>977</v>
      </c>
      <c r="N68" s="130">
        <v>51.775304716481187</v>
      </c>
    </row>
    <row r="69" spans="1:14" s="122" customFormat="1" ht="30" customHeight="1" x14ac:dyDescent="0.25">
      <c r="A69" s="471" t="s">
        <v>45</v>
      </c>
      <c r="B69" s="157" t="s">
        <v>125</v>
      </c>
      <c r="C69" s="123">
        <v>41</v>
      </c>
      <c r="D69" s="123">
        <v>41</v>
      </c>
      <c r="E69" s="124">
        <v>100</v>
      </c>
      <c r="F69" s="158">
        <v>2013</v>
      </c>
      <c r="G69" s="158">
        <v>765</v>
      </c>
      <c r="H69" s="125">
        <v>38</v>
      </c>
      <c r="I69" s="158">
        <v>179</v>
      </c>
      <c r="J69" s="158">
        <v>87</v>
      </c>
      <c r="K69" s="125">
        <v>48.6</v>
      </c>
      <c r="L69" s="158">
        <v>2192</v>
      </c>
      <c r="M69" s="158">
        <v>852</v>
      </c>
      <c r="N69" s="125">
        <v>38.868613138686129</v>
      </c>
    </row>
    <row r="70" spans="1:14" s="122" customFormat="1" ht="30" customHeight="1" x14ac:dyDescent="0.25">
      <c r="A70" s="471"/>
      <c r="B70" s="157" t="s">
        <v>126</v>
      </c>
      <c r="C70" s="123">
        <v>25</v>
      </c>
      <c r="D70" s="123">
        <v>25</v>
      </c>
      <c r="E70" s="124">
        <v>100</v>
      </c>
      <c r="F70" s="158">
        <v>1015</v>
      </c>
      <c r="G70" s="158">
        <v>437</v>
      </c>
      <c r="H70" s="125">
        <v>43.1</v>
      </c>
      <c r="I70" s="158">
        <v>104</v>
      </c>
      <c r="J70" s="158">
        <v>60</v>
      </c>
      <c r="K70" s="125">
        <v>57.7</v>
      </c>
      <c r="L70" s="158">
        <v>1119</v>
      </c>
      <c r="M70" s="158">
        <v>497</v>
      </c>
      <c r="N70" s="125">
        <v>44.414655942806078</v>
      </c>
    </row>
    <row r="71" spans="1:14" s="122" customFormat="1" ht="30" customHeight="1" x14ac:dyDescent="0.25">
      <c r="A71" s="471"/>
      <c r="B71" s="157" t="s">
        <v>127</v>
      </c>
      <c r="C71" s="123">
        <v>45</v>
      </c>
      <c r="D71" s="123">
        <v>45</v>
      </c>
      <c r="E71" s="124">
        <v>100</v>
      </c>
      <c r="F71" s="158">
        <v>2716</v>
      </c>
      <c r="G71" s="158">
        <v>1215</v>
      </c>
      <c r="H71" s="125">
        <v>44.7</v>
      </c>
      <c r="I71" s="158">
        <v>253</v>
      </c>
      <c r="J71" s="158">
        <v>152</v>
      </c>
      <c r="K71" s="125">
        <v>60.1</v>
      </c>
      <c r="L71" s="158">
        <v>2969</v>
      </c>
      <c r="M71" s="158">
        <v>1367</v>
      </c>
      <c r="N71" s="125">
        <v>46.042438531492088</v>
      </c>
    </row>
    <row r="72" spans="1:14" s="121" customFormat="1" ht="30" customHeight="1" x14ac:dyDescent="0.25">
      <c r="A72" s="471"/>
      <c r="B72" s="157" t="s">
        <v>128</v>
      </c>
      <c r="C72" s="123">
        <v>38</v>
      </c>
      <c r="D72" s="123">
        <v>38</v>
      </c>
      <c r="E72" s="124">
        <v>100</v>
      </c>
      <c r="F72" s="158">
        <v>3289</v>
      </c>
      <c r="G72" s="158">
        <v>1280</v>
      </c>
      <c r="H72" s="125">
        <v>38.9</v>
      </c>
      <c r="I72" s="158">
        <v>347</v>
      </c>
      <c r="J72" s="158">
        <v>196</v>
      </c>
      <c r="K72" s="125">
        <v>56.5</v>
      </c>
      <c r="L72" s="158">
        <v>3636</v>
      </c>
      <c r="M72" s="158">
        <v>1476</v>
      </c>
      <c r="N72" s="125">
        <v>40.594059405940598</v>
      </c>
    </row>
    <row r="73" spans="1:14" s="121" customFormat="1" ht="30" customHeight="1" x14ac:dyDescent="0.25">
      <c r="A73" s="471"/>
      <c r="B73" s="157" t="s">
        <v>129</v>
      </c>
      <c r="C73" s="123">
        <v>31</v>
      </c>
      <c r="D73" s="123">
        <v>31</v>
      </c>
      <c r="E73" s="124">
        <v>100</v>
      </c>
      <c r="F73" s="158">
        <v>1336</v>
      </c>
      <c r="G73" s="158">
        <v>631</v>
      </c>
      <c r="H73" s="125">
        <v>47.2</v>
      </c>
      <c r="I73" s="158">
        <v>109</v>
      </c>
      <c r="J73" s="158">
        <v>58</v>
      </c>
      <c r="K73" s="125">
        <v>53.2</v>
      </c>
      <c r="L73" s="158">
        <v>1445</v>
      </c>
      <c r="M73" s="158">
        <v>689</v>
      </c>
      <c r="N73" s="125">
        <v>47.681660899653977</v>
      </c>
    </row>
    <row r="74" spans="1:14" s="122" customFormat="1" ht="30" customHeight="1" x14ac:dyDescent="0.25">
      <c r="A74" s="471"/>
      <c r="B74" s="157" t="s">
        <v>130</v>
      </c>
      <c r="C74" s="123">
        <v>30</v>
      </c>
      <c r="D74" s="123">
        <v>30</v>
      </c>
      <c r="E74" s="124">
        <v>100</v>
      </c>
      <c r="F74" s="158">
        <v>1455</v>
      </c>
      <c r="G74" s="158">
        <v>509</v>
      </c>
      <c r="H74" s="125">
        <v>35</v>
      </c>
      <c r="I74" s="158">
        <v>104</v>
      </c>
      <c r="J74" s="158">
        <v>48</v>
      </c>
      <c r="K74" s="125">
        <v>46.2</v>
      </c>
      <c r="L74" s="158">
        <v>1559</v>
      </c>
      <c r="M74" s="158">
        <v>557</v>
      </c>
      <c r="N74" s="125">
        <v>35.728030788967288</v>
      </c>
    </row>
    <row r="75" spans="1:14" s="121" customFormat="1" ht="30" customHeight="1" thickBot="1" x14ac:dyDescent="0.3">
      <c r="A75" s="472"/>
      <c r="B75" s="159" t="s">
        <v>131</v>
      </c>
      <c r="C75" s="123">
        <v>35</v>
      </c>
      <c r="D75" s="123">
        <v>35</v>
      </c>
      <c r="E75" s="124">
        <v>100</v>
      </c>
      <c r="F75" s="158">
        <v>3077</v>
      </c>
      <c r="G75" s="158">
        <v>1270</v>
      </c>
      <c r="H75" s="125">
        <v>41.3</v>
      </c>
      <c r="I75" s="158">
        <v>281</v>
      </c>
      <c r="J75" s="158">
        <v>164</v>
      </c>
      <c r="K75" s="125">
        <v>58.4</v>
      </c>
      <c r="L75" s="158">
        <v>3358</v>
      </c>
      <c r="M75" s="158">
        <v>1434</v>
      </c>
      <c r="N75" s="125">
        <v>42.703990470518164</v>
      </c>
    </row>
    <row r="76" spans="1:14" s="122" customFormat="1" ht="30" customHeight="1" x14ac:dyDescent="0.25">
      <c r="A76" s="470" t="s">
        <v>46</v>
      </c>
      <c r="B76" s="156" t="s">
        <v>132</v>
      </c>
      <c r="C76" s="118">
        <v>49</v>
      </c>
      <c r="D76" s="118">
        <v>49</v>
      </c>
      <c r="E76" s="119">
        <v>100</v>
      </c>
      <c r="F76" s="151">
        <v>2478</v>
      </c>
      <c r="G76" s="151">
        <v>1219</v>
      </c>
      <c r="H76" s="120">
        <v>49.2</v>
      </c>
      <c r="I76" s="151">
        <v>230</v>
      </c>
      <c r="J76" s="151">
        <v>151</v>
      </c>
      <c r="K76" s="120">
        <v>65.7</v>
      </c>
      <c r="L76" s="151">
        <v>2708</v>
      </c>
      <c r="M76" s="151">
        <v>1370</v>
      </c>
      <c r="N76" s="120">
        <v>50.590841949778429</v>
      </c>
    </row>
    <row r="77" spans="1:14" s="122" customFormat="1" ht="30" customHeight="1" x14ac:dyDescent="0.25">
      <c r="A77" s="471"/>
      <c r="B77" s="157" t="s">
        <v>133</v>
      </c>
      <c r="C77" s="123">
        <v>28</v>
      </c>
      <c r="D77" s="123">
        <v>28</v>
      </c>
      <c r="E77" s="124">
        <v>100</v>
      </c>
      <c r="F77" s="158">
        <v>1884</v>
      </c>
      <c r="G77" s="158">
        <v>889</v>
      </c>
      <c r="H77" s="125">
        <v>47.2</v>
      </c>
      <c r="I77" s="158">
        <v>149</v>
      </c>
      <c r="J77" s="158">
        <v>103</v>
      </c>
      <c r="K77" s="125">
        <v>69.099999999999994</v>
      </c>
      <c r="L77" s="158">
        <v>2033</v>
      </c>
      <c r="M77" s="158">
        <v>992</v>
      </c>
      <c r="N77" s="125">
        <v>48.794884407279881</v>
      </c>
    </row>
    <row r="78" spans="1:14" s="122" customFormat="1" ht="30" customHeight="1" x14ac:dyDescent="0.25">
      <c r="A78" s="471"/>
      <c r="B78" s="157" t="s">
        <v>134</v>
      </c>
      <c r="C78" s="123">
        <v>30</v>
      </c>
      <c r="D78" s="123">
        <v>30</v>
      </c>
      <c r="E78" s="124">
        <v>100</v>
      </c>
      <c r="F78" s="158">
        <v>2779</v>
      </c>
      <c r="G78" s="158">
        <v>1266</v>
      </c>
      <c r="H78" s="125">
        <v>45.6</v>
      </c>
      <c r="I78" s="158">
        <v>313</v>
      </c>
      <c r="J78" s="158">
        <v>203</v>
      </c>
      <c r="K78" s="125">
        <v>64.900000000000006</v>
      </c>
      <c r="L78" s="158">
        <v>3092</v>
      </c>
      <c r="M78" s="158">
        <v>1469</v>
      </c>
      <c r="N78" s="125">
        <v>47.509702457956017</v>
      </c>
    </row>
    <row r="79" spans="1:14" s="122" customFormat="1" ht="30" customHeight="1" x14ac:dyDescent="0.25">
      <c r="A79" s="471"/>
      <c r="B79" s="157" t="s">
        <v>135</v>
      </c>
      <c r="C79" s="123">
        <v>36</v>
      </c>
      <c r="D79" s="123">
        <v>36</v>
      </c>
      <c r="E79" s="124">
        <v>100</v>
      </c>
      <c r="F79" s="158">
        <v>2575</v>
      </c>
      <c r="G79" s="158">
        <v>1339</v>
      </c>
      <c r="H79" s="125">
        <v>52</v>
      </c>
      <c r="I79" s="158">
        <v>274</v>
      </c>
      <c r="J79" s="158">
        <v>200</v>
      </c>
      <c r="K79" s="125">
        <v>73</v>
      </c>
      <c r="L79" s="158">
        <v>2849</v>
      </c>
      <c r="M79" s="158">
        <v>1539</v>
      </c>
      <c r="N79" s="125">
        <v>54.018954018954027</v>
      </c>
    </row>
    <row r="80" spans="1:14" s="121" customFormat="1" ht="30" customHeight="1" x14ac:dyDescent="0.25">
      <c r="A80" s="471"/>
      <c r="B80" s="157" t="s">
        <v>136</v>
      </c>
      <c r="C80" s="123">
        <v>35</v>
      </c>
      <c r="D80" s="123">
        <v>35</v>
      </c>
      <c r="E80" s="124">
        <v>100</v>
      </c>
      <c r="F80" s="158">
        <v>2566</v>
      </c>
      <c r="G80" s="158">
        <v>1132</v>
      </c>
      <c r="H80" s="125">
        <v>44.1</v>
      </c>
      <c r="I80" s="158">
        <v>264</v>
      </c>
      <c r="J80" s="158">
        <v>162</v>
      </c>
      <c r="K80" s="125">
        <v>61.4</v>
      </c>
      <c r="L80" s="158">
        <v>2830</v>
      </c>
      <c r="M80" s="158">
        <v>1294</v>
      </c>
      <c r="N80" s="125">
        <v>45.724381625441694</v>
      </c>
    </row>
    <row r="81" spans="1:14" s="122" customFormat="1" ht="30" customHeight="1" x14ac:dyDescent="0.25">
      <c r="A81" s="471"/>
      <c r="B81" s="157" t="s">
        <v>137</v>
      </c>
      <c r="C81" s="123">
        <v>44</v>
      </c>
      <c r="D81" s="123">
        <v>44</v>
      </c>
      <c r="E81" s="124">
        <v>100</v>
      </c>
      <c r="F81" s="158">
        <v>2633</v>
      </c>
      <c r="G81" s="158">
        <v>1311</v>
      </c>
      <c r="H81" s="125">
        <v>49.8</v>
      </c>
      <c r="I81" s="158">
        <v>316</v>
      </c>
      <c r="J81" s="158">
        <v>219</v>
      </c>
      <c r="K81" s="125">
        <v>69.3</v>
      </c>
      <c r="L81" s="158">
        <v>2949</v>
      </c>
      <c r="M81" s="158">
        <v>1530</v>
      </c>
      <c r="N81" s="125">
        <v>51.881993896236011</v>
      </c>
    </row>
    <row r="82" spans="1:14" s="121" customFormat="1" ht="30" customHeight="1" x14ac:dyDescent="0.25">
      <c r="A82" s="471"/>
      <c r="B82" s="157" t="s">
        <v>138</v>
      </c>
      <c r="C82" s="123">
        <v>45</v>
      </c>
      <c r="D82" s="123">
        <v>45</v>
      </c>
      <c r="E82" s="124">
        <v>100</v>
      </c>
      <c r="F82" s="158">
        <v>2758</v>
      </c>
      <c r="G82" s="158">
        <v>1179</v>
      </c>
      <c r="H82" s="125">
        <v>42.7</v>
      </c>
      <c r="I82" s="158">
        <v>247</v>
      </c>
      <c r="J82" s="158">
        <v>149</v>
      </c>
      <c r="K82" s="125">
        <v>60.3</v>
      </c>
      <c r="L82" s="158">
        <v>3005</v>
      </c>
      <c r="M82" s="158">
        <v>1328</v>
      </c>
      <c r="N82" s="125">
        <v>44.193011647254579</v>
      </c>
    </row>
    <row r="83" spans="1:14" s="122" customFormat="1" ht="30" customHeight="1" x14ac:dyDescent="0.25">
      <c r="A83" s="471"/>
      <c r="B83" s="157" t="s">
        <v>139</v>
      </c>
      <c r="C83" s="123">
        <v>24</v>
      </c>
      <c r="D83" s="123">
        <v>24</v>
      </c>
      <c r="E83" s="124">
        <v>100</v>
      </c>
      <c r="F83" s="158">
        <v>1905</v>
      </c>
      <c r="G83" s="158">
        <v>887</v>
      </c>
      <c r="H83" s="125">
        <v>46.6</v>
      </c>
      <c r="I83" s="158">
        <v>239</v>
      </c>
      <c r="J83" s="158">
        <v>160</v>
      </c>
      <c r="K83" s="125">
        <v>66.900000000000006</v>
      </c>
      <c r="L83" s="158">
        <v>2144</v>
      </c>
      <c r="M83" s="158">
        <v>1047</v>
      </c>
      <c r="N83" s="125">
        <v>48.833955223880601</v>
      </c>
    </row>
    <row r="84" spans="1:14" s="122" customFormat="1" ht="30" customHeight="1" x14ac:dyDescent="0.25">
      <c r="A84" s="471"/>
      <c r="B84" s="157" t="s">
        <v>140</v>
      </c>
      <c r="C84" s="123">
        <v>40</v>
      </c>
      <c r="D84" s="123">
        <v>40</v>
      </c>
      <c r="E84" s="124">
        <v>100</v>
      </c>
      <c r="F84" s="158">
        <v>3200</v>
      </c>
      <c r="G84" s="158">
        <v>2244</v>
      </c>
      <c r="H84" s="125">
        <v>70.099999999999994</v>
      </c>
      <c r="I84" s="158">
        <v>409</v>
      </c>
      <c r="J84" s="158">
        <v>337</v>
      </c>
      <c r="K84" s="125">
        <v>82.4</v>
      </c>
      <c r="L84" s="158">
        <v>3609</v>
      </c>
      <c r="M84" s="158">
        <v>2581</v>
      </c>
      <c r="N84" s="125">
        <v>71.515655306178999</v>
      </c>
    </row>
    <row r="85" spans="1:14" s="122" customFormat="1" ht="30" customHeight="1" x14ac:dyDescent="0.25">
      <c r="A85" s="471"/>
      <c r="B85" s="157" t="s">
        <v>141</v>
      </c>
      <c r="C85" s="123">
        <v>39</v>
      </c>
      <c r="D85" s="123">
        <v>39</v>
      </c>
      <c r="E85" s="124">
        <v>100</v>
      </c>
      <c r="F85" s="158">
        <v>2493</v>
      </c>
      <c r="G85" s="158">
        <v>1262</v>
      </c>
      <c r="H85" s="125">
        <v>50.6</v>
      </c>
      <c r="I85" s="158">
        <v>298</v>
      </c>
      <c r="J85" s="158">
        <v>209</v>
      </c>
      <c r="K85" s="125">
        <v>70.099999999999994</v>
      </c>
      <c r="L85" s="158">
        <v>2791</v>
      </c>
      <c r="M85" s="158">
        <v>1471</v>
      </c>
      <c r="N85" s="125">
        <v>52.705123611608741</v>
      </c>
    </row>
    <row r="86" spans="1:14" s="122" customFormat="1" ht="30" customHeight="1" x14ac:dyDescent="0.25">
      <c r="A86" s="471"/>
      <c r="B86" s="157" t="s">
        <v>142</v>
      </c>
      <c r="C86" s="123">
        <v>32</v>
      </c>
      <c r="D86" s="123">
        <v>32</v>
      </c>
      <c r="E86" s="124">
        <v>100</v>
      </c>
      <c r="F86" s="158">
        <v>2264</v>
      </c>
      <c r="G86" s="158">
        <v>1190</v>
      </c>
      <c r="H86" s="125">
        <v>52.6</v>
      </c>
      <c r="I86" s="158">
        <v>265</v>
      </c>
      <c r="J86" s="158">
        <v>186</v>
      </c>
      <c r="K86" s="125">
        <v>70.2</v>
      </c>
      <c r="L86" s="158">
        <v>2529</v>
      </c>
      <c r="M86" s="158">
        <v>1376</v>
      </c>
      <c r="N86" s="125">
        <v>54.408857255832345</v>
      </c>
    </row>
    <row r="87" spans="1:14" s="122" customFormat="1" ht="30" customHeight="1" thickBot="1" x14ac:dyDescent="0.3">
      <c r="A87" s="472"/>
      <c r="B87" s="159" t="s">
        <v>143</v>
      </c>
      <c r="C87" s="128">
        <v>62</v>
      </c>
      <c r="D87" s="128">
        <v>62</v>
      </c>
      <c r="E87" s="129">
        <v>100</v>
      </c>
      <c r="F87" s="160">
        <v>2661</v>
      </c>
      <c r="G87" s="160">
        <v>1243</v>
      </c>
      <c r="H87" s="130">
        <v>46.7</v>
      </c>
      <c r="I87" s="160">
        <v>276</v>
      </c>
      <c r="J87" s="160">
        <v>190</v>
      </c>
      <c r="K87" s="130">
        <v>68.8</v>
      </c>
      <c r="L87" s="160">
        <v>2937</v>
      </c>
      <c r="M87" s="160">
        <v>1433</v>
      </c>
      <c r="N87" s="130">
        <v>48.791283622744295</v>
      </c>
    </row>
    <row r="88" spans="1:14" s="122" customFormat="1" ht="30" customHeight="1" x14ac:dyDescent="0.25">
      <c r="A88" s="470" t="s">
        <v>47</v>
      </c>
      <c r="B88" s="156" t="s">
        <v>144</v>
      </c>
      <c r="C88" s="123">
        <v>51</v>
      </c>
      <c r="D88" s="123">
        <v>51</v>
      </c>
      <c r="E88" s="124">
        <v>100</v>
      </c>
      <c r="F88" s="158">
        <v>5031</v>
      </c>
      <c r="G88" s="158">
        <v>2663</v>
      </c>
      <c r="H88" s="125">
        <v>52.9</v>
      </c>
      <c r="I88" s="158">
        <v>556</v>
      </c>
      <c r="J88" s="158">
        <v>368</v>
      </c>
      <c r="K88" s="125">
        <v>66.2</v>
      </c>
      <c r="L88" s="158">
        <v>5587</v>
      </c>
      <c r="M88" s="158">
        <v>3031</v>
      </c>
      <c r="N88" s="125">
        <v>54.250939681403253</v>
      </c>
    </row>
    <row r="89" spans="1:14" s="122" customFormat="1" ht="30" customHeight="1" x14ac:dyDescent="0.25">
      <c r="A89" s="471"/>
      <c r="B89" s="157" t="s">
        <v>145</v>
      </c>
      <c r="C89" s="123">
        <v>58</v>
      </c>
      <c r="D89" s="123">
        <v>57</v>
      </c>
      <c r="E89" s="124">
        <v>98.3</v>
      </c>
      <c r="F89" s="158">
        <v>5283</v>
      </c>
      <c r="G89" s="158">
        <v>2817</v>
      </c>
      <c r="H89" s="125">
        <v>53.3</v>
      </c>
      <c r="I89" s="158">
        <v>535</v>
      </c>
      <c r="J89" s="158">
        <v>331</v>
      </c>
      <c r="K89" s="125">
        <v>61.9</v>
      </c>
      <c r="L89" s="158">
        <v>5818</v>
      </c>
      <c r="M89" s="158">
        <v>3148</v>
      </c>
      <c r="N89" s="125">
        <v>54.10794087315228</v>
      </c>
    </row>
    <row r="90" spans="1:14" s="122" customFormat="1" ht="30" customHeight="1" x14ac:dyDescent="0.25">
      <c r="A90" s="471"/>
      <c r="B90" s="157" t="s">
        <v>146</v>
      </c>
      <c r="C90" s="123">
        <v>64</v>
      </c>
      <c r="D90" s="123">
        <v>62</v>
      </c>
      <c r="E90" s="124">
        <v>96.9</v>
      </c>
      <c r="F90" s="158">
        <v>7079</v>
      </c>
      <c r="G90" s="158">
        <v>3056</v>
      </c>
      <c r="H90" s="125">
        <v>43.2</v>
      </c>
      <c r="I90" s="158">
        <v>656</v>
      </c>
      <c r="J90" s="158">
        <v>402</v>
      </c>
      <c r="K90" s="125">
        <v>61.3</v>
      </c>
      <c r="L90" s="158">
        <v>7735</v>
      </c>
      <c r="M90" s="158">
        <v>3458</v>
      </c>
      <c r="N90" s="125">
        <v>44.705882352941181</v>
      </c>
    </row>
    <row r="91" spans="1:14" s="122" customFormat="1" ht="30" customHeight="1" x14ac:dyDescent="0.25">
      <c r="A91" s="471"/>
      <c r="B91" s="157" t="s">
        <v>147</v>
      </c>
      <c r="C91" s="123">
        <v>28</v>
      </c>
      <c r="D91" s="123">
        <v>28</v>
      </c>
      <c r="E91" s="124">
        <v>100</v>
      </c>
      <c r="F91" s="158">
        <v>3261</v>
      </c>
      <c r="G91" s="158">
        <v>1268</v>
      </c>
      <c r="H91" s="125">
        <v>38.9</v>
      </c>
      <c r="I91" s="158">
        <v>250</v>
      </c>
      <c r="J91" s="158">
        <v>147</v>
      </c>
      <c r="K91" s="125">
        <v>58.8</v>
      </c>
      <c r="L91" s="158">
        <v>3511</v>
      </c>
      <c r="M91" s="158">
        <v>1415</v>
      </c>
      <c r="N91" s="125">
        <v>40.301908288236973</v>
      </c>
    </row>
    <row r="92" spans="1:14" s="122" customFormat="1" ht="30" customHeight="1" x14ac:dyDescent="0.25">
      <c r="A92" s="471"/>
      <c r="B92" s="157" t="s">
        <v>148</v>
      </c>
      <c r="C92" s="123">
        <v>28</v>
      </c>
      <c r="D92" s="123">
        <v>28</v>
      </c>
      <c r="E92" s="124">
        <v>100</v>
      </c>
      <c r="F92" s="158">
        <v>3806</v>
      </c>
      <c r="G92" s="158">
        <v>1601</v>
      </c>
      <c r="H92" s="125">
        <v>42.1</v>
      </c>
      <c r="I92" s="158">
        <v>354</v>
      </c>
      <c r="J92" s="158">
        <v>208</v>
      </c>
      <c r="K92" s="125">
        <v>58.8</v>
      </c>
      <c r="L92" s="158">
        <v>4160</v>
      </c>
      <c r="M92" s="158">
        <v>1809</v>
      </c>
      <c r="N92" s="125">
        <v>43.485576923076927</v>
      </c>
    </row>
    <row r="93" spans="1:14" s="122" customFormat="1" ht="30" customHeight="1" x14ac:dyDescent="0.25">
      <c r="A93" s="471"/>
      <c r="B93" s="157" t="s">
        <v>149</v>
      </c>
      <c r="C93" s="123">
        <v>5</v>
      </c>
      <c r="D93" s="123">
        <v>5</v>
      </c>
      <c r="E93" s="124">
        <v>100</v>
      </c>
      <c r="F93" s="158">
        <v>840</v>
      </c>
      <c r="G93" s="158">
        <v>324</v>
      </c>
      <c r="H93" s="125">
        <v>38.6</v>
      </c>
      <c r="I93" s="158">
        <v>61</v>
      </c>
      <c r="J93" s="158">
        <v>38</v>
      </c>
      <c r="K93" s="125">
        <v>62.3</v>
      </c>
      <c r="L93" s="158">
        <v>901</v>
      </c>
      <c r="M93" s="158">
        <v>362</v>
      </c>
      <c r="N93" s="125">
        <v>40.177580466148719</v>
      </c>
    </row>
    <row r="94" spans="1:14" s="122" customFormat="1" ht="30" customHeight="1" thickBot="1" x14ac:dyDescent="0.3">
      <c r="A94" s="472"/>
      <c r="B94" s="159" t="s">
        <v>150</v>
      </c>
      <c r="C94" s="123">
        <v>66</v>
      </c>
      <c r="D94" s="123">
        <v>66</v>
      </c>
      <c r="E94" s="124">
        <v>100</v>
      </c>
      <c r="F94" s="158">
        <v>7651</v>
      </c>
      <c r="G94" s="158">
        <v>3009</v>
      </c>
      <c r="H94" s="125">
        <v>39.299999999999997</v>
      </c>
      <c r="I94" s="158">
        <v>725</v>
      </c>
      <c r="J94" s="158">
        <v>416</v>
      </c>
      <c r="K94" s="125">
        <v>57.4</v>
      </c>
      <c r="L94" s="158">
        <v>8376</v>
      </c>
      <c r="M94" s="158">
        <v>3425</v>
      </c>
      <c r="N94" s="125">
        <v>40.890639923591216</v>
      </c>
    </row>
    <row r="95" spans="1:14" s="122" customFormat="1" ht="30" customHeight="1" x14ac:dyDescent="0.25">
      <c r="A95" s="470" t="s">
        <v>50</v>
      </c>
      <c r="B95" s="156" t="s">
        <v>151</v>
      </c>
      <c r="C95" s="118">
        <v>33</v>
      </c>
      <c r="D95" s="118">
        <v>33</v>
      </c>
      <c r="E95" s="119">
        <v>100</v>
      </c>
      <c r="F95" s="151">
        <v>3031</v>
      </c>
      <c r="G95" s="151">
        <v>1420</v>
      </c>
      <c r="H95" s="120">
        <v>46.8</v>
      </c>
      <c r="I95" s="151">
        <v>315</v>
      </c>
      <c r="J95" s="151">
        <v>194</v>
      </c>
      <c r="K95" s="120">
        <v>61.6</v>
      </c>
      <c r="L95" s="151">
        <v>3346</v>
      </c>
      <c r="M95" s="151">
        <v>1614</v>
      </c>
      <c r="N95" s="120">
        <v>48.23670053795577</v>
      </c>
    </row>
    <row r="96" spans="1:14" s="122" customFormat="1" ht="30" customHeight="1" x14ac:dyDescent="0.25">
      <c r="A96" s="471"/>
      <c r="B96" s="157" t="s">
        <v>152</v>
      </c>
      <c r="C96" s="123">
        <v>57</v>
      </c>
      <c r="D96" s="123">
        <v>57</v>
      </c>
      <c r="E96" s="124">
        <v>100</v>
      </c>
      <c r="F96" s="158">
        <v>4958</v>
      </c>
      <c r="G96" s="158">
        <v>2106</v>
      </c>
      <c r="H96" s="125">
        <v>42.5</v>
      </c>
      <c r="I96" s="158">
        <v>419</v>
      </c>
      <c r="J96" s="158">
        <v>236</v>
      </c>
      <c r="K96" s="125">
        <v>56.3</v>
      </c>
      <c r="L96" s="158">
        <v>5377</v>
      </c>
      <c r="M96" s="158">
        <v>2342</v>
      </c>
      <c r="N96" s="125">
        <v>43.555886181885811</v>
      </c>
    </row>
    <row r="97" spans="1:14" s="122" customFormat="1" ht="30" customHeight="1" x14ac:dyDescent="0.25">
      <c r="A97" s="471"/>
      <c r="B97" s="157" t="s">
        <v>153</v>
      </c>
      <c r="C97" s="123">
        <v>29</v>
      </c>
      <c r="D97" s="123">
        <v>29</v>
      </c>
      <c r="E97" s="124">
        <v>100</v>
      </c>
      <c r="F97" s="158">
        <v>1923</v>
      </c>
      <c r="G97" s="158">
        <v>725</v>
      </c>
      <c r="H97" s="125">
        <v>37.700000000000003</v>
      </c>
      <c r="I97" s="158">
        <v>190</v>
      </c>
      <c r="J97" s="158">
        <v>90</v>
      </c>
      <c r="K97" s="125">
        <v>47.4</v>
      </c>
      <c r="L97" s="158">
        <v>2113</v>
      </c>
      <c r="M97" s="158">
        <v>815</v>
      </c>
      <c r="N97" s="125">
        <v>38.570752484619028</v>
      </c>
    </row>
    <row r="98" spans="1:14" s="122" customFormat="1" ht="30" customHeight="1" x14ac:dyDescent="0.25">
      <c r="A98" s="471"/>
      <c r="B98" s="157" t="s">
        <v>154</v>
      </c>
      <c r="C98" s="123">
        <v>33</v>
      </c>
      <c r="D98" s="123">
        <v>33</v>
      </c>
      <c r="E98" s="124">
        <v>100</v>
      </c>
      <c r="F98" s="158">
        <v>2329</v>
      </c>
      <c r="G98" s="158">
        <v>1051</v>
      </c>
      <c r="H98" s="125">
        <v>45.1</v>
      </c>
      <c r="I98" s="158">
        <v>212</v>
      </c>
      <c r="J98" s="158">
        <v>135</v>
      </c>
      <c r="K98" s="125">
        <v>63.7</v>
      </c>
      <c r="L98" s="158">
        <v>2541</v>
      </c>
      <c r="M98" s="158">
        <v>1186</v>
      </c>
      <c r="N98" s="125">
        <v>46.674537583628492</v>
      </c>
    </row>
    <row r="99" spans="1:14" s="122" customFormat="1" ht="30" customHeight="1" x14ac:dyDescent="0.25">
      <c r="A99" s="471"/>
      <c r="B99" s="157" t="s">
        <v>155</v>
      </c>
      <c r="C99" s="123">
        <v>13</v>
      </c>
      <c r="D99" s="123">
        <v>13</v>
      </c>
      <c r="E99" s="124">
        <v>100</v>
      </c>
      <c r="F99" s="158">
        <v>1282</v>
      </c>
      <c r="G99" s="158">
        <v>648</v>
      </c>
      <c r="H99" s="125">
        <v>50.5</v>
      </c>
      <c r="I99" s="158">
        <v>118</v>
      </c>
      <c r="J99" s="158">
        <v>72</v>
      </c>
      <c r="K99" s="125">
        <v>61</v>
      </c>
      <c r="L99" s="158">
        <v>1400</v>
      </c>
      <c r="M99" s="158">
        <v>720</v>
      </c>
      <c r="N99" s="125">
        <v>51.428571428571423</v>
      </c>
    </row>
    <row r="100" spans="1:14" s="122" customFormat="1" ht="30" customHeight="1" x14ac:dyDescent="0.25">
      <c r="A100" s="471"/>
      <c r="B100" s="157" t="s">
        <v>156</v>
      </c>
      <c r="C100" s="123">
        <v>19</v>
      </c>
      <c r="D100" s="123">
        <v>19</v>
      </c>
      <c r="E100" s="124">
        <v>100</v>
      </c>
      <c r="F100" s="158">
        <v>1040</v>
      </c>
      <c r="G100" s="158">
        <v>529</v>
      </c>
      <c r="H100" s="125">
        <v>50.9</v>
      </c>
      <c r="I100" s="158">
        <v>88</v>
      </c>
      <c r="J100" s="158">
        <v>55</v>
      </c>
      <c r="K100" s="125">
        <v>62.5</v>
      </c>
      <c r="L100" s="158">
        <v>1128</v>
      </c>
      <c r="M100" s="158">
        <v>584</v>
      </c>
      <c r="N100" s="125">
        <v>51.773049645390067</v>
      </c>
    </row>
    <row r="101" spans="1:14" s="122" customFormat="1" ht="30" customHeight="1" thickBot="1" x14ac:dyDescent="0.3">
      <c r="A101" s="472"/>
      <c r="B101" s="159" t="s">
        <v>157</v>
      </c>
      <c r="C101" s="128">
        <v>48</v>
      </c>
      <c r="D101" s="128">
        <v>48</v>
      </c>
      <c r="E101" s="129">
        <v>100</v>
      </c>
      <c r="F101" s="160">
        <v>3909</v>
      </c>
      <c r="G101" s="160">
        <v>2056</v>
      </c>
      <c r="H101" s="130">
        <v>52.6</v>
      </c>
      <c r="I101" s="160">
        <v>448</v>
      </c>
      <c r="J101" s="160">
        <v>283</v>
      </c>
      <c r="K101" s="130">
        <v>63.2</v>
      </c>
      <c r="L101" s="160">
        <v>4357</v>
      </c>
      <c r="M101" s="160">
        <v>2339</v>
      </c>
      <c r="N101" s="130">
        <v>53.683727335322473</v>
      </c>
    </row>
    <row r="102" spans="1:14" s="122" customFormat="1" ht="30" customHeight="1" x14ac:dyDescent="0.25">
      <c r="A102" s="471" t="s">
        <v>48</v>
      </c>
      <c r="B102" s="157" t="s">
        <v>158</v>
      </c>
      <c r="C102" s="123">
        <v>13</v>
      </c>
      <c r="D102" s="123">
        <v>13</v>
      </c>
      <c r="E102" s="124">
        <v>100</v>
      </c>
      <c r="F102" s="158">
        <v>1402</v>
      </c>
      <c r="G102" s="158">
        <v>626</v>
      </c>
      <c r="H102" s="125">
        <v>44.7</v>
      </c>
      <c r="I102" s="158">
        <v>116</v>
      </c>
      <c r="J102" s="158">
        <v>66</v>
      </c>
      <c r="K102" s="125">
        <v>56.9</v>
      </c>
      <c r="L102" s="158">
        <v>1518</v>
      </c>
      <c r="M102" s="158">
        <v>692</v>
      </c>
      <c r="N102" s="125">
        <v>45.586297760210805</v>
      </c>
    </row>
    <row r="103" spans="1:14" s="122" customFormat="1" ht="30" customHeight="1" x14ac:dyDescent="0.25">
      <c r="A103" s="471"/>
      <c r="B103" s="157" t="s">
        <v>159</v>
      </c>
      <c r="C103" s="123">
        <v>17</v>
      </c>
      <c r="D103" s="123">
        <v>17</v>
      </c>
      <c r="E103" s="124">
        <v>100</v>
      </c>
      <c r="F103" s="158">
        <v>1934</v>
      </c>
      <c r="G103" s="158">
        <v>830</v>
      </c>
      <c r="H103" s="125">
        <v>42.9</v>
      </c>
      <c r="I103" s="158">
        <v>186</v>
      </c>
      <c r="J103" s="158">
        <v>107</v>
      </c>
      <c r="K103" s="125">
        <v>57.5</v>
      </c>
      <c r="L103" s="158">
        <v>2120</v>
      </c>
      <c r="M103" s="158">
        <v>937</v>
      </c>
      <c r="N103" s="125">
        <v>44.198113207547166</v>
      </c>
    </row>
    <row r="104" spans="1:14" s="122" customFormat="1" ht="30" customHeight="1" x14ac:dyDescent="0.25">
      <c r="A104" s="471"/>
      <c r="B104" s="157" t="s">
        <v>160</v>
      </c>
      <c r="C104" s="123">
        <v>30</v>
      </c>
      <c r="D104" s="123">
        <v>30</v>
      </c>
      <c r="E104" s="124">
        <v>100</v>
      </c>
      <c r="F104" s="158">
        <v>2016</v>
      </c>
      <c r="G104" s="158">
        <v>743</v>
      </c>
      <c r="H104" s="125">
        <v>36.9</v>
      </c>
      <c r="I104" s="158">
        <v>239</v>
      </c>
      <c r="J104" s="158">
        <v>140</v>
      </c>
      <c r="K104" s="125">
        <v>58.6</v>
      </c>
      <c r="L104" s="158">
        <v>2255</v>
      </c>
      <c r="M104" s="158">
        <v>883</v>
      </c>
      <c r="N104" s="125">
        <v>39.157427937915742</v>
      </c>
    </row>
    <row r="105" spans="1:14" s="122" customFormat="1" ht="30" customHeight="1" x14ac:dyDescent="0.25">
      <c r="A105" s="471"/>
      <c r="B105" s="157" t="s">
        <v>161</v>
      </c>
      <c r="C105" s="123">
        <v>49</v>
      </c>
      <c r="D105" s="123">
        <v>49</v>
      </c>
      <c r="E105" s="124">
        <v>100</v>
      </c>
      <c r="F105" s="158">
        <v>2758</v>
      </c>
      <c r="G105" s="158">
        <v>1233</v>
      </c>
      <c r="H105" s="125">
        <v>44.7</v>
      </c>
      <c r="I105" s="158">
        <v>223</v>
      </c>
      <c r="J105" s="158">
        <v>134</v>
      </c>
      <c r="K105" s="125">
        <v>60.1</v>
      </c>
      <c r="L105" s="158">
        <v>2981</v>
      </c>
      <c r="M105" s="158">
        <v>1367</v>
      </c>
      <c r="N105" s="125">
        <v>45.85709493458571</v>
      </c>
    </row>
    <row r="106" spans="1:14" s="122" customFormat="1" ht="30" customHeight="1" x14ac:dyDescent="0.25">
      <c r="A106" s="471"/>
      <c r="B106" s="157" t="s">
        <v>162</v>
      </c>
      <c r="C106" s="123">
        <v>29</v>
      </c>
      <c r="D106" s="123">
        <v>29</v>
      </c>
      <c r="E106" s="124">
        <v>100</v>
      </c>
      <c r="F106" s="158">
        <v>1559</v>
      </c>
      <c r="G106" s="158">
        <v>694</v>
      </c>
      <c r="H106" s="125">
        <v>44.5</v>
      </c>
      <c r="I106" s="158">
        <v>156</v>
      </c>
      <c r="J106" s="158">
        <v>95</v>
      </c>
      <c r="K106" s="125">
        <v>60.9</v>
      </c>
      <c r="L106" s="158">
        <v>1715</v>
      </c>
      <c r="M106" s="158">
        <v>789</v>
      </c>
      <c r="N106" s="125">
        <v>46.005830903790084</v>
      </c>
    </row>
    <row r="107" spans="1:14" s="122" customFormat="1" ht="30" customHeight="1" x14ac:dyDescent="0.25">
      <c r="A107" s="471"/>
      <c r="B107" s="157" t="s">
        <v>163</v>
      </c>
      <c r="C107" s="123">
        <v>18</v>
      </c>
      <c r="D107" s="123">
        <v>18</v>
      </c>
      <c r="E107" s="124">
        <v>100</v>
      </c>
      <c r="F107" s="158">
        <v>1217</v>
      </c>
      <c r="G107" s="158">
        <v>506</v>
      </c>
      <c r="H107" s="125">
        <v>41.6</v>
      </c>
      <c r="I107" s="158">
        <v>134</v>
      </c>
      <c r="J107" s="158">
        <v>76</v>
      </c>
      <c r="K107" s="125">
        <v>56.7</v>
      </c>
      <c r="L107" s="158">
        <v>1351</v>
      </c>
      <c r="M107" s="158">
        <v>582</v>
      </c>
      <c r="N107" s="125">
        <v>43.07920059215396</v>
      </c>
    </row>
    <row r="108" spans="1:14" s="122" customFormat="1" ht="30" customHeight="1" x14ac:dyDescent="0.25">
      <c r="A108" s="471"/>
      <c r="B108" s="157" t="s">
        <v>164</v>
      </c>
      <c r="C108" s="123">
        <v>14</v>
      </c>
      <c r="D108" s="123">
        <v>14</v>
      </c>
      <c r="E108" s="124">
        <v>100</v>
      </c>
      <c r="F108" s="158">
        <v>1544</v>
      </c>
      <c r="G108" s="158">
        <v>582</v>
      </c>
      <c r="H108" s="125">
        <v>37.700000000000003</v>
      </c>
      <c r="I108" s="158">
        <v>158</v>
      </c>
      <c r="J108" s="158">
        <v>83</v>
      </c>
      <c r="K108" s="125">
        <v>52.5</v>
      </c>
      <c r="L108" s="158">
        <v>1702</v>
      </c>
      <c r="M108" s="158">
        <v>665</v>
      </c>
      <c r="N108" s="125">
        <v>39.071680376028198</v>
      </c>
    </row>
    <row r="109" spans="1:14" s="122" customFormat="1" ht="30" customHeight="1" thickBot="1" x14ac:dyDescent="0.3">
      <c r="A109" s="472"/>
      <c r="B109" s="159" t="s">
        <v>165</v>
      </c>
      <c r="C109" s="123">
        <v>59</v>
      </c>
      <c r="D109" s="123">
        <v>59</v>
      </c>
      <c r="E109" s="124">
        <v>100</v>
      </c>
      <c r="F109" s="158">
        <v>5021</v>
      </c>
      <c r="G109" s="158">
        <v>2347</v>
      </c>
      <c r="H109" s="125">
        <v>46.7</v>
      </c>
      <c r="I109" s="158">
        <v>452</v>
      </c>
      <c r="J109" s="158">
        <v>279</v>
      </c>
      <c r="K109" s="125">
        <v>61.7</v>
      </c>
      <c r="L109" s="158">
        <v>5473</v>
      </c>
      <c r="M109" s="158">
        <v>2626</v>
      </c>
      <c r="N109" s="125">
        <v>47.980997624703086</v>
      </c>
    </row>
    <row r="110" spans="1:14" s="122" customFormat="1" ht="30" customHeight="1" x14ac:dyDescent="0.25">
      <c r="A110" s="470" t="s">
        <v>49</v>
      </c>
      <c r="B110" s="156" t="s">
        <v>166</v>
      </c>
      <c r="C110" s="118">
        <v>25</v>
      </c>
      <c r="D110" s="118">
        <v>25</v>
      </c>
      <c r="E110" s="119">
        <v>100</v>
      </c>
      <c r="F110" s="151">
        <v>1924</v>
      </c>
      <c r="G110" s="151">
        <v>925</v>
      </c>
      <c r="H110" s="120">
        <v>48.1</v>
      </c>
      <c r="I110" s="151">
        <v>204</v>
      </c>
      <c r="J110" s="151">
        <v>130</v>
      </c>
      <c r="K110" s="120">
        <v>63.7</v>
      </c>
      <c r="L110" s="151">
        <v>2128</v>
      </c>
      <c r="M110" s="151">
        <v>1055</v>
      </c>
      <c r="N110" s="120">
        <v>49.577067669172934</v>
      </c>
    </row>
    <row r="111" spans="1:14" s="122" customFormat="1" ht="30" customHeight="1" x14ac:dyDescent="0.25">
      <c r="A111" s="471"/>
      <c r="B111" s="157" t="s">
        <v>167</v>
      </c>
      <c r="C111" s="123">
        <v>18</v>
      </c>
      <c r="D111" s="123">
        <v>18</v>
      </c>
      <c r="E111" s="124">
        <v>100</v>
      </c>
      <c r="F111" s="158">
        <v>1532</v>
      </c>
      <c r="G111" s="158">
        <v>617</v>
      </c>
      <c r="H111" s="125">
        <v>40.299999999999997</v>
      </c>
      <c r="I111" s="158">
        <v>181</v>
      </c>
      <c r="J111" s="158">
        <v>86</v>
      </c>
      <c r="K111" s="125">
        <v>47.5</v>
      </c>
      <c r="L111" s="158">
        <v>1713</v>
      </c>
      <c r="M111" s="158">
        <v>703</v>
      </c>
      <c r="N111" s="125">
        <v>41.03911266783421</v>
      </c>
    </row>
    <row r="112" spans="1:14" s="122" customFormat="1" ht="30" customHeight="1" x14ac:dyDescent="0.25">
      <c r="A112" s="471"/>
      <c r="B112" s="157" t="s">
        <v>168</v>
      </c>
      <c r="C112" s="123">
        <v>30</v>
      </c>
      <c r="D112" s="123">
        <v>30</v>
      </c>
      <c r="E112" s="124">
        <v>100</v>
      </c>
      <c r="F112" s="158">
        <v>1729</v>
      </c>
      <c r="G112" s="158">
        <v>896</v>
      </c>
      <c r="H112" s="125">
        <v>51.8</v>
      </c>
      <c r="I112" s="158">
        <v>204</v>
      </c>
      <c r="J112" s="158">
        <v>138</v>
      </c>
      <c r="K112" s="125">
        <v>67.599999999999994</v>
      </c>
      <c r="L112" s="158">
        <v>1933</v>
      </c>
      <c r="M112" s="158">
        <v>1034</v>
      </c>
      <c r="N112" s="125">
        <v>53.491981376099332</v>
      </c>
    </row>
    <row r="113" spans="1:14" s="122" customFormat="1" ht="30" customHeight="1" x14ac:dyDescent="0.25">
      <c r="A113" s="471"/>
      <c r="B113" s="157" t="s">
        <v>169</v>
      </c>
      <c r="C113" s="123">
        <v>57</v>
      </c>
      <c r="D113" s="123">
        <v>57</v>
      </c>
      <c r="E113" s="124">
        <v>100</v>
      </c>
      <c r="F113" s="158">
        <v>3691</v>
      </c>
      <c r="G113" s="158">
        <v>1865</v>
      </c>
      <c r="H113" s="125">
        <v>50.5</v>
      </c>
      <c r="I113" s="158">
        <v>404</v>
      </c>
      <c r="J113" s="158">
        <v>268</v>
      </c>
      <c r="K113" s="125">
        <v>66.3</v>
      </c>
      <c r="L113" s="158">
        <v>4095</v>
      </c>
      <c r="M113" s="158">
        <v>2133</v>
      </c>
      <c r="N113" s="125">
        <v>52.087912087912095</v>
      </c>
    </row>
    <row r="114" spans="1:14" s="122" customFormat="1" ht="30" customHeight="1" x14ac:dyDescent="0.25">
      <c r="A114" s="471"/>
      <c r="B114" s="157" t="s">
        <v>170</v>
      </c>
      <c r="C114" s="123">
        <v>18</v>
      </c>
      <c r="D114" s="123">
        <v>18</v>
      </c>
      <c r="E114" s="124">
        <v>100</v>
      </c>
      <c r="F114" s="158">
        <v>1044</v>
      </c>
      <c r="G114" s="158">
        <v>493</v>
      </c>
      <c r="H114" s="125">
        <v>47.2</v>
      </c>
      <c r="I114" s="158">
        <v>142</v>
      </c>
      <c r="J114" s="158">
        <v>88</v>
      </c>
      <c r="K114" s="125">
        <v>62</v>
      </c>
      <c r="L114" s="158">
        <v>1186</v>
      </c>
      <c r="M114" s="158">
        <v>581</v>
      </c>
      <c r="N114" s="125">
        <v>48.988195615514336</v>
      </c>
    </row>
    <row r="115" spans="1:14" s="122" customFormat="1" ht="30" customHeight="1" x14ac:dyDescent="0.25">
      <c r="A115" s="471"/>
      <c r="B115" s="157" t="s">
        <v>171</v>
      </c>
      <c r="C115" s="123">
        <v>29</v>
      </c>
      <c r="D115" s="123">
        <v>29</v>
      </c>
      <c r="E115" s="124">
        <v>100</v>
      </c>
      <c r="F115" s="158">
        <v>2143</v>
      </c>
      <c r="G115" s="158">
        <v>902</v>
      </c>
      <c r="H115" s="125">
        <v>42.1</v>
      </c>
      <c r="I115" s="158">
        <v>235</v>
      </c>
      <c r="J115" s="158">
        <v>131</v>
      </c>
      <c r="K115" s="125">
        <v>55.7</v>
      </c>
      <c r="L115" s="158">
        <v>2378</v>
      </c>
      <c r="M115" s="158">
        <v>1033</v>
      </c>
      <c r="N115" s="125">
        <v>43.439865433137093</v>
      </c>
    </row>
    <row r="116" spans="1:14" s="122" customFormat="1" ht="30" customHeight="1" x14ac:dyDescent="0.25">
      <c r="A116" s="471"/>
      <c r="B116" s="117" t="s">
        <v>344</v>
      </c>
      <c r="C116" s="123">
        <v>5</v>
      </c>
      <c r="D116" s="123">
        <v>5</v>
      </c>
      <c r="E116" s="124">
        <v>100</v>
      </c>
      <c r="F116" s="158">
        <v>1291</v>
      </c>
      <c r="G116" s="158">
        <v>535</v>
      </c>
      <c r="H116" s="125">
        <v>41.4</v>
      </c>
      <c r="I116" s="158">
        <v>145</v>
      </c>
      <c r="J116" s="158">
        <v>91</v>
      </c>
      <c r="K116" s="125">
        <v>62.8</v>
      </c>
      <c r="L116" s="158">
        <v>1436</v>
      </c>
      <c r="M116" s="158">
        <v>626</v>
      </c>
      <c r="N116" s="125">
        <v>43.593314763231199</v>
      </c>
    </row>
    <row r="117" spans="1:14" s="122" customFormat="1" ht="30" customHeight="1" thickBot="1" x14ac:dyDescent="0.3">
      <c r="A117" s="472"/>
      <c r="B117" s="159" t="s">
        <v>172</v>
      </c>
      <c r="C117" s="128">
        <v>18</v>
      </c>
      <c r="D117" s="128">
        <v>18</v>
      </c>
      <c r="E117" s="129">
        <v>100</v>
      </c>
      <c r="F117" s="160">
        <v>947</v>
      </c>
      <c r="G117" s="160">
        <v>495</v>
      </c>
      <c r="H117" s="130">
        <v>52.3</v>
      </c>
      <c r="I117" s="160">
        <v>102</v>
      </c>
      <c r="J117" s="160">
        <v>65</v>
      </c>
      <c r="K117" s="130">
        <v>63.7</v>
      </c>
      <c r="L117" s="160">
        <v>1049</v>
      </c>
      <c r="M117" s="160">
        <v>560</v>
      </c>
      <c r="N117" s="130">
        <v>53.384175405147758</v>
      </c>
    </row>
    <row r="118" spans="1:14" s="122" customFormat="1" ht="30" customHeight="1" x14ac:dyDescent="0.25">
      <c r="A118" s="470" t="s">
        <v>51</v>
      </c>
      <c r="B118" s="156" t="s">
        <v>173</v>
      </c>
      <c r="C118" s="118">
        <v>38</v>
      </c>
      <c r="D118" s="118">
        <v>38</v>
      </c>
      <c r="E118" s="119">
        <v>100</v>
      </c>
      <c r="F118" s="151">
        <v>3419</v>
      </c>
      <c r="G118" s="151">
        <v>1477</v>
      </c>
      <c r="H118" s="120">
        <v>43.2</v>
      </c>
      <c r="I118" s="151">
        <v>222</v>
      </c>
      <c r="J118" s="151">
        <v>131</v>
      </c>
      <c r="K118" s="120">
        <v>59</v>
      </c>
      <c r="L118" s="151">
        <v>3641</v>
      </c>
      <c r="M118" s="151">
        <v>1608</v>
      </c>
      <c r="N118" s="120">
        <v>44.163691293600657</v>
      </c>
    </row>
    <row r="119" spans="1:14" s="122" customFormat="1" ht="30" customHeight="1" x14ac:dyDescent="0.25">
      <c r="A119" s="471"/>
      <c r="B119" s="157" t="s">
        <v>174</v>
      </c>
      <c r="C119" s="123">
        <v>58</v>
      </c>
      <c r="D119" s="123">
        <v>58</v>
      </c>
      <c r="E119" s="124">
        <v>100</v>
      </c>
      <c r="F119" s="158">
        <v>5209</v>
      </c>
      <c r="G119" s="158">
        <v>1979</v>
      </c>
      <c r="H119" s="125">
        <v>38</v>
      </c>
      <c r="I119" s="158">
        <v>346</v>
      </c>
      <c r="J119" s="158">
        <v>199</v>
      </c>
      <c r="K119" s="125">
        <v>57.5</v>
      </c>
      <c r="L119" s="158">
        <v>5555</v>
      </c>
      <c r="M119" s="158">
        <v>2178</v>
      </c>
      <c r="N119" s="125">
        <v>39.207920792079207</v>
      </c>
    </row>
    <row r="120" spans="1:14" s="122" customFormat="1" ht="30" customHeight="1" x14ac:dyDescent="0.25">
      <c r="A120" s="471"/>
      <c r="B120" s="157" t="s">
        <v>175</v>
      </c>
      <c r="C120" s="123">
        <v>26</v>
      </c>
      <c r="D120" s="123">
        <v>26</v>
      </c>
      <c r="E120" s="124">
        <v>100</v>
      </c>
      <c r="F120" s="158">
        <v>2450</v>
      </c>
      <c r="G120" s="158">
        <v>842</v>
      </c>
      <c r="H120" s="125">
        <v>34.4</v>
      </c>
      <c r="I120" s="158">
        <v>165</v>
      </c>
      <c r="J120" s="158">
        <v>96</v>
      </c>
      <c r="K120" s="125">
        <v>58.2</v>
      </c>
      <c r="L120" s="158">
        <v>2615</v>
      </c>
      <c r="M120" s="158">
        <v>938</v>
      </c>
      <c r="N120" s="125">
        <v>35.86998087954111</v>
      </c>
    </row>
    <row r="121" spans="1:14" s="122" customFormat="1" ht="30" customHeight="1" x14ac:dyDescent="0.25">
      <c r="A121" s="471"/>
      <c r="B121" s="157" t="s">
        <v>176</v>
      </c>
      <c r="C121" s="123">
        <v>62</v>
      </c>
      <c r="D121" s="123">
        <v>62</v>
      </c>
      <c r="E121" s="124">
        <v>100</v>
      </c>
      <c r="F121" s="158">
        <v>5067</v>
      </c>
      <c r="G121" s="158">
        <v>1771</v>
      </c>
      <c r="H121" s="125">
        <v>35</v>
      </c>
      <c r="I121" s="158">
        <v>325</v>
      </c>
      <c r="J121" s="158">
        <v>168</v>
      </c>
      <c r="K121" s="125">
        <v>51.7</v>
      </c>
      <c r="L121" s="158">
        <v>5392</v>
      </c>
      <c r="M121" s="158">
        <v>1939</v>
      </c>
      <c r="N121" s="125">
        <v>35.960682492581604</v>
      </c>
    </row>
    <row r="122" spans="1:14" s="122" customFormat="1" ht="30" customHeight="1" x14ac:dyDescent="0.25">
      <c r="A122" s="471"/>
      <c r="B122" s="157" t="s">
        <v>177</v>
      </c>
      <c r="C122" s="123">
        <v>45</v>
      </c>
      <c r="D122" s="123">
        <v>45</v>
      </c>
      <c r="E122" s="124">
        <v>100</v>
      </c>
      <c r="F122" s="158">
        <v>3815</v>
      </c>
      <c r="G122" s="158">
        <v>1717</v>
      </c>
      <c r="H122" s="125">
        <v>45</v>
      </c>
      <c r="I122" s="158">
        <v>294</v>
      </c>
      <c r="J122" s="158">
        <v>183</v>
      </c>
      <c r="K122" s="125">
        <v>62.2</v>
      </c>
      <c r="L122" s="158">
        <v>4109</v>
      </c>
      <c r="M122" s="158">
        <v>1900</v>
      </c>
      <c r="N122" s="125">
        <v>46.239961061085424</v>
      </c>
    </row>
    <row r="123" spans="1:14" s="122" customFormat="1" ht="30" customHeight="1" x14ac:dyDescent="0.25">
      <c r="A123" s="471"/>
      <c r="B123" s="157" t="s">
        <v>178</v>
      </c>
      <c r="C123" s="123">
        <v>34</v>
      </c>
      <c r="D123" s="123">
        <v>34</v>
      </c>
      <c r="E123" s="124">
        <v>100</v>
      </c>
      <c r="F123" s="158">
        <v>3000</v>
      </c>
      <c r="G123" s="158">
        <v>1289</v>
      </c>
      <c r="H123" s="125">
        <v>43</v>
      </c>
      <c r="I123" s="158">
        <v>220</v>
      </c>
      <c r="J123" s="158">
        <v>127</v>
      </c>
      <c r="K123" s="125">
        <v>57.7</v>
      </c>
      <c r="L123" s="158">
        <v>3220</v>
      </c>
      <c r="M123" s="158">
        <v>1416</v>
      </c>
      <c r="N123" s="125">
        <v>43.975155279503106</v>
      </c>
    </row>
    <row r="124" spans="1:14" s="122" customFormat="1" ht="30" customHeight="1" x14ac:dyDescent="0.25">
      <c r="A124" s="471"/>
      <c r="B124" s="157" t="s">
        <v>179</v>
      </c>
      <c r="C124" s="123">
        <v>34</v>
      </c>
      <c r="D124" s="123">
        <v>34</v>
      </c>
      <c r="E124" s="124">
        <v>100</v>
      </c>
      <c r="F124" s="158">
        <v>1800</v>
      </c>
      <c r="G124" s="158">
        <v>690</v>
      </c>
      <c r="H124" s="125">
        <v>38.299999999999997</v>
      </c>
      <c r="I124" s="158">
        <v>96</v>
      </c>
      <c r="J124" s="158">
        <v>47</v>
      </c>
      <c r="K124" s="125">
        <v>49</v>
      </c>
      <c r="L124" s="158">
        <v>1896</v>
      </c>
      <c r="M124" s="158">
        <v>737</v>
      </c>
      <c r="N124" s="125">
        <v>38.871308016877634</v>
      </c>
    </row>
    <row r="125" spans="1:14" s="122" customFormat="1" ht="30" customHeight="1" x14ac:dyDescent="0.25">
      <c r="A125" s="471"/>
      <c r="B125" s="157" t="s">
        <v>180</v>
      </c>
      <c r="C125" s="123">
        <v>42</v>
      </c>
      <c r="D125" s="123">
        <v>42</v>
      </c>
      <c r="E125" s="124">
        <v>100</v>
      </c>
      <c r="F125" s="158">
        <v>5970</v>
      </c>
      <c r="G125" s="158">
        <v>1828</v>
      </c>
      <c r="H125" s="125">
        <v>30.6</v>
      </c>
      <c r="I125" s="158">
        <v>460</v>
      </c>
      <c r="J125" s="158">
        <v>227</v>
      </c>
      <c r="K125" s="125">
        <v>49.3</v>
      </c>
      <c r="L125" s="158">
        <v>6430</v>
      </c>
      <c r="M125" s="158">
        <v>2055</v>
      </c>
      <c r="N125" s="125">
        <v>31.959564541213066</v>
      </c>
    </row>
    <row r="126" spans="1:14" s="122" customFormat="1" ht="30" customHeight="1" x14ac:dyDescent="0.25">
      <c r="A126" s="471"/>
      <c r="B126" s="157" t="s">
        <v>181</v>
      </c>
      <c r="C126" s="123">
        <v>56</v>
      </c>
      <c r="D126" s="123">
        <v>56</v>
      </c>
      <c r="E126" s="124">
        <v>100</v>
      </c>
      <c r="F126" s="158">
        <v>5189</v>
      </c>
      <c r="G126" s="158">
        <v>2183</v>
      </c>
      <c r="H126" s="125">
        <v>42.1</v>
      </c>
      <c r="I126" s="158">
        <v>452</v>
      </c>
      <c r="J126" s="158">
        <v>277</v>
      </c>
      <c r="K126" s="125">
        <v>61.3</v>
      </c>
      <c r="L126" s="158">
        <v>5641</v>
      </c>
      <c r="M126" s="158">
        <v>2460</v>
      </c>
      <c r="N126" s="125">
        <v>43.609289133132421</v>
      </c>
    </row>
    <row r="127" spans="1:14" s="122" customFormat="1" ht="30" customHeight="1" x14ac:dyDescent="0.25">
      <c r="A127" s="471"/>
      <c r="B127" s="157" t="s">
        <v>182</v>
      </c>
      <c r="C127" s="123">
        <v>76</v>
      </c>
      <c r="D127" s="123">
        <v>76</v>
      </c>
      <c r="E127" s="124">
        <v>100</v>
      </c>
      <c r="F127" s="158">
        <v>4046</v>
      </c>
      <c r="G127" s="158">
        <v>1449</v>
      </c>
      <c r="H127" s="125">
        <v>35.799999999999997</v>
      </c>
      <c r="I127" s="158">
        <v>294</v>
      </c>
      <c r="J127" s="158">
        <v>172</v>
      </c>
      <c r="K127" s="125">
        <v>58.5</v>
      </c>
      <c r="L127" s="158">
        <v>4340</v>
      </c>
      <c r="M127" s="158">
        <v>1621</v>
      </c>
      <c r="N127" s="125">
        <v>37.350230414746541</v>
      </c>
    </row>
    <row r="128" spans="1:14" s="122" customFormat="1" ht="30" customHeight="1" x14ac:dyDescent="0.25">
      <c r="A128" s="471"/>
      <c r="B128" s="157" t="s">
        <v>183</v>
      </c>
      <c r="C128" s="123">
        <v>48</v>
      </c>
      <c r="D128" s="123">
        <v>47</v>
      </c>
      <c r="E128" s="124">
        <v>97.9</v>
      </c>
      <c r="F128" s="158">
        <v>4325</v>
      </c>
      <c r="G128" s="158">
        <v>1268</v>
      </c>
      <c r="H128" s="125">
        <v>29.3</v>
      </c>
      <c r="I128" s="158">
        <v>306</v>
      </c>
      <c r="J128" s="158">
        <v>163</v>
      </c>
      <c r="K128" s="125">
        <v>53.3</v>
      </c>
      <c r="L128" s="158">
        <v>4631</v>
      </c>
      <c r="M128" s="158">
        <v>1431</v>
      </c>
      <c r="N128" s="125">
        <v>30.900453465774131</v>
      </c>
    </row>
    <row r="129" spans="1:14" s="122" customFormat="1" ht="30" customHeight="1" x14ac:dyDescent="0.25">
      <c r="A129" s="471"/>
      <c r="B129" s="157" t="s">
        <v>184</v>
      </c>
      <c r="C129" s="123">
        <v>35</v>
      </c>
      <c r="D129" s="123">
        <v>35</v>
      </c>
      <c r="E129" s="124">
        <v>100</v>
      </c>
      <c r="F129" s="158">
        <v>3236</v>
      </c>
      <c r="G129" s="158">
        <v>1343</v>
      </c>
      <c r="H129" s="125">
        <v>41.5</v>
      </c>
      <c r="I129" s="158">
        <v>226</v>
      </c>
      <c r="J129" s="158">
        <v>158</v>
      </c>
      <c r="K129" s="125">
        <v>69.900000000000006</v>
      </c>
      <c r="L129" s="158">
        <v>3462</v>
      </c>
      <c r="M129" s="158">
        <v>1501</v>
      </c>
      <c r="N129" s="125">
        <v>43.356441363373769</v>
      </c>
    </row>
    <row r="130" spans="1:14" s="122" customFormat="1" ht="30" customHeight="1" x14ac:dyDescent="0.25">
      <c r="A130" s="471"/>
      <c r="B130" s="157" t="s">
        <v>185</v>
      </c>
      <c r="C130" s="123">
        <v>29</v>
      </c>
      <c r="D130" s="123">
        <v>29</v>
      </c>
      <c r="E130" s="124">
        <v>100</v>
      </c>
      <c r="F130" s="158">
        <v>1793</v>
      </c>
      <c r="G130" s="158">
        <v>630</v>
      </c>
      <c r="H130" s="125">
        <v>35.1</v>
      </c>
      <c r="I130" s="158">
        <v>116</v>
      </c>
      <c r="J130" s="158">
        <v>48</v>
      </c>
      <c r="K130" s="125">
        <v>41.4</v>
      </c>
      <c r="L130" s="158">
        <v>1909</v>
      </c>
      <c r="M130" s="158">
        <v>678</v>
      </c>
      <c r="N130" s="125">
        <v>35.515976951283399</v>
      </c>
    </row>
    <row r="131" spans="1:14" s="122" customFormat="1" ht="30" customHeight="1" x14ac:dyDescent="0.25">
      <c r="A131" s="471"/>
      <c r="B131" s="157" t="s">
        <v>186</v>
      </c>
      <c r="C131" s="123">
        <v>37</v>
      </c>
      <c r="D131" s="123">
        <v>37</v>
      </c>
      <c r="E131" s="124">
        <v>100</v>
      </c>
      <c r="F131" s="158">
        <v>4081</v>
      </c>
      <c r="G131" s="158">
        <v>1383</v>
      </c>
      <c r="H131" s="125">
        <v>33.9</v>
      </c>
      <c r="I131" s="158">
        <v>263</v>
      </c>
      <c r="J131" s="158">
        <v>138</v>
      </c>
      <c r="K131" s="125">
        <v>52.5</v>
      </c>
      <c r="L131" s="158">
        <v>4344</v>
      </c>
      <c r="M131" s="158">
        <v>1521</v>
      </c>
      <c r="N131" s="125">
        <v>35.013812154696133</v>
      </c>
    </row>
    <row r="132" spans="1:14" s="122" customFormat="1" ht="30" customHeight="1" x14ac:dyDescent="0.25">
      <c r="A132" s="471"/>
      <c r="B132" s="157" t="s">
        <v>187</v>
      </c>
      <c r="C132" s="123">
        <v>33</v>
      </c>
      <c r="D132" s="123">
        <v>33</v>
      </c>
      <c r="E132" s="124">
        <v>100</v>
      </c>
      <c r="F132" s="158">
        <v>3766</v>
      </c>
      <c r="G132" s="158">
        <v>1329</v>
      </c>
      <c r="H132" s="125">
        <v>35.299999999999997</v>
      </c>
      <c r="I132" s="158">
        <v>236</v>
      </c>
      <c r="J132" s="158">
        <v>140</v>
      </c>
      <c r="K132" s="125">
        <v>59.3</v>
      </c>
      <c r="L132" s="158">
        <v>4002</v>
      </c>
      <c r="M132" s="158">
        <v>1469</v>
      </c>
      <c r="N132" s="125">
        <v>36.70664667666167</v>
      </c>
    </row>
    <row r="133" spans="1:14" s="122" customFormat="1" ht="30" customHeight="1" x14ac:dyDescent="0.25">
      <c r="A133" s="471"/>
      <c r="B133" s="157" t="s">
        <v>188</v>
      </c>
      <c r="C133" s="123">
        <v>43</v>
      </c>
      <c r="D133" s="123">
        <v>43</v>
      </c>
      <c r="E133" s="124">
        <v>100</v>
      </c>
      <c r="F133" s="158">
        <v>2900</v>
      </c>
      <c r="G133" s="158">
        <v>1152</v>
      </c>
      <c r="H133" s="125">
        <v>39.700000000000003</v>
      </c>
      <c r="I133" s="158">
        <v>200</v>
      </c>
      <c r="J133" s="158">
        <v>115</v>
      </c>
      <c r="K133" s="125">
        <v>57.5</v>
      </c>
      <c r="L133" s="158">
        <v>3100</v>
      </c>
      <c r="M133" s="158">
        <v>1267</v>
      </c>
      <c r="N133" s="125">
        <v>40.87096774193548</v>
      </c>
    </row>
    <row r="134" spans="1:14" s="122" customFormat="1" ht="30" customHeight="1" x14ac:dyDescent="0.25">
      <c r="A134" s="471"/>
      <c r="B134" s="157" t="s">
        <v>189</v>
      </c>
      <c r="C134" s="123">
        <v>46</v>
      </c>
      <c r="D134" s="123">
        <v>46</v>
      </c>
      <c r="E134" s="124">
        <v>100</v>
      </c>
      <c r="F134" s="158">
        <v>3803</v>
      </c>
      <c r="G134" s="158">
        <v>1439</v>
      </c>
      <c r="H134" s="125">
        <v>37.799999999999997</v>
      </c>
      <c r="I134" s="158">
        <v>297</v>
      </c>
      <c r="J134" s="158">
        <v>173</v>
      </c>
      <c r="K134" s="125">
        <v>58.2</v>
      </c>
      <c r="L134" s="158">
        <v>4100</v>
      </c>
      <c r="M134" s="158">
        <v>1612</v>
      </c>
      <c r="N134" s="125">
        <v>39.31707317073171</v>
      </c>
    </row>
    <row r="135" spans="1:14" s="122" customFormat="1" ht="30" customHeight="1" x14ac:dyDescent="0.25">
      <c r="A135" s="471"/>
      <c r="B135" s="157" t="s">
        <v>190</v>
      </c>
      <c r="C135" s="123">
        <v>47</v>
      </c>
      <c r="D135" s="123">
        <v>47</v>
      </c>
      <c r="E135" s="124">
        <v>100</v>
      </c>
      <c r="F135" s="158">
        <v>5245</v>
      </c>
      <c r="G135" s="158">
        <v>1504</v>
      </c>
      <c r="H135" s="125">
        <v>28.7</v>
      </c>
      <c r="I135" s="158">
        <v>351</v>
      </c>
      <c r="J135" s="158">
        <v>158</v>
      </c>
      <c r="K135" s="125">
        <v>45</v>
      </c>
      <c r="L135" s="158">
        <v>5596</v>
      </c>
      <c r="M135" s="158">
        <v>1662</v>
      </c>
      <c r="N135" s="125">
        <v>29.699785561115082</v>
      </c>
    </row>
    <row r="136" spans="1:14" s="122" customFormat="1" ht="30" customHeight="1" x14ac:dyDescent="0.25">
      <c r="A136" s="471"/>
      <c r="B136" s="157" t="s">
        <v>191</v>
      </c>
      <c r="C136" s="123">
        <v>33</v>
      </c>
      <c r="D136" s="123">
        <v>33</v>
      </c>
      <c r="E136" s="124">
        <v>100</v>
      </c>
      <c r="F136" s="158">
        <v>3347</v>
      </c>
      <c r="G136" s="158">
        <v>1363</v>
      </c>
      <c r="H136" s="125">
        <v>40.700000000000003</v>
      </c>
      <c r="I136" s="158">
        <v>285</v>
      </c>
      <c r="J136" s="158">
        <v>158</v>
      </c>
      <c r="K136" s="125">
        <v>55.4</v>
      </c>
      <c r="L136" s="158">
        <v>3632</v>
      </c>
      <c r="M136" s="158">
        <v>1521</v>
      </c>
      <c r="N136" s="125">
        <v>41.877753303964759</v>
      </c>
    </row>
    <row r="137" spans="1:14" s="122" customFormat="1" ht="30" customHeight="1" x14ac:dyDescent="0.25">
      <c r="A137" s="471"/>
      <c r="B137" s="157" t="s">
        <v>192</v>
      </c>
      <c r="C137" s="123">
        <v>21</v>
      </c>
      <c r="D137" s="123">
        <v>21</v>
      </c>
      <c r="E137" s="124">
        <v>100</v>
      </c>
      <c r="F137" s="158">
        <v>2379</v>
      </c>
      <c r="G137" s="158">
        <v>1043</v>
      </c>
      <c r="H137" s="125">
        <v>43.8</v>
      </c>
      <c r="I137" s="158">
        <v>182</v>
      </c>
      <c r="J137" s="158">
        <v>120</v>
      </c>
      <c r="K137" s="125">
        <v>65.900000000000006</v>
      </c>
      <c r="L137" s="158">
        <v>2561</v>
      </c>
      <c r="M137" s="158">
        <v>1163</v>
      </c>
      <c r="N137" s="125">
        <v>45.411948457633741</v>
      </c>
    </row>
    <row r="138" spans="1:14" s="122" customFormat="1" ht="30" customHeight="1" x14ac:dyDescent="0.25">
      <c r="A138" s="471"/>
      <c r="B138" s="157" t="s">
        <v>193</v>
      </c>
      <c r="C138" s="123">
        <v>44</v>
      </c>
      <c r="D138" s="123">
        <v>44</v>
      </c>
      <c r="E138" s="124">
        <v>100</v>
      </c>
      <c r="F138" s="158">
        <v>5416</v>
      </c>
      <c r="G138" s="158">
        <v>2102</v>
      </c>
      <c r="H138" s="125">
        <v>38.799999999999997</v>
      </c>
      <c r="I138" s="158">
        <v>443</v>
      </c>
      <c r="J138" s="158">
        <v>253</v>
      </c>
      <c r="K138" s="125">
        <v>57.1</v>
      </c>
      <c r="L138" s="158">
        <v>5859</v>
      </c>
      <c r="M138" s="158">
        <v>2355</v>
      </c>
      <c r="N138" s="125">
        <v>40.194572452636969</v>
      </c>
    </row>
    <row r="139" spans="1:14" s="122" customFormat="1" ht="30" customHeight="1" x14ac:dyDescent="0.25">
      <c r="A139" s="471"/>
      <c r="B139" s="157" t="s">
        <v>194</v>
      </c>
      <c r="C139" s="123">
        <v>39</v>
      </c>
      <c r="D139" s="123">
        <v>39</v>
      </c>
      <c r="E139" s="124">
        <v>100</v>
      </c>
      <c r="F139" s="158">
        <v>5047</v>
      </c>
      <c r="G139" s="158">
        <v>2334</v>
      </c>
      <c r="H139" s="125">
        <v>46.2</v>
      </c>
      <c r="I139" s="158">
        <v>408</v>
      </c>
      <c r="J139" s="158">
        <v>238</v>
      </c>
      <c r="K139" s="125">
        <v>58.3</v>
      </c>
      <c r="L139" s="158">
        <v>5455</v>
      </c>
      <c r="M139" s="158">
        <v>2572</v>
      </c>
      <c r="N139" s="125">
        <v>47.149404216315304</v>
      </c>
    </row>
    <row r="140" spans="1:14" s="121" customFormat="1" ht="30" customHeight="1" thickBot="1" x14ac:dyDescent="0.3">
      <c r="A140" s="472"/>
      <c r="B140" s="159" t="s">
        <v>195</v>
      </c>
      <c r="C140" s="128">
        <v>23</v>
      </c>
      <c r="D140" s="128">
        <v>23</v>
      </c>
      <c r="E140" s="129">
        <v>100</v>
      </c>
      <c r="F140" s="160">
        <v>3070</v>
      </c>
      <c r="G140" s="160">
        <v>1321</v>
      </c>
      <c r="H140" s="130">
        <v>43</v>
      </c>
      <c r="I140" s="160">
        <v>209</v>
      </c>
      <c r="J140" s="160">
        <v>137</v>
      </c>
      <c r="K140" s="130">
        <v>65.599999999999994</v>
      </c>
      <c r="L140" s="160">
        <v>3279</v>
      </c>
      <c r="M140" s="160">
        <v>1458</v>
      </c>
      <c r="N140" s="130">
        <v>44.4647758462946</v>
      </c>
    </row>
    <row r="141" spans="1:14" s="122" customFormat="1" ht="30" customHeight="1" x14ac:dyDescent="0.25">
      <c r="A141" s="471" t="s">
        <v>51</v>
      </c>
      <c r="B141" s="157" t="s">
        <v>196</v>
      </c>
      <c r="C141" s="123">
        <v>52</v>
      </c>
      <c r="D141" s="123">
        <v>52</v>
      </c>
      <c r="E141" s="124">
        <v>100</v>
      </c>
      <c r="F141" s="158">
        <v>6142</v>
      </c>
      <c r="G141" s="158">
        <v>2838</v>
      </c>
      <c r="H141" s="125">
        <v>46.2</v>
      </c>
      <c r="I141" s="158">
        <v>479</v>
      </c>
      <c r="J141" s="158">
        <v>313</v>
      </c>
      <c r="K141" s="125">
        <v>65.3</v>
      </c>
      <c r="L141" s="158">
        <v>6621</v>
      </c>
      <c r="M141" s="158">
        <v>3151</v>
      </c>
      <c r="N141" s="125">
        <v>47.590998338619542</v>
      </c>
    </row>
    <row r="142" spans="1:14" s="122" customFormat="1" ht="30" customHeight="1" x14ac:dyDescent="0.25">
      <c r="A142" s="471"/>
      <c r="B142" s="157" t="s">
        <v>197</v>
      </c>
      <c r="C142" s="123">
        <v>43</v>
      </c>
      <c r="D142" s="123">
        <v>43</v>
      </c>
      <c r="E142" s="124">
        <v>100</v>
      </c>
      <c r="F142" s="158">
        <v>4252</v>
      </c>
      <c r="G142" s="158">
        <v>1884</v>
      </c>
      <c r="H142" s="125">
        <v>44.3</v>
      </c>
      <c r="I142" s="158">
        <v>260</v>
      </c>
      <c r="J142" s="158">
        <v>164</v>
      </c>
      <c r="K142" s="125">
        <v>63.1</v>
      </c>
      <c r="L142" s="158">
        <v>4512</v>
      </c>
      <c r="M142" s="158">
        <v>2048</v>
      </c>
      <c r="N142" s="125">
        <v>45.390070921985817</v>
      </c>
    </row>
    <row r="143" spans="1:14" s="122" customFormat="1" ht="30" customHeight="1" x14ac:dyDescent="0.25">
      <c r="A143" s="471"/>
      <c r="B143" s="157" t="s">
        <v>198</v>
      </c>
      <c r="C143" s="123">
        <v>28</v>
      </c>
      <c r="D143" s="123">
        <v>28</v>
      </c>
      <c r="E143" s="124">
        <v>100</v>
      </c>
      <c r="F143" s="158">
        <v>2272</v>
      </c>
      <c r="G143" s="158">
        <v>986</v>
      </c>
      <c r="H143" s="125">
        <v>43.4</v>
      </c>
      <c r="I143" s="158">
        <v>152</v>
      </c>
      <c r="J143" s="158">
        <v>99</v>
      </c>
      <c r="K143" s="125">
        <v>65.099999999999994</v>
      </c>
      <c r="L143" s="158">
        <v>2424</v>
      </c>
      <c r="M143" s="158">
        <v>1085</v>
      </c>
      <c r="N143" s="125">
        <v>44.760726072607262</v>
      </c>
    </row>
    <row r="144" spans="1:14" s="122" customFormat="1" ht="30" customHeight="1" x14ac:dyDescent="0.25">
      <c r="A144" s="471"/>
      <c r="B144" s="157" t="s">
        <v>199</v>
      </c>
      <c r="C144" s="123">
        <v>38</v>
      </c>
      <c r="D144" s="123">
        <v>38</v>
      </c>
      <c r="E144" s="124">
        <v>100</v>
      </c>
      <c r="F144" s="158">
        <v>4376</v>
      </c>
      <c r="G144" s="158">
        <v>1916</v>
      </c>
      <c r="H144" s="125">
        <v>43.8</v>
      </c>
      <c r="I144" s="158">
        <v>358</v>
      </c>
      <c r="J144" s="158">
        <v>209</v>
      </c>
      <c r="K144" s="125">
        <v>58.4</v>
      </c>
      <c r="L144" s="158">
        <v>4734</v>
      </c>
      <c r="M144" s="158">
        <v>2125</v>
      </c>
      <c r="N144" s="125">
        <v>44.88804393747359</v>
      </c>
    </row>
    <row r="145" spans="1:14" s="122" customFormat="1" ht="30" customHeight="1" x14ac:dyDescent="0.25">
      <c r="A145" s="471"/>
      <c r="B145" s="157" t="s">
        <v>200</v>
      </c>
      <c r="C145" s="123">
        <v>25</v>
      </c>
      <c r="D145" s="123">
        <v>25</v>
      </c>
      <c r="E145" s="124">
        <v>100</v>
      </c>
      <c r="F145" s="158">
        <v>2363</v>
      </c>
      <c r="G145" s="158">
        <v>1007</v>
      </c>
      <c r="H145" s="125">
        <v>42.6</v>
      </c>
      <c r="I145" s="158">
        <v>194</v>
      </c>
      <c r="J145" s="158">
        <v>119</v>
      </c>
      <c r="K145" s="125">
        <v>61.3</v>
      </c>
      <c r="L145" s="158">
        <v>2557</v>
      </c>
      <c r="M145" s="158">
        <v>1126</v>
      </c>
      <c r="N145" s="125">
        <v>44.035979663668364</v>
      </c>
    </row>
    <row r="146" spans="1:14" s="122" customFormat="1" ht="30" customHeight="1" x14ac:dyDescent="0.25">
      <c r="A146" s="471"/>
      <c r="B146" s="157" t="s">
        <v>201</v>
      </c>
      <c r="C146" s="123">
        <v>35</v>
      </c>
      <c r="D146" s="123">
        <v>35</v>
      </c>
      <c r="E146" s="124">
        <v>100</v>
      </c>
      <c r="F146" s="158">
        <v>5054</v>
      </c>
      <c r="G146" s="158">
        <v>2417</v>
      </c>
      <c r="H146" s="125">
        <v>47.8</v>
      </c>
      <c r="I146" s="158">
        <v>635</v>
      </c>
      <c r="J146" s="158">
        <v>371</v>
      </c>
      <c r="K146" s="125">
        <v>58.4</v>
      </c>
      <c r="L146" s="158">
        <v>5689</v>
      </c>
      <c r="M146" s="158">
        <v>2788</v>
      </c>
      <c r="N146" s="125">
        <v>49.006855334856745</v>
      </c>
    </row>
    <row r="147" spans="1:14" s="122" customFormat="1" ht="30" customHeight="1" x14ac:dyDescent="0.25">
      <c r="A147" s="471"/>
      <c r="B147" s="157" t="s">
        <v>202</v>
      </c>
      <c r="C147" s="123">
        <v>42</v>
      </c>
      <c r="D147" s="123">
        <v>42</v>
      </c>
      <c r="E147" s="124">
        <v>100</v>
      </c>
      <c r="F147" s="158">
        <v>4416</v>
      </c>
      <c r="G147" s="158">
        <v>1735</v>
      </c>
      <c r="H147" s="125">
        <v>39.299999999999997</v>
      </c>
      <c r="I147" s="158">
        <v>294</v>
      </c>
      <c r="J147" s="158">
        <v>151</v>
      </c>
      <c r="K147" s="125">
        <v>51.4</v>
      </c>
      <c r="L147" s="158">
        <v>4710</v>
      </c>
      <c r="M147" s="158">
        <v>1886</v>
      </c>
      <c r="N147" s="125">
        <v>40.042462845010618</v>
      </c>
    </row>
    <row r="148" spans="1:14" s="122" customFormat="1" ht="30" customHeight="1" x14ac:dyDescent="0.25">
      <c r="A148" s="471"/>
      <c r="B148" s="157" t="s">
        <v>203</v>
      </c>
      <c r="C148" s="123">
        <v>40</v>
      </c>
      <c r="D148" s="123">
        <v>40</v>
      </c>
      <c r="E148" s="124">
        <v>100</v>
      </c>
      <c r="F148" s="158">
        <v>5733</v>
      </c>
      <c r="G148" s="158">
        <v>2857</v>
      </c>
      <c r="H148" s="125">
        <v>49.8</v>
      </c>
      <c r="I148" s="158">
        <v>411</v>
      </c>
      <c r="J148" s="158">
        <v>255</v>
      </c>
      <c r="K148" s="125">
        <v>62</v>
      </c>
      <c r="L148" s="158">
        <v>6144</v>
      </c>
      <c r="M148" s="158">
        <v>3112</v>
      </c>
      <c r="N148" s="125">
        <v>50.651041666666664</v>
      </c>
    </row>
    <row r="149" spans="1:14" s="122" customFormat="1" ht="30" customHeight="1" thickBot="1" x14ac:dyDescent="0.3">
      <c r="A149" s="472"/>
      <c r="B149" s="159" t="s">
        <v>204</v>
      </c>
      <c r="C149" s="123">
        <v>42</v>
      </c>
      <c r="D149" s="123">
        <v>42</v>
      </c>
      <c r="E149" s="124">
        <v>100</v>
      </c>
      <c r="F149" s="158">
        <v>1971</v>
      </c>
      <c r="G149" s="158">
        <v>744</v>
      </c>
      <c r="H149" s="125">
        <v>37.700000000000003</v>
      </c>
      <c r="I149" s="158">
        <v>112</v>
      </c>
      <c r="J149" s="158">
        <v>59</v>
      </c>
      <c r="K149" s="125">
        <v>52.7</v>
      </c>
      <c r="L149" s="158">
        <v>2083</v>
      </c>
      <c r="M149" s="158">
        <v>803</v>
      </c>
      <c r="N149" s="125">
        <v>38.5501680268843</v>
      </c>
    </row>
    <row r="150" spans="1:14" s="122" customFormat="1" ht="30" customHeight="1" x14ac:dyDescent="0.25">
      <c r="A150" s="470" t="s">
        <v>52</v>
      </c>
      <c r="B150" s="156" t="s">
        <v>205</v>
      </c>
      <c r="C150" s="118">
        <v>14</v>
      </c>
      <c r="D150" s="118">
        <v>14</v>
      </c>
      <c r="E150" s="119">
        <v>100</v>
      </c>
      <c r="F150" s="151">
        <v>1531</v>
      </c>
      <c r="G150" s="151">
        <v>751</v>
      </c>
      <c r="H150" s="120">
        <v>49.1</v>
      </c>
      <c r="I150" s="151">
        <v>179</v>
      </c>
      <c r="J150" s="151">
        <v>110</v>
      </c>
      <c r="K150" s="120">
        <v>61.5</v>
      </c>
      <c r="L150" s="151">
        <v>1710</v>
      </c>
      <c r="M150" s="151">
        <v>861</v>
      </c>
      <c r="N150" s="120">
        <v>50.350877192982459</v>
      </c>
    </row>
    <row r="151" spans="1:14" s="122" customFormat="1" ht="30" customHeight="1" x14ac:dyDescent="0.25">
      <c r="A151" s="471"/>
      <c r="B151" s="157" t="s">
        <v>206</v>
      </c>
      <c r="C151" s="123">
        <v>25</v>
      </c>
      <c r="D151" s="123">
        <v>25</v>
      </c>
      <c r="E151" s="124">
        <v>100</v>
      </c>
      <c r="F151" s="158">
        <v>1773</v>
      </c>
      <c r="G151" s="158">
        <v>872</v>
      </c>
      <c r="H151" s="125">
        <v>49.2</v>
      </c>
      <c r="I151" s="158">
        <v>160</v>
      </c>
      <c r="J151" s="158">
        <v>105</v>
      </c>
      <c r="K151" s="125">
        <v>65.599999999999994</v>
      </c>
      <c r="L151" s="158">
        <v>1933</v>
      </c>
      <c r="M151" s="158">
        <v>977</v>
      </c>
      <c r="N151" s="125">
        <v>50.543197102948788</v>
      </c>
    </row>
    <row r="152" spans="1:14" s="122" customFormat="1" ht="30" customHeight="1" x14ac:dyDescent="0.25">
      <c r="A152" s="471"/>
      <c r="B152" s="157" t="s">
        <v>207</v>
      </c>
      <c r="C152" s="123">
        <v>92</v>
      </c>
      <c r="D152" s="123">
        <v>92</v>
      </c>
      <c r="E152" s="124">
        <v>100</v>
      </c>
      <c r="F152" s="158">
        <v>5975</v>
      </c>
      <c r="G152" s="158">
        <v>2586</v>
      </c>
      <c r="H152" s="125">
        <v>43.3</v>
      </c>
      <c r="I152" s="158">
        <v>613</v>
      </c>
      <c r="J152" s="158">
        <v>370</v>
      </c>
      <c r="K152" s="125">
        <v>60.4</v>
      </c>
      <c r="L152" s="158">
        <v>6588</v>
      </c>
      <c r="M152" s="158">
        <v>2956</v>
      </c>
      <c r="N152" s="125">
        <v>44.869459623557987</v>
      </c>
    </row>
    <row r="153" spans="1:14" s="122" customFormat="1" ht="30" customHeight="1" x14ac:dyDescent="0.25">
      <c r="A153" s="471"/>
      <c r="B153" s="157" t="s">
        <v>208</v>
      </c>
      <c r="C153" s="123">
        <v>30</v>
      </c>
      <c r="D153" s="123">
        <v>30</v>
      </c>
      <c r="E153" s="124">
        <v>100</v>
      </c>
      <c r="F153" s="158">
        <v>1525</v>
      </c>
      <c r="G153" s="158">
        <v>676</v>
      </c>
      <c r="H153" s="125">
        <v>44.3</v>
      </c>
      <c r="I153" s="158">
        <v>163</v>
      </c>
      <c r="J153" s="158">
        <v>88</v>
      </c>
      <c r="K153" s="125">
        <v>54</v>
      </c>
      <c r="L153" s="158">
        <v>1688</v>
      </c>
      <c r="M153" s="158">
        <v>764</v>
      </c>
      <c r="N153" s="125">
        <v>45.260663507109008</v>
      </c>
    </row>
    <row r="154" spans="1:14" s="122" customFormat="1" ht="30" customHeight="1" x14ac:dyDescent="0.25">
      <c r="A154" s="471"/>
      <c r="B154" s="157" t="s">
        <v>209</v>
      </c>
      <c r="C154" s="123">
        <v>19</v>
      </c>
      <c r="D154" s="123">
        <v>19</v>
      </c>
      <c r="E154" s="124">
        <v>100</v>
      </c>
      <c r="F154" s="158">
        <v>821</v>
      </c>
      <c r="G154" s="158">
        <v>419</v>
      </c>
      <c r="H154" s="125">
        <v>51</v>
      </c>
      <c r="I154" s="158">
        <v>73</v>
      </c>
      <c r="J154" s="158">
        <v>54</v>
      </c>
      <c r="K154" s="125">
        <v>74</v>
      </c>
      <c r="L154" s="158">
        <v>894</v>
      </c>
      <c r="M154" s="158">
        <v>473</v>
      </c>
      <c r="N154" s="125">
        <v>52.908277404921698</v>
      </c>
    </row>
    <row r="155" spans="1:14" s="122" customFormat="1" ht="30" customHeight="1" thickBot="1" x14ac:dyDescent="0.3">
      <c r="A155" s="472"/>
      <c r="B155" s="159" t="s">
        <v>210</v>
      </c>
      <c r="C155" s="128">
        <v>34</v>
      </c>
      <c r="D155" s="128">
        <v>34</v>
      </c>
      <c r="E155" s="129">
        <v>100</v>
      </c>
      <c r="F155" s="160">
        <v>1850</v>
      </c>
      <c r="G155" s="160">
        <v>924</v>
      </c>
      <c r="H155" s="130">
        <v>49.9</v>
      </c>
      <c r="I155" s="160">
        <v>208</v>
      </c>
      <c r="J155" s="160">
        <v>141</v>
      </c>
      <c r="K155" s="130">
        <v>67.8</v>
      </c>
      <c r="L155" s="160">
        <v>2058</v>
      </c>
      <c r="M155" s="160">
        <v>1065</v>
      </c>
      <c r="N155" s="130">
        <v>51.749271137026241</v>
      </c>
    </row>
    <row r="156" spans="1:14" s="122" customFormat="1" ht="30" customHeight="1" x14ac:dyDescent="0.25">
      <c r="A156" s="470" t="s">
        <v>53</v>
      </c>
      <c r="B156" s="156" t="s">
        <v>211</v>
      </c>
      <c r="C156" s="123">
        <v>32</v>
      </c>
      <c r="D156" s="123">
        <v>32</v>
      </c>
      <c r="E156" s="124">
        <v>100</v>
      </c>
      <c r="F156" s="158">
        <v>2199</v>
      </c>
      <c r="G156" s="158">
        <v>1005</v>
      </c>
      <c r="H156" s="125">
        <v>45.7</v>
      </c>
      <c r="I156" s="158">
        <v>244</v>
      </c>
      <c r="J156" s="158">
        <v>145</v>
      </c>
      <c r="K156" s="125">
        <v>59.4</v>
      </c>
      <c r="L156" s="158">
        <v>2443</v>
      </c>
      <c r="M156" s="158">
        <v>1150</v>
      </c>
      <c r="N156" s="125">
        <v>47.073270568972575</v>
      </c>
    </row>
    <row r="157" spans="1:14" s="122" customFormat="1" ht="30" customHeight="1" x14ac:dyDescent="0.25">
      <c r="A157" s="471"/>
      <c r="B157" s="157" t="s">
        <v>212</v>
      </c>
      <c r="C157" s="123">
        <v>22</v>
      </c>
      <c r="D157" s="123">
        <v>22</v>
      </c>
      <c r="E157" s="124">
        <v>100</v>
      </c>
      <c r="F157" s="158">
        <v>1236</v>
      </c>
      <c r="G157" s="158">
        <v>699</v>
      </c>
      <c r="H157" s="125">
        <v>56.6</v>
      </c>
      <c r="I157" s="158">
        <v>121</v>
      </c>
      <c r="J157" s="158">
        <v>85</v>
      </c>
      <c r="K157" s="125">
        <v>70.2</v>
      </c>
      <c r="L157" s="158">
        <v>1357</v>
      </c>
      <c r="M157" s="158">
        <v>784</v>
      </c>
      <c r="N157" s="125">
        <v>57.774502579218868</v>
      </c>
    </row>
    <row r="158" spans="1:14" s="122" customFormat="1" ht="30" customHeight="1" x14ac:dyDescent="0.25">
      <c r="A158" s="471"/>
      <c r="B158" s="157" t="s">
        <v>213</v>
      </c>
      <c r="C158" s="123">
        <v>17</v>
      </c>
      <c r="D158" s="123">
        <v>17</v>
      </c>
      <c r="E158" s="124">
        <v>100</v>
      </c>
      <c r="F158" s="158">
        <v>1113</v>
      </c>
      <c r="G158" s="158">
        <v>589</v>
      </c>
      <c r="H158" s="125">
        <v>52.9</v>
      </c>
      <c r="I158" s="158">
        <v>119</v>
      </c>
      <c r="J158" s="158">
        <v>78</v>
      </c>
      <c r="K158" s="125">
        <v>65.5</v>
      </c>
      <c r="L158" s="158">
        <v>1232</v>
      </c>
      <c r="M158" s="158">
        <v>667</v>
      </c>
      <c r="N158" s="125">
        <v>54.139610389610397</v>
      </c>
    </row>
    <row r="159" spans="1:14" s="122" customFormat="1" ht="30" customHeight="1" x14ac:dyDescent="0.25">
      <c r="A159" s="471"/>
      <c r="B159" s="157" t="s">
        <v>214</v>
      </c>
      <c r="C159" s="123">
        <v>40</v>
      </c>
      <c r="D159" s="123">
        <v>40</v>
      </c>
      <c r="E159" s="124">
        <v>100</v>
      </c>
      <c r="F159" s="158">
        <v>3032</v>
      </c>
      <c r="G159" s="158">
        <v>1381</v>
      </c>
      <c r="H159" s="125">
        <v>45.5</v>
      </c>
      <c r="I159" s="158">
        <v>294</v>
      </c>
      <c r="J159" s="158">
        <v>146</v>
      </c>
      <c r="K159" s="125">
        <v>49.7</v>
      </c>
      <c r="L159" s="158">
        <v>3326</v>
      </c>
      <c r="M159" s="158">
        <v>1527</v>
      </c>
      <c r="N159" s="125">
        <v>45.911004209260376</v>
      </c>
    </row>
    <row r="160" spans="1:14" s="122" customFormat="1" ht="30" customHeight="1" x14ac:dyDescent="0.25">
      <c r="A160" s="471"/>
      <c r="B160" s="157" t="s">
        <v>215</v>
      </c>
      <c r="C160" s="123">
        <v>27</v>
      </c>
      <c r="D160" s="123">
        <v>27</v>
      </c>
      <c r="E160" s="124">
        <v>100</v>
      </c>
      <c r="F160" s="158">
        <v>2318</v>
      </c>
      <c r="G160" s="158">
        <v>907</v>
      </c>
      <c r="H160" s="125">
        <v>39.1</v>
      </c>
      <c r="I160" s="158">
        <v>227</v>
      </c>
      <c r="J160" s="158">
        <v>128</v>
      </c>
      <c r="K160" s="125">
        <v>56.4</v>
      </c>
      <c r="L160" s="158">
        <v>2545</v>
      </c>
      <c r="M160" s="158">
        <v>1035</v>
      </c>
      <c r="N160" s="125">
        <v>40.667976424361491</v>
      </c>
    </row>
    <row r="161" spans="1:14" s="122" customFormat="1" ht="30" customHeight="1" x14ac:dyDescent="0.25">
      <c r="A161" s="471"/>
      <c r="B161" s="157" t="s">
        <v>216</v>
      </c>
      <c r="C161" s="123">
        <v>19</v>
      </c>
      <c r="D161" s="123">
        <v>19</v>
      </c>
      <c r="E161" s="124">
        <v>100</v>
      </c>
      <c r="F161" s="158">
        <v>1750</v>
      </c>
      <c r="G161" s="158">
        <v>687</v>
      </c>
      <c r="H161" s="125">
        <v>39.299999999999997</v>
      </c>
      <c r="I161" s="158">
        <v>163</v>
      </c>
      <c r="J161" s="158">
        <v>93</v>
      </c>
      <c r="K161" s="125">
        <v>57.1</v>
      </c>
      <c r="L161" s="158">
        <v>1913</v>
      </c>
      <c r="M161" s="158">
        <v>780</v>
      </c>
      <c r="N161" s="125">
        <v>40.773653946680604</v>
      </c>
    </row>
    <row r="162" spans="1:14" s="122" customFormat="1" ht="30" customHeight="1" x14ac:dyDescent="0.25">
      <c r="A162" s="471"/>
      <c r="B162" s="157" t="s">
        <v>217</v>
      </c>
      <c r="C162" s="123">
        <v>15</v>
      </c>
      <c r="D162" s="123">
        <v>15</v>
      </c>
      <c r="E162" s="124">
        <v>100</v>
      </c>
      <c r="F162" s="158">
        <v>832</v>
      </c>
      <c r="G162" s="158">
        <v>475</v>
      </c>
      <c r="H162" s="125">
        <v>57.1</v>
      </c>
      <c r="I162" s="158">
        <v>107</v>
      </c>
      <c r="J162" s="158">
        <v>74</v>
      </c>
      <c r="K162" s="125">
        <v>69.2</v>
      </c>
      <c r="L162" s="158">
        <v>939</v>
      </c>
      <c r="M162" s="158">
        <v>549</v>
      </c>
      <c r="N162" s="125">
        <v>58.466453674121411</v>
      </c>
    </row>
    <row r="163" spans="1:14" s="122" customFormat="1" ht="30" customHeight="1" thickBot="1" x14ac:dyDescent="0.3">
      <c r="A163" s="472"/>
      <c r="B163" s="159" t="s">
        <v>218</v>
      </c>
      <c r="C163" s="123">
        <v>26</v>
      </c>
      <c r="D163" s="123">
        <v>25</v>
      </c>
      <c r="E163" s="124">
        <v>96.2</v>
      </c>
      <c r="F163" s="158">
        <v>2968</v>
      </c>
      <c r="G163" s="158">
        <v>1660</v>
      </c>
      <c r="H163" s="125">
        <v>55.9</v>
      </c>
      <c r="I163" s="158">
        <v>325</v>
      </c>
      <c r="J163" s="158">
        <v>234</v>
      </c>
      <c r="K163" s="125">
        <v>72</v>
      </c>
      <c r="L163" s="158">
        <v>3293</v>
      </c>
      <c r="M163" s="158">
        <v>1894</v>
      </c>
      <c r="N163" s="125">
        <v>57.515942909201335</v>
      </c>
    </row>
    <row r="164" spans="1:14" s="122" customFormat="1" ht="30" customHeight="1" x14ac:dyDescent="0.25">
      <c r="A164" s="470" t="s">
        <v>54</v>
      </c>
      <c r="B164" s="156" t="s">
        <v>219</v>
      </c>
      <c r="C164" s="118">
        <v>23</v>
      </c>
      <c r="D164" s="118">
        <v>23</v>
      </c>
      <c r="E164" s="119">
        <v>100</v>
      </c>
      <c r="F164" s="151">
        <v>1129</v>
      </c>
      <c r="G164" s="151">
        <v>613</v>
      </c>
      <c r="H164" s="120">
        <v>54.3</v>
      </c>
      <c r="I164" s="151">
        <v>99</v>
      </c>
      <c r="J164" s="151">
        <v>70</v>
      </c>
      <c r="K164" s="120">
        <v>70.7</v>
      </c>
      <c r="L164" s="151">
        <v>1228</v>
      </c>
      <c r="M164" s="151">
        <v>683</v>
      </c>
      <c r="N164" s="120">
        <v>55.618892508143325</v>
      </c>
    </row>
    <row r="165" spans="1:14" s="122" customFormat="1" ht="30" customHeight="1" x14ac:dyDescent="0.25">
      <c r="A165" s="471"/>
      <c r="B165" s="157" t="s">
        <v>220</v>
      </c>
      <c r="C165" s="123">
        <v>18</v>
      </c>
      <c r="D165" s="123">
        <v>18</v>
      </c>
      <c r="E165" s="124">
        <v>100</v>
      </c>
      <c r="F165" s="158">
        <v>1431</v>
      </c>
      <c r="G165" s="158">
        <v>609</v>
      </c>
      <c r="H165" s="125">
        <v>42.6</v>
      </c>
      <c r="I165" s="158">
        <v>123</v>
      </c>
      <c r="J165" s="158">
        <v>78</v>
      </c>
      <c r="K165" s="125">
        <v>63.4</v>
      </c>
      <c r="L165" s="158">
        <v>1554</v>
      </c>
      <c r="M165" s="158">
        <v>687</v>
      </c>
      <c r="N165" s="125">
        <v>44.208494208494209</v>
      </c>
    </row>
    <row r="166" spans="1:14" s="122" customFormat="1" ht="30" customHeight="1" x14ac:dyDescent="0.25">
      <c r="A166" s="471"/>
      <c r="B166" s="157" t="s">
        <v>221</v>
      </c>
      <c r="C166" s="123">
        <v>32</v>
      </c>
      <c r="D166" s="123">
        <v>32</v>
      </c>
      <c r="E166" s="124">
        <v>100</v>
      </c>
      <c r="F166" s="158">
        <v>1835</v>
      </c>
      <c r="G166" s="158">
        <v>911</v>
      </c>
      <c r="H166" s="125">
        <v>49.6</v>
      </c>
      <c r="I166" s="158">
        <v>202</v>
      </c>
      <c r="J166" s="158">
        <v>122</v>
      </c>
      <c r="K166" s="125">
        <v>60.4</v>
      </c>
      <c r="L166" s="158">
        <v>2037</v>
      </c>
      <c r="M166" s="158">
        <v>1033</v>
      </c>
      <c r="N166" s="125">
        <v>50.711831124202256</v>
      </c>
    </row>
    <row r="167" spans="1:14" s="122" customFormat="1" ht="30" customHeight="1" x14ac:dyDescent="0.25">
      <c r="A167" s="471"/>
      <c r="B167" s="157" t="s">
        <v>222</v>
      </c>
      <c r="C167" s="123">
        <v>42</v>
      </c>
      <c r="D167" s="123">
        <v>42</v>
      </c>
      <c r="E167" s="124">
        <v>100</v>
      </c>
      <c r="F167" s="158">
        <v>2521</v>
      </c>
      <c r="G167" s="158">
        <v>1405</v>
      </c>
      <c r="H167" s="125">
        <v>55.7</v>
      </c>
      <c r="I167" s="158">
        <v>279</v>
      </c>
      <c r="J167" s="158">
        <v>200</v>
      </c>
      <c r="K167" s="125">
        <v>71.7</v>
      </c>
      <c r="L167" s="158">
        <v>2800</v>
      </c>
      <c r="M167" s="158">
        <v>1605</v>
      </c>
      <c r="N167" s="125">
        <v>57.321428571428569</v>
      </c>
    </row>
    <row r="168" spans="1:14" s="122" customFormat="1" ht="30" customHeight="1" x14ac:dyDescent="0.25">
      <c r="A168" s="471"/>
      <c r="B168" s="157" t="s">
        <v>223</v>
      </c>
      <c r="C168" s="123">
        <v>26</v>
      </c>
      <c r="D168" s="123">
        <v>25</v>
      </c>
      <c r="E168" s="124">
        <v>96.2</v>
      </c>
      <c r="F168" s="158">
        <v>2003</v>
      </c>
      <c r="G168" s="158">
        <v>921</v>
      </c>
      <c r="H168" s="125">
        <v>46</v>
      </c>
      <c r="I168" s="158">
        <v>230</v>
      </c>
      <c r="J168" s="158">
        <v>143</v>
      </c>
      <c r="K168" s="125">
        <v>62.2</v>
      </c>
      <c r="L168" s="158">
        <v>2233</v>
      </c>
      <c r="M168" s="158">
        <v>1064</v>
      </c>
      <c r="N168" s="125">
        <v>47.648902821316611</v>
      </c>
    </row>
    <row r="169" spans="1:14" s="122" customFormat="1" ht="30" customHeight="1" x14ac:dyDescent="0.25">
      <c r="A169" s="471"/>
      <c r="B169" s="157" t="s">
        <v>224</v>
      </c>
      <c r="C169" s="123">
        <v>14</v>
      </c>
      <c r="D169" s="123">
        <v>14</v>
      </c>
      <c r="E169" s="124">
        <v>100</v>
      </c>
      <c r="F169" s="158">
        <v>1161</v>
      </c>
      <c r="G169" s="158">
        <v>539</v>
      </c>
      <c r="H169" s="125">
        <v>46.4</v>
      </c>
      <c r="I169" s="158">
        <v>118</v>
      </c>
      <c r="J169" s="158">
        <v>71</v>
      </c>
      <c r="K169" s="125">
        <v>60.2</v>
      </c>
      <c r="L169" s="158">
        <v>1279</v>
      </c>
      <c r="M169" s="158">
        <v>610</v>
      </c>
      <c r="N169" s="125">
        <v>47.693510555121186</v>
      </c>
    </row>
    <row r="170" spans="1:14" s="122" customFormat="1" ht="30" customHeight="1" x14ac:dyDescent="0.25">
      <c r="A170" s="471"/>
      <c r="B170" s="157" t="s">
        <v>225</v>
      </c>
      <c r="C170" s="123">
        <v>45</v>
      </c>
      <c r="D170" s="123">
        <v>45</v>
      </c>
      <c r="E170" s="124">
        <v>100</v>
      </c>
      <c r="F170" s="158">
        <v>3358</v>
      </c>
      <c r="G170" s="158">
        <v>1410</v>
      </c>
      <c r="H170" s="125">
        <v>42</v>
      </c>
      <c r="I170" s="158">
        <v>353</v>
      </c>
      <c r="J170" s="158">
        <v>207</v>
      </c>
      <c r="K170" s="125">
        <v>58.6</v>
      </c>
      <c r="L170" s="158">
        <v>3711</v>
      </c>
      <c r="M170" s="158">
        <v>1617</v>
      </c>
      <c r="N170" s="125">
        <v>43.573160873080027</v>
      </c>
    </row>
    <row r="171" spans="1:14" s="122" customFormat="1" ht="30" customHeight="1" thickBot="1" x14ac:dyDescent="0.3">
      <c r="A171" s="472"/>
      <c r="B171" s="159" t="s">
        <v>226</v>
      </c>
      <c r="C171" s="128">
        <v>14</v>
      </c>
      <c r="D171" s="128">
        <v>14</v>
      </c>
      <c r="E171" s="129">
        <v>100</v>
      </c>
      <c r="F171" s="160">
        <v>1833</v>
      </c>
      <c r="G171" s="160">
        <v>889</v>
      </c>
      <c r="H171" s="130">
        <v>48.5</v>
      </c>
      <c r="I171" s="160">
        <v>188</v>
      </c>
      <c r="J171" s="160">
        <v>118</v>
      </c>
      <c r="K171" s="130">
        <v>62.8</v>
      </c>
      <c r="L171" s="160">
        <v>2021</v>
      </c>
      <c r="M171" s="160">
        <v>1007</v>
      </c>
      <c r="N171" s="130">
        <v>49.826818406729338</v>
      </c>
    </row>
    <row r="172" spans="1:14" s="122" customFormat="1" ht="30" customHeight="1" x14ac:dyDescent="0.25">
      <c r="A172" s="471" t="s">
        <v>55</v>
      </c>
      <c r="B172" s="157" t="s">
        <v>227</v>
      </c>
      <c r="C172" s="123">
        <v>33</v>
      </c>
      <c r="D172" s="123">
        <v>33</v>
      </c>
      <c r="E172" s="124">
        <v>100</v>
      </c>
      <c r="F172" s="158">
        <v>2359</v>
      </c>
      <c r="G172" s="158">
        <v>1164</v>
      </c>
      <c r="H172" s="125">
        <v>49.3</v>
      </c>
      <c r="I172" s="158">
        <v>209</v>
      </c>
      <c r="J172" s="158">
        <v>125</v>
      </c>
      <c r="K172" s="125">
        <v>59.8</v>
      </c>
      <c r="L172" s="158">
        <v>2568</v>
      </c>
      <c r="M172" s="158">
        <v>1289</v>
      </c>
      <c r="N172" s="125">
        <v>50.194704049844241</v>
      </c>
    </row>
    <row r="173" spans="1:14" s="122" customFormat="1" ht="30" customHeight="1" x14ac:dyDescent="0.25">
      <c r="A173" s="471"/>
      <c r="B173" s="157" t="s">
        <v>228</v>
      </c>
      <c r="C173" s="123">
        <v>10</v>
      </c>
      <c r="D173" s="123">
        <v>10</v>
      </c>
      <c r="E173" s="124">
        <v>100</v>
      </c>
      <c r="F173" s="158">
        <v>703</v>
      </c>
      <c r="G173" s="158">
        <v>298</v>
      </c>
      <c r="H173" s="125">
        <v>42.4</v>
      </c>
      <c r="I173" s="158">
        <v>69</v>
      </c>
      <c r="J173" s="158">
        <v>45</v>
      </c>
      <c r="K173" s="125">
        <v>65.2</v>
      </c>
      <c r="L173" s="158">
        <v>772</v>
      </c>
      <c r="M173" s="158">
        <v>343</v>
      </c>
      <c r="N173" s="125">
        <v>44.430051813471508</v>
      </c>
    </row>
    <row r="174" spans="1:14" s="122" customFormat="1" ht="30" customHeight="1" x14ac:dyDescent="0.25">
      <c r="A174" s="471"/>
      <c r="B174" s="157" t="s">
        <v>229</v>
      </c>
      <c r="C174" s="123">
        <v>43</v>
      </c>
      <c r="D174" s="123">
        <v>43</v>
      </c>
      <c r="E174" s="124">
        <v>100</v>
      </c>
      <c r="F174" s="158">
        <v>2839</v>
      </c>
      <c r="G174" s="158">
        <v>1316</v>
      </c>
      <c r="H174" s="125">
        <v>46.4</v>
      </c>
      <c r="I174" s="158">
        <v>309</v>
      </c>
      <c r="J174" s="158">
        <v>183</v>
      </c>
      <c r="K174" s="125">
        <v>59.2</v>
      </c>
      <c r="L174" s="158">
        <v>3148</v>
      </c>
      <c r="M174" s="158">
        <v>1499</v>
      </c>
      <c r="N174" s="125">
        <v>47.617534942820839</v>
      </c>
    </row>
    <row r="175" spans="1:14" s="122" customFormat="1" ht="30" customHeight="1" x14ac:dyDescent="0.25">
      <c r="A175" s="471"/>
      <c r="B175" s="157" t="s">
        <v>230</v>
      </c>
      <c r="C175" s="123">
        <v>31</v>
      </c>
      <c r="D175" s="123">
        <v>31</v>
      </c>
      <c r="E175" s="124">
        <v>100</v>
      </c>
      <c r="F175" s="158">
        <v>3190</v>
      </c>
      <c r="G175" s="158">
        <v>1542</v>
      </c>
      <c r="H175" s="125">
        <v>48.3</v>
      </c>
      <c r="I175" s="158">
        <v>361</v>
      </c>
      <c r="J175" s="158">
        <v>223</v>
      </c>
      <c r="K175" s="125">
        <v>61.8</v>
      </c>
      <c r="L175" s="158">
        <v>3551</v>
      </c>
      <c r="M175" s="158">
        <v>1765</v>
      </c>
      <c r="N175" s="125">
        <v>49.704308645451981</v>
      </c>
    </row>
    <row r="176" spans="1:14" s="122" customFormat="1" ht="30" customHeight="1" thickBot="1" x14ac:dyDescent="0.3">
      <c r="A176" s="472"/>
      <c r="B176" s="159" t="s">
        <v>231</v>
      </c>
      <c r="C176" s="123">
        <v>82</v>
      </c>
      <c r="D176" s="123">
        <v>82</v>
      </c>
      <c r="E176" s="124">
        <v>100</v>
      </c>
      <c r="F176" s="158">
        <v>4864</v>
      </c>
      <c r="G176" s="158">
        <v>2693</v>
      </c>
      <c r="H176" s="125">
        <v>55.4</v>
      </c>
      <c r="I176" s="158">
        <v>645</v>
      </c>
      <c r="J176" s="158">
        <v>413</v>
      </c>
      <c r="K176" s="125">
        <v>64</v>
      </c>
      <c r="L176" s="158">
        <v>5509</v>
      </c>
      <c r="M176" s="158">
        <v>3106</v>
      </c>
      <c r="N176" s="125">
        <v>56.380468324559807</v>
      </c>
    </row>
    <row r="177" spans="1:14" s="122" customFormat="1" ht="30" customHeight="1" x14ac:dyDescent="0.25">
      <c r="A177" s="470" t="s">
        <v>56</v>
      </c>
      <c r="B177" s="156" t="s">
        <v>232</v>
      </c>
      <c r="C177" s="118">
        <v>36</v>
      </c>
      <c r="D177" s="118">
        <v>36</v>
      </c>
      <c r="E177" s="119">
        <v>100</v>
      </c>
      <c r="F177" s="151">
        <v>2630</v>
      </c>
      <c r="G177" s="151">
        <v>1065</v>
      </c>
      <c r="H177" s="120">
        <v>40.5</v>
      </c>
      <c r="I177" s="151">
        <v>246</v>
      </c>
      <c r="J177" s="151">
        <v>137</v>
      </c>
      <c r="K177" s="120">
        <v>55.7</v>
      </c>
      <c r="L177" s="151">
        <v>2876</v>
      </c>
      <c r="M177" s="151">
        <v>1202</v>
      </c>
      <c r="N177" s="120">
        <v>41.794158553546588</v>
      </c>
    </row>
    <row r="178" spans="1:14" s="122" customFormat="1" ht="30" customHeight="1" x14ac:dyDescent="0.25">
      <c r="A178" s="471"/>
      <c r="B178" s="157" t="s">
        <v>233</v>
      </c>
      <c r="C178" s="123">
        <v>47</v>
      </c>
      <c r="D178" s="123">
        <v>47</v>
      </c>
      <c r="E178" s="124">
        <v>100</v>
      </c>
      <c r="F178" s="158">
        <v>3633</v>
      </c>
      <c r="G178" s="158">
        <v>1620</v>
      </c>
      <c r="H178" s="125">
        <v>44.6</v>
      </c>
      <c r="I178" s="158">
        <v>398</v>
      </c>
      <c r="J178" s="158">
        <v>239</v>
      </c>
      <c r="K178" s="125">
        <v>60.1</v>
      </c>
      <c r="L178" s="158">
        <v>4031</v>
      </c>
      <c r="M178" s="158">
        <v>1859</v>
      </c>
      <c r="N178" s="125">
        <v>46.117588687670555</v>
      </c>
    </row>
    <row r="179" spans="1:14" s="122" customFormat="1" ht="30" customHeight="1" x14ac:dyDescent="0.25">
      <c r="A179" s="471"/>
      <c r="B179" s="157" t="s">
        <v>234</v>
      </c>
      <c r="C179" s="123">
        <v>12</v>
      </c>
      <c r="D179" s="123">
        <v>12</v>
      </c>
      <c r="E179" s="124">
        <v>100</v>
      </c>
      <c r="F179" s="158">
        <v>1546</v>
      </c>
      <c r="G179" s="158">
        <v>809</v>
      </c>
      <c r="H179" s="125">
        <v>52.3</v>
      </c>
      <c r="I179" s="158">
        <v>152</v>
      </c>
      <c r="J179" s="158">
        <v>85</v>
      </c>
      <c r="K179" s="125">
        <v>55.9</v>
      </c>
      <c r="L179" s="158">
        <v>1698</v>
      </c>
      <c r="M179" s="158">
        <v>894</v>
      </c>
      <c r="N179" s="125">
        <v>52.650176678445227</v>
      </c>
    </row>
    <row r="180" spans="1:14" s="122" customFormat="1" ht="30" customHeight="1" x14ac:dyDescent="0.25">
      <c r="A180" s="471"/>
      <c r="B180" s="157" t="s">
        <v>235</v>
      </c>
      <c r="C180" s="123">
        <v>17</v>
      </c>
      <c r="D180" s="123">
        <v>17</v>
      </c>
      <c r="E180" s="124">
        <v>100</v>
      </c>
      <c r="F180" s="158">
        <v>2305</v>
      </c>
      <c r="G180" s="158">
        <v>1019</v>
      </c>
      <c r="H180" s="125">
        <v>44.2</v>
      </c>
      <c r="I180" s="158">
        <v>241</v>
      </c>
      <c r="J180" s="158">
        <v>160</v>
      </c>
      <c r="K180" s="125">
        <v>66.400000000000006</v>
      </c>
      <c r="L180" s="158">
        <v>2546</v>
      </c>
      <c r="M180" s="158">
        <v>1179</v>
      </c>
      <c r="N180" s="125">
        <v>46.307934014139832</v>
      </c>
    </row>
    <row r="181" spans="1:14" s="122" customFormat="1" ht="30" customHeight="1" x14ac:dyDescent="0.25">
      <c r="A181" s="471"/>
      <c r="B181" s="157" t="s">
        <v>236</v>
      </c>
      <c r="C181" s="123">
        <v>20</v>
      </c>
      <c r="D181" s="123">
        <v>20</v>
      </c>
      <c r="E181" s="124">
        <v>100</v>
      </c>
      <c r="F181" s="158">
        <v>1697</v>
      </c>
      <c r="G181" s="158">
        <v>763</v>
      </c>
      <c r="H181" s="125">
        <v>45</v>
      </c>
      <c r="I181" s="158">
        <v>207</v>
      </c>
      <c r="J181" s="158">
        <v>137</v>
      </c>
      <c r="K181" s="125">
        <v>66.2</v>
      </c>
      <c r="L181" s="158">
        <v>1904</v>
      </c>
      <c r="M181" s="158">
        <v>900</v>
      </c>
      <c r="N181" s="125">
        <v>47.268907563025209</v>
      </c>
    </row>
    <row r="182" spans="1:14" s="122" customFormat="1" ht="30" customHeight="1" x14ac:dyDescent="0.25">
      <c r="A182" s="471"/>
      <c r="B182" s="157" t="s">
        <v>237</v>
      </c>
      <c r="C182" s="123">
        <v>21</v>
      </c>
      <c r="D182" s="123">
        <v>21</v>
      </c>
      <c r="E182" s="124">
        <v>100</v>
      </c>
      <c r="F182" s="158">
        <v>1987</v>
      </c>
      <c r="G182" s="158">
        <v>988</v>
      </c>
      <c r="H182" s="125">
        <v>49.7</v>
      </c>
      <c r="I182" s="158">
        <v>182</v>
      </c>
      <c r="J182" s="158">
        <v>132</v>
      </c>
      <c r="K182" s="125">
        <v>72.5</v>
      </c>
      <c r="L182" s="158">
        <v>2169</v>
      </c>
      <c r="M182" s="158">
        <v>1120</v>
      </c>
      <c r="N182" s="125">
        <v>51.636698939603512</v>
      </c>
    </row>
    <row r="183" spans="1:14" s="122" customFormat="1" ht="30" customHeight="1" x14ac:dyDescent="0.25">
      <c r="A183" s="471"/>
      <c r="B183" s="157" t="s">
        <v>238</v>
      </c>
      <c r="C183" s="123">
        <v>24</v>
      </c>
      <c r="D183" s="123">
        <v>24</v>
      </c>
      <c r="E183" s="124">
        <v>100</v>
      </c>
      <c r="F183" s="158">
        <v>1620</v>
      </c>
      <c r="G183" s="158">
        <v>706</v>
      </c>
      <c r="H183" s="125">
        <v>43.6</v>
      </c>
      <c r="I183" s="158">
        <v>171</v>
      </c>
      <c r="J183" s="158">
        <v>99</v>
      </c>
      <c r="K183" s="125">
        <v>57.9</v>
      </c>
      <c r="L183" s="158">
        <v>1791</v>
      </c>
      <c r="M183" s="158">
        <v>805</v>
      </c>
      <c r="N183" s="125">
        <v>44.946957007258511</v>
      </c>
    </row>
    <row r="184" spans="1:14" s="122" customFormat="1" ht="30" customHeight="1" x14ac:dyDescent="0.25">
      <c r="A184" s="471"/>
      <c r="B184" s="157" t="s">
        <v>239</v>
      </c>
      <c r="C184" s="123">
        <v>20</v>
      </c>
      <c r="D184" s="123">
        <v>20</v>
      </c>
      <c r="E184" s="124">
        <v>100</v>
      </c>
      <c r="F184" s="158">
        <v>1097</v>
      </c>
      <c r="G184" s="158">
        <v>491</v>
      </c>
      <c r="H184" s="125">
        <v>44.8</v>
      </c>
      <c r="I184" s="158">
        <v>123</v>
      </c>
      <c r="J184" s="158">
        <v>77</v>
      </c>
      <c r="K184" s="125">
        <v>62.6</v>
      </c>
      <c r="L184" s="158">
        <v>1220</v>
      </c>
      <c r="M184" s="158">
        <v>568</v>
      </c>
      <c r="N184" s="125">
        <v>46.557377049180324</v>
      </c>
    </row>
    <row r="185" spans="1:14" s="122" customFormat="1" ht="30" customHeight="1" x14ac:dyDescent="0.25">
      <c r="A185" s="471"/>
      <c r="B185" s="157" t="s">
        <v>240</v>
      </c>
      <c r="C185" s="123">
        <v>23</v>
      </c>
      <c r="D185" s="123">
        <v>23</v>
      </c>
      <c r="E185" s="124">
        <v>100</v>
      </c>
      <c r="F185" s="158">
        <v>2263</v>
      </c>
      <c r="G185" s="158">
        <v>1162</v>
      </c>
      <c r="H185" s="125">
        <v>51.3</v>
      </c>
      <c r="I185" s="158">
        <v>224</v>
      </c>
      <c r="J185" s="158">
        <v>158</v>
      </c>
      <c r="K185" s="125">
        <v>70.5</v>
      </c>
      <c r="L185" s="158">
        <v>2487</v>
      </c>
      <c r="M185" s="158">
        <v>1320</v>
      </c>
      <c r="N185" s="125">
        <v>53.075995174909529</v>
      </c>
    </row>
    <row r="186" spans="1:14" s="122" customFormat="1" ht="30" customHeight="1" x14ac:dyDescent="0.25">
      <c r="A186" s="471"/>
      <c r="B186" s="157" t="s">
        <v>241</v>
      </c>
      <c r="C186" s="123">
        <v>41</v>
      </c>
      <c r="D186" s="123">
        <v>41</v>
      </c>
      <c r="E186" s="124">
        <v>100</v>
      </c>
      <c r="F186" s="158">
        <v>4293</v>
      </c>
      <c r="G186" s="158">
        <v>1992</v>
      </c>
      <c r="H186" s="125">
        <v>46.4</v>
      </c>
      <c r="I186" s="158">
        <v>393</v>
      </c>
      <c r="J186" s="158">
        <v>267</v>
      </c>
      <c r="K186" s="125">
        <v>67.900000000000006</v>
      </c>
      <c r="L186" s="158">
        <v>4686</v>
      </c>
      <c r="M186" s="158">
        <v>2259</v>
      </c>
      <c r="N186" s="125">
        <v>48.207426376440459</v>
      </c>
    </row>
    <row r="187" spans="1:14" s="122" customFormat="1" ht="30" customHeight="1" x14ac:dyDescent="0.25">
      <c r="A187" s="471"/>
      <c r="B187" s="157" t="s">
        <v>242</v>
      </c>
      <c r="C187" s="123">
        <v>31</v>
      </c>
      <c r="D187" s="123">
        <v>31</v>
      </c>
      <c r="E187" s="124">
        <v>100</v>
      </c>
      <c r="F187" s="158">
        <v>2787</v>
      </c>
      <c r="G187" s="158">
        <v>1251</v>
      </c>
      <c r="H187" s="125">
        <v>44.9</v>
      </c>
      <c r="I187" s="158">
        <v>239</v>
      </c>
      <c r="J187" s="158">
        <v>150</v>
      </c>
      <c r="K187" s="125">
        <v>62.8</v>
      </c>
      <c r="L187" s="158">
        <v>3026</v>
      </c>
      <c r="M187" s="158">
        <v>1401</v>
      </c>
      <c r="N187" s="125">
        <v>46.298744216787838</v>
      </c>
    </row>
    <row r="188" spans="1:14" s="122" customFormat="1" ht="30" customHeight="1" thickBot="1" x14ac:dyDescent="0.3">
      <c r="A188" s="472"/>
      <c r="B188" s="159" t="s">
        <v>243</v>
      </c>
      <c r="C188" s="128">
        <v>8</v>
      </c>
      <c r="D188" s="128">
        <v>8</v>
      </c>
      <c r="E188" s="129">
        <v>100</v>
      </c>
      <c r="F188" s="160">
        <v>957</v>
      </c>
      <c r="G188" s="160">
        <v>504</v>
      </c>
      <c r="H188" s="130">
        <v>52.7</v>
      </c>
      <c r="I188" s="160">
        <v>102</v>
      </c>
      <c r="J188" s="160">
        <v>68</v>
      </c>
      <c r="K188" s="130">
        <v>66.7</v>
      </c>
      <c r="L188" s="160">
        <v>1059</v>
      </c>
      <c r="M188" s="160">
        <v>572</v>
      </c>
      <c r="N188" s="130">
        <v>54.013220018885747</v>
      </c>
    </row>
    <row r="189" spans="1:14" s="122" customFormat="1" ht="30" customHeight="1" x14ac:dyDescent="0.25">
      <c r="A189" s="470" t="s">
        <v>57</v>
      </c>
      <c r="B189" s="156" t="s">
        <v>244</v>
      </c>
      <c r="C189" s="123">
        <v>17</v>
      </c>
      <c r="D189" s="123">
        <v>17</v>
      </c>
      <c r="E189" s="124">
        <v>100</v>
      </c>
      <c r="F189" s="158">
        <v>2364</v>
      </c>
      <c r="G189" s="158">
        <v>1102</v>
      </c>
      <c r="H189" s="125">
        <v>46.6</v>
      </c>
      <c r="I189" s="158">
        <v>265</v>
      </c>
      <c r="J189" s="158">
        <v>165</v>
      </c>
      <c r="K189" s="125">
        <v>62.3</v>
      </c>
      <c r="L189" s="158">
        <v>2629</v>
      </c>
      <c r="M189" s="158">
        <v>1267</v>
      </c>
      <c r="N189" s="125">
        <v>48.193229364777487</v>
      </c>
    </row>
    <row r="190" spans="1:14" s="122" customFormat="1" ht="30" customHeight="1" x14ac:dyDescent="0.25">
      <c r="A190" s="471"/>
      <c r="B190" s="157" t="s">
        <v>245</v>
      </c>
      <c r="C190" s="123">
        <v>15</v>
      </c>
      <c r="D190" s="123">
        <v>15</v>
      </c>
      <c r="E190" s="124">
        <v>100</v>
      </c>
      <c r="F190" s="158">
        <v>1404</v>
      </c>
      <c r="G190" s="158">
        <v>763</v>
      </c>
      <c r="H190" s="125">
        <v>54.3</v>
      </c>
      <c r="I190" s="158">
        <v>119</v>
      </c>
      <c r="J190" s="158">
        <v>87</v>
      </c>
      <c r="K190" s="125">
        <v>73.099999999999994</v>
      </c>
      <c r="L190" s="158">
        <v>1523</v>
      </c>
      <c r="M190" s="158">
        <v>850</v>
      </c>
      <c r="N190" s="125">
        <v>55.810899540380831</v>
      </c>
    </row>
    <row r="191" spans="1:14" s="122" customFormat="1" ht="30" customHeight="1" x14ac:dyDescent="0.25">
      <c r="A191" s="471"/>
      <c r="B191" s="157" t="s">
        <v>246</v>
      </c>
      <c r="C191" s="123">
        <v>34</v>
      </c>
      <c r="D191" s="123">
        <v>34</v>
      </c>
      <c r="E191" s="124">
        <v>100</v>
      </c>
      <c r="F191" s="158">
        <v>3409</v>
      </c>
      <c r="G191" s="158">
        <v>1479</v>
      </c>
      <c r="H191" s="125">
        <v>43.4</v>
      </c>
      <c r="I191" s="158">
        <v>334</v>
      </c>
      <c r="J191" s="158">
        <v>188</v>
      </c>
      <c r="K191" s="125">
        <v>56.3</v>
      </c>
      <c r="L191" s="158">
        <v>3743</v>
      </c>
      <c r="M191" s="158">
        <v>1667</v>
      </c>
      <c r="N191" s="125">
        <v>44.536468073737645</v>
      </c>
    </row>
    <row r="192" spans="1:14" s="122" customFormat="1" ht="30" customHeight="1" x14ac:dyDescent="0.25">
      <c r="A192" s="471"/>
      <c r="B192" s="157" t="s">
        <v>247</v>
      </c>
      <c r="C192" s="123">
        <v>10</v>
      </c>
      <c r="D192" s="123">
        <v>10</v>
      </c>
      <c r="E192" s="124">
        <v>100</v>
      </c>
      <c r="F192" s="158">
        <v>1329</v>
      </c>
      <c r="G192" s="158">
        <v>674</v>
      </c>
      <c r="H192" s="125">
        <v>50.7</v>
      </c>
      <c r="I192" s="158">
        <v>136</v>
      </c>
      <c r="J192" s="158">
        <v>89</v>
      </c>
      <c r="K192" s="125">
        <v>65.400000000000006</v>
      </c>
      <c r="L192" s="158">
        <v>1465</v>
      </c>
      <c r="M192" s="158">
        <v>763</v>
      </c>
      <c r="N192" s="125">
        <v>52.081911262798627</v>
      </c>
    </row>
    <row r="193" spans="1:14" s="122" customFormat="1" ht="30" customHeight="1" x14ac:dyDescent="0.25">
      <c r="A193" s="471"/>
      <c r="B193" s="157" t="s">
        <v>248</v>
      </c>
      <c r="C193" s="123">
        <v>10</v>
      </c>
      <c r="D193" s="123">
        <v>10</v>
      </c>
      <c r="E193" s="124">
        <v>100</v>
      </c>
      <c r="F193" s="158">
        <v>1040</v>
      </c>
      <c r="G193" s="158">
        <v>487</v>
      </c>
      <c r="H193" s="125">
        <v>46.8</v>
      </c>
      <c r="I193" s="158">
        <v>103</v>
      </c>
      <c r="J193" s="158">
        <v>63</v>
      </c>
      <c r="K193" s="125">
        <v>61.2</v>
      </c>
      <c r="L193" s="158">
        <v>1143</v>
      </c>
      <c r="M193" s="158">
        <v>550</v>
      </c>
      <c r="N193" s="125">
        <v>48.118985126859144</v>
      </c>
    </row>
    <row r="194" spans="1:14" s="122" customFormat="1" ht="30" customHeight="1" x14ac:dyDescent="0.25">
      <c r="A194" s="471"/>
      <c r="B194" s="157" t="s">
        <v>249</v>
      </c>
      <c r="C194" s="123">
        <v>69</v>
      </c>
      <c r="D194" s="123">
        <v>69</v>
      </c>
      <c r="E194" s="124">
        <v>100</v>
      </c>
      <c r="F194" s="158">
        <v>7752</v>
      </c>
      <c r="G194" s="158">
        <v>4371</v>
      </c>
      <c r="H194" s="125">
        <v>56.4</v>
      </c>
      <c r="I194" s="158">
        <v>848</v>
      </c>
      <c r="J194" s="158">
        <v>616</v>
      </c>
      <c r="K194" s="125">
        <v>72.599999999999994</v>
      </c>
      <c r="L194" s="158">
        <v>8600</v>
      </c>
      <c r="M194" s="158">
        <v>4987</v>
      </c>
      <c r="N194" s="125">
        <v>57.988372093023258</v>
      </c>
    </row>
    <row r="195" spans="1:14" s="122" customFormat="1" ht="30" customHeight="1" x14ac:dyDescent="0.25">
      <c r="A195" s="471"/>
      <c r="B195" s="157" t="s">
        <v>250</v>
      </c>
      <c r="C195" s="123">
        <v>16</v>
      </c>
      <c r="D195" s="123">
        <v>16</v>
      </c>
      <c r="E195" s="124">
        <v>100</v>
      </c>
      <c r="F195" s="158">
        <v>2200</v>
      </c>
      <c r="G195" s="158">
        <v>760</v>
      </c>
      <c r="H195" s="125">
        <v>34.5</v>
      </c>
      <c r="I195" s="158">
        <v>181</v>
      </c>
      <c r="J195" s="158">
        <v>94</v>
      </c>
      <c r="K195" s="125">
        <v>51.9</v>
      </c>
      <c r="L195" s="158">
        <v>2381</v>
      </c>
      <c r="M195" s="158">
        <v>854</v>
      </c>
      <c r="N195" s="125">
        <v>35.867282654346909</v>
      </c>
    </row>
    <row r="196" spans="1:14" s="122" customFormat="1" ht="30" customHeight="1" x14ac:dyDescent="0.25">
      <c r="A196" s="471"/>
      <c r="B196" s="157" t="s">
        <v>251</v>
      </c>
      <c r="C196" s="123">
        <v>16</v>
      </c>
      <c r="D196" s="123">
        <v>16</v>
      </c>
      <c r="E196" s="124">
        <v>100</v>
      </c>
      <c r="F196" s="158">
        <v>1789</v>
      </c>
      <c r="G196" s="158">
        <v>754</v>
      </c>
      <c r="H196" s="125">
        <v>42.1</v>
      </c>
      <c r="I196" s="158">
        <v>120</v>
      </c>
      <c r="J196" s="158">
        <v>85</v>
      </c>
      <c r="K196" s="125">
        <v>70.8</v>
      </c>
      <c r="L196" s="158">
        <v>1909</v>
      </c>
      <c r="M196" s="158">
        <v>839</v>
      </c>
      <c r="N196" s="125">
        <v>43.949711891042433</v>
      </c>
    </row>
    <row r="197" spans="1:14" s="122" customFormat="1" ht="30" customHeight="1" x14ac:dyDescent="0.25">
      <c r="A197" s="471"/>
      <c r="B197" s="157" t="s">
        <v>252</v>
      </c>
      <c r="C197" s="123">
        <v>17</v>
      </c>
      <c r="D197" s="123">
        <v>17</v>
      </c>
      <c r="E197" s="124">
        <v>100</v>
      </c>
      <c r="F197" s="158">
        <v>1708</v>
      </c>
      <c r="G197" s="158">
        <v>822</v>
      </c>
      <c r="H197" s="125">
        <v>48.1</v>
      </c>
      <c r="I197" s="158">
        <v>151</v>
      </c>
      <c r="J197" s="158">
        <v>104</v>
      </c>
      <c r="K197" s="125">
        <v>68.900000000000006</v>
      </c>
      <c r="L197" s="158">
        <v>1859</v>
      </c>
      <c r="M197" s="158">
        <v>926</v>
      </c>
      <c r="N197" s="125">
        <v>49.811726734803656</v>
      </c>
    </row>
    <row r="198" spans="1:14" s="122" customFormat="1" ht="30" customHeight="1" thickBot="1" x14ac:dyDescent="0.3">
      <c r="A198" s="472"/>
      <c r="B198" s="159" t="s">
        <v>253</v>
      </c>
      <c r="C198" s="123">
        <v>13</v>
      </c>
      <c r="D198" s="123">
        <v>13</v>
      </c>
      <c r="E198" s="124">
        <v>100</v>
      </c>
      <c r="F198" s="158">
        <v>1568</v>
      </c>
      <c r="G198" s="158">
        <v>809</v>
      </c>
      <c r="H198" s="125">
        <v>51.6</v>
      </c>
      <c r="I198" s="158">
        <v>154</v>
      </c>
      <c r="J198" s="158">
        <v>96</v>
      </c>
      <c r="K198" s="125">
        <v>62.3</v>
      </c>
      <c r="L198" s="158">
        <v>1722</v>
      </c>
      <c r="M198" s="158">
        <v>905</v>
      </c>
      <c r="N198" s="125">
        <v>52.555168408826944</v>
      </c>
    </row>
    <row r="199" spans="1:14" s="122" customFormat="1" ht="30" customHeight="1" x14ac:dyDescent="0.25">
      <c r="A199" s="470" t="s">
        <v>58</v>
      </c>
      <c r="B199" s="156" t="s">
        <v>254</v>
      </c>
      <c r="C199" s="118">
        <v>86</v>
      </c>
      <c r="D199" s="118">
        <v>86</v>
      </c>
      <c r="E199" s="119">
        <v>100</v>
      </c>
      <c r="F199" s="151">
        <v>5930</v>
      </c>
      <c r="G199" s="151">
        <v>2774</v>
      </c>
      <c r="H199" s="120">
        <v>46.8</v>
      </c>
      <c r="I199" s="151">
        <v>640</v>
      </c>
      <c r="J199" s="151">
        <v>390</v>
      </c>
      <c r="K199" s="120">
        <v>60.9</v>
      </c>
      <c r="L199" s="151">
        <v>6570</v>
      </c>
      <c r="M199" s="151">
        <v>3164</v>
      </c>
      <c r="N199" s="120">
        <v>48.158295281582951</v>
      </c>
    </row>
    <row r="200" spans="1:14" s="122" customFormat="1" ht="30" customHeight="1" x14ac:dyDescent="0.25">
      <c r="A200" s="471"/>
      <c r="B200" s="157" t="s">
        <v>255</v>
      </c>
      <c r="C200" s="123">
        <v>18</v>
      </c>
      <c r="D200" s="123">
        <v>18</v>
      </c>
      <c r="E200" s="124">
        <v>100</v>
      </c>
      <c r="F200" s="158">
        <v>1655</v>
      </c>
      <c r="G200" s="158">
        <v>788</v>
      </c>
      <c r="H200" s="125">
        <v>47.6</v>
      </c>
      <c r="I200" s="158">
        <v>192</v>
      </c>
      <c r="J200" s="158">
        <v>136</v>
      </c>
      <c r="K200" s="125">
        <v>70.8</v>
      </c>
      <c r="L200" s="158">
        <v>1847</v>
      </c>
      <c r="M200" s="158">
        <v>924</v>
      </c>
      <c r="N200" s="125">
        <v>50.027070925825669</v>
      </c>
    </row>
    <row r="201" spans="1:14" s="122" customFormat="1" ht="30" customHeight="1" x14ac:dyDescent="0.25">
      <c r="A201" s="471"/>
      <c r="B201" s="157" t="s">
        <v>256</v>
      </c>
      <c r="C201" s="123">
        <v>16</v>
      </c>
      <c r="D201" s="123">
        <v>16</v>
      </c>
      <c r="E201" s="124">
        <v>100</v>
      </c>
      <c r="F201" s="158">
        <v>691</v>
      </c>
      <c r="G201" s="158">
        <v>282</v>
      </c>
      <c r="H201" s="125">
        <v>40.799999999999997</v>
      </c>
      <c r="I201" s="158">
        <v>78</v>
      </c>
      <c r="J201" s="158">
        <v>40</v>
      </c>
      <c r="K201" s="125">
        <v>51.3</v>
      </c>
      <c r="L201" s="158">
        <v>769</v>
      </c>
      <c r="M201" s="158">
        <v>322</v>
      </c>
      <c r="N201" s="125">
        <v>41.872561768530559</v>
      </c>
    </row>
    <row r="202" spans="1:14" s="122" customFormat="1" ht="30" customHeight="1" x14ac:dyDescent="0.25">
      <c r="A202" s="471"/>
      <c r="B202" s="157" t="s">
        <v>257</v>
      </c>
      <c r="C202" s="123">
        <v>23</v>
      </c>
      <c r="D202" s="123">
        <v>23</v>
      </c>
      <c r="E202" s="124">
        <v>100</v>
      </c>
      <c r="F202" s="158">
        <v>2370</v>
      </c>
      <c r="G202" s="158">
        <v>1377</v>
      </c>
      <c r="H202" s="125">
        <v>58.1</v>
      </c>
      <c r="I202" s="158">
        <v>248</v>
      </c>
      <c r="J202" s="158">
        <v>180</v>
      </c>
      <c r="K202" s="125">
        <v>72.599999999999994</v>
      </c>
      <c r="L202" s="158">
        <v>2618</v>
      </c>
      <c r="M202" s="158">
        <v>1557</v>
      </c>
      <c r="N202" s="125">
        <v>59.472880061115355</v>
      </c>
    </row>
    <row r="203" spans="1:14" s="122" customFormat="1" ht="30" customHeight="1" x14ac:dyDescent="0.25">
      <c r="A203" s="471"/>
      <c r="B203" s="157" t="s">
        <v>258</v>
      </c>
      <c r="C203" s="123">
        <v>18</v>
      </c>
      <c r="D203" s="123">
        <v>17</v>
      </c>
      <c r="E203" s="124">
        <v>94.4</v>
      </c>
      <c r="F203" s="158">
        <v>2317</v>
      </c>
      <c r="G203" s="158">
        <v>1092</v>
      </c>
      <c r="H203" s="125">
        <v>47.1</v>
      </c>
      <c r="I203" s="158">
        <v>238</v>
      </c>
      <c r="J203" s="158">
        <v>146</v>
      </c>
      <c r="K203" s="125">
        <v>61.3</v>
      </c>
      <c r="L203" s="158">
        <v>2555</v>
      </c>
      <c r="M203" s="158">
        <v>1238</v>
      </c>
      <c r="N203" s="125">
        <v>48.454011741682976</v>
      </c>
    </row>
    <row r="204" spans="1:14" s="122" customFormat="1" ht="30" customHeight="1" x14ac:dyDescent="0.25">
      <c r="A204" s="471"/>
      <c r="B204" s="157" t="s">
        <v>259</v>
      </c>
      <c r="C204" s="123">
        <v>17</v>
      </c>
      <c r="D204" s="123">
        <v>17</v>
      </c>
      <c r="E204" s="124">
        <v>100</v>
      </c>
      <c r="F204" s="158">
        <v>1802</v>
      </c>
      <c r="G204" s="158">
        <v>917</v>
      </c>
      <c r="H204" s="125">
        <v>50.9</v>
      </c>
      <c r="I204" s="158">
        <v>193</v>
      </c>
      <c r="J204" s="158">
        <v>135</v>
      </c>
      <c r="K204" s="125">
        <v>69.900000000000006</v>
      </c>
      <c r="L204" s="158">
        <v>1995</v>
      </c>
      <c r="M204" s="158">
        <v>1052</v>
      </c>
      <c r="N204" s="125">
        <v>52.731829573934839</v>
      </c>
    </row>
    <row r="205" spans="1:14" s="122" customFormat="1" ht="30" customHeight="1" x14ac:dyDescent="0.25">
      <c r="A205" s="471"/>
      <c r="B205" s="157" t="s">
        <v>260</v>
      </c>
      <c r="C205" s="123">
        <v>20</v>
      </c>
      <c r="D205" s="123">
        <v>20</v>
      </c>
      <c r="E205" s="124">
        <v>100</v>
      </c>
      <c r="F205" s="158">
        <v>1722</v>
      </c>
      <c r="G205" s="158">
        <v>866</v>
      </c>
      <c r="H205" s="125">
        <v>50.3</v>
      </c>
      <c r="I205" s="158">
        <v>247</v>
      </c>
      <c r="J205" s="158">
        <v>165</v>
      </c>
      <c r="K205" s="125">
        <v>66.8</v>
      </c>
      <c r="L205" s="158">
        <v>1969</v>
      </c>
      <c r="M205" s="158">
        <v>1031</v>
      </c>
      <c r="N205" s="125">
        <v>52.361604875571352</v>
      </c>
    </row>
    <row r="206" spans="1:14" s="122" customFormat="1" ht="30" customHeight="1" x14ac:dyDescent="0.25">
      <c r="A206" s="471"/>
      <c r="B206" s="157" t="s">
        <v>261</v>
      </c>
      <c r="C206" s="123">
        <v>27</v>
      </c>
      <c r="D206" s="123">
        <v>27</v>
      </c>
      <c r="E206" s="124">
        <v>100</v>
      </c>
      <c r="F206" s="158">
        <v>2863</v>
      </c>
      <c r="G206" s="158">
        <v>1453</v>
      </c>
      <c r="H206" s="125">
        <v>50.8</v>
      </c>
      <c r="I206" s="158">
        <v>296</v>
      </c>
      <c r="J206" s="158">
        <v>192</v>
      </c>
      <c r="K206" s="125">
        <v>64.900000000000006</v>
      </c>
      <c r="L206" s="158">
        <v>3159</v>
      </c>
      <c r="M206" s="158">
        <v>1645</v>
      </c>
      <c r="N206" s="125">
        <v>52.073440962329855</v>
      </c>
    </row>
    <row r="207" spans="1:14" s="122" customFormat="1" ht="30" customHeight="1" thickBot="1" x14ac:dyDescent="0.3">
      <c r="A207" s="472"/>
      <c r="B207" s="159" t="s">
        <v>262</v>
      </c>
      <c r="C207" s="128">
        <v>49</v>
      </c>
      <c r="D207" s="128">
        <v>49</v>
      </c>
      <c r="E207" s="129">
        <v>100</v>
      </c>
      <c r="F207" s="160">
        <v>4924</v>
      </c>
      <c r="G207" s="160">
        <v>2635</v>
      </c>
      <c r="H207" s="130">
        <v>53.5</v>
      </c>
      <c r="I207" s="160">
        <v>491</v>
      </c>
      <c r="J207" s="160">
        <v>360</v>
      </c>
      <c r="K207" s="130">
        <v>73.3</v>
      </c>
      <c r="L207" s="160">
        <v>5415</v>
      </c>
      <c r="M207" s="160">
        <v>2995</v>
      </c>
      <c r="N207" s="130">
        <v>55.309325946445064</v>
      </c>
    </row>
    <row r="208" spans="1:14" s="121" customFormat="1" ht="30" customHeight="1" x14ac:dyDescent="0.25">
      <c r="A208" s="478" t="s">
        <v>59</v>
      </c>
      <c r="B208" s="157" t="s">
        <v>263</v>
      </c>
      <c r="C208" s="123">
        <v>16</v>
      </c>
      <c r="D208" s="123">
        <v>16</v>
      </c>
      <c r="E208" s="124">
        <v>100</v>
      </c>
      <c r="F208" s="158">
        <v>1439</v>
      </c>
      <c r="G208" s="158">
        <v>653</v>
      </c>
      <c r="H208" s="125">
        <v>45.4</v>
      </c>
      <c r="I208" s="158">
        <v>207</v>
      </c>
      <c r="J208" s="158">
        <v>120</v>
      </c>
      <c r="K208" s="125">
        <v>58</v>
      </c>
      <c r="L208" s="158">
        <v>1646</v>
      </c>
      <c r="M208" s="158">
        <v>773</v>
      </c>
      <c r="N208" s="125">
        <v>46.962332928311056</v>
      </c>
    </row>
    <row r="209" spans="1:14" s="121" customFormat="1" ht="30" customHeight="1" x14ac:dyDescent="0.25">
      <c r="A209" s="478"/>
      <c r="B209" s="157" t="s">
        <v>264</v>
      </c>
      <c r="C209" s="123">
        <v>27</v>
      </c>
      <c r="D209" s="123">
        <v>27</v>
      </c>
      <c r="E209" s="124">
        <v>100</v>
      </c>
      <c r="F209" s="158">
        <v>1778</v>
      </c>
      <c r="G209" s="158">
        <v>897</v>
      </c>
      <c r="H209" s="125">
        <v>50.4</v>
      </c>
      <c r="I209" s="158">
        <v>179</v>
      </c>
      <c r="J209" s="158">
        <v>107</v>
      </c>
      <c r="K209" s="125">
        <v>59.8</v>
      </c>
      <c r="L209" s="158">
        <v>1957</v>
      </c>
      <c r="M209" s="158">
        <v>1004</v>
      </c>
      <c r="N209" s="125">
        <v>51.303014818599898</v>
      </c>
    </row>
    <row r="210" spans="1:14" s="122" customFormat="1" ht="30" customHeight="1" x14ac:dyDescent="0.25">
      <c r="A210" s="478"/>
      <c r="B210" s="157" t="s">
        <v>265</v>
      </c>
      <c r="C210" s="123">
        <v>38</v>
      </c>
      <c r="D210" s="123">
        <v>38</v>
      </c>
      <c r="E210" s="124">
        <v>100</v>
      </c>
      <c r="F210" s="158">
        <v>3309</v>
      </c>
      <c r="G210" s="158">
        <v>1527</v>
      </c>
      <c r="H210" s="125">
        <v>46.1</v>
      </c>
      <c r="I210" s="158">
        <v>411</v>
      </c>
      <c r="J210" s="158">
        <v>233</v>
      </c>
      <c r="K210" s="125">
        <v>56.7</v>
      </c>
      <c r="L210" s="158">
        <v>3720</v>
      </c>
      <c r="M210" s="158">
        <v>1760</v>
      </c>
      <c r="N210" s="125">
        <v>47.311827956989248</v>
      </c>
    </row>
    <row r="211" spans="1:14" s="122" customFormat="1" ht="30" customHeight="1" x14ac:dyDescent="0.25">
      <c r="A211" s="478"/>
      <c r="B211" s="157" t="s">
        <v>266</v>
      </c>
      <c r="C211" s="123">
        <v>26</v>
      </c>
      <c r="D211" s="123">
        <v>26</v>
      </c>
      <c r="E211" s="124">
        <v>100</v>
      </c>
      <c r="F211" s="158">
        <v>1839</v>
      </c>
      <c r="G211" s="158">
        <v>1022</v>
      </c>
      <c r="H211" s="125">
        <v>55.6</v>
      </c>
      <c r="I211" s="158">
        <v>184</v>
      </c>
      <c r="J211" s="158">
        <v>124</v>
      </c>
      <c r="K211" s="125">
        <v>67.400000000000006</v>
      </c>
      <c r="L211" s="158">
        <v>2023</v>
      </c>
      <c r="M211" s="158">
        <v>1146</v>
      </c>
      <c r="N211" s="125">
        <v>56.648541769649043</v>
      </c>
    </row>
    <row r="212" spans="1:14" s="122" customFormat="1" ht="30" customHeight="1" x14ac:dyDescent="0.25">
      <c r="A212" s="478"/>
      <c r="B212" s="157" t="s">
        <v>267</v>
      </c>
      <c r="C212" s="123">
        <v>37</v>
      </c>
      <c r="D212" s="123">
        <v>37</v>
      </c>
      <c r="E212" s="124">
        <v>100</v>
      </c>
      <c r="F212" s="158">
        <v>1905</v>
      </c>
      <c r="G212" s="158">
        <v>1046</v>
      </c>
      <c r="H212" s="125">
        <v>54.9</v>
      </c>
      <c r="I212" s="158">
        <v>215</v>
      </c>
      <c r="J212" s="158">
        <v>142</v>
      </c>
      <c r="K212" s="125">
        <v>66</v>
      </c>
      <c r="L212" s="158">
        <v>2120</v>
      </c>
      <c r="M212" s="158">
        <v>1188</v>
      </c>
      <c r="N212" s="125">
        <v>56.037735849056602</v>
      </c>
    </row>
    <row r="213" spans="1:14" s="122" customFormat="1" ht="30" customHeight="1" x14ac:dyDescent="0.25">
      <c r="A213" s="478"/>
      <c r="B213" s="157" t="s">
        <v>268</v>
      </c>
      <c r="C213" s="123">
        <v>25</v>
      </c>
      <c r="D213" s="123">
        <v>25</v>
      </c>
      <c r="E213" s="124">
        <v>100</v>
      </c>
      <c r="F213" s="158">
        <v>2459</v>
      </c>
      <c r="G213" s="158">
        <v>1344</v>
      </c>
      <c r="H213" s="125">
        <v>54.7</v>
      </c>
      <c r="I213" s="158">
        <v>228</v>
      </c>
      <c r="J213" s="158">
        <v>162</v>
      </c>
      <c r="K213" s="125">
        <v>71.099999999999994</v>
      </c>
      <c r="L213" s="158">
        <v>2687</v>
      </c>
      <c r="M213" s="158">
        <v>1506</v>
      </c>
      <c r="N213" s="125">
        <v>56.047636769631559</v>
      </c>
    </row>
    <row r="214" spans="1:14" s="122" customFormat="1" ht="30" customHeight="1" x14ac:dyDescent="0.25">
      <c r="A214" s="478"/>
      <c r="B214" s="157" t="s">
        <v>269</v>
      </c>
      <c r="C214" s="123">
        <v>40</v>
      </c>
      <c r="D214" s="123">
        <v>40</v>
      </c>
      <c r="E214" s="124">
        <v>100</v>
      </c>
      <c r="F214" s="158">
        <v>3419</v>
      </c>
      <c r="G214" s="158">
        <v>1733</v>
      </c>
      <c r="H214" s="125">
        <v>50.7</v>
      </c>
      <c r="I214" s="158">
        <v>323</v>
      </c>
      <c r="J214" s="158">
        <v>208</v>
      </c>
      <c r="K214" s="125">
        <v>64.400000000000006</v>
      </c>
      <c r="L214" s="158">
        <v>3742</v>
      </c>
      <c r="M214" s="158">
        <v>1941</v>
      </c>
      <c r="N214" s="125">
        <v>51.870657402458576</v>
      </c>
    </row>
    <row r="215" spans="1:14" s="122" customFormat="1" ht="30" customHeight="1" x14ac:dyDescent="0.25">
      <c r="A215" s="478"/>
      <c r="B215" s="157" t="s">
        <v>270</v>
      </c>
      <c r="C215" s="123">
        <v>37</v>
      </c>
      <c r="D215" s="123">
        <v>36</v>
      </c>
      <c r="E215" s="124">
        <v>97.3</v>
      </c>
      <c r="F215" s="158">
        <v>3631</v>
      </c>
      <c r="G215" s="158">
        <v>1915</v>
      </c>
      <c r="H215" s="125">
        <v>52.7</v>
      </c>
      <c r="I215" s="158">
        <v>390</v>
      </c>
      <c r="J215" s="158">
        <v>270</v>
      </c>
      <c r="K215" s="125">
        <v>69.2</v>
      </c>
      <c r="L215" s="158">
        <v>4021</v>
      </c>
      <c r="M215" s="158">
        <v>2185</v>
      </c>
      <c r="N215" s="125">
        <v>54.339716488435705</v>
      </c>
    </row>
    <row r="216" spans="1:14" s="122" customFormat="1" ht="30" customHeight="1" x14ac:dyDescent="0.25">
      <c r="A216" s="478"/>
      <c r="B216" s="157" t="s">
        <v>271</v>
      </c>
      <c r="C216" s="123">
        <v>27</v>
      </c>
      <c r="D216" s="123">
        <v>27</v>
      </c>
      <c r="E216" s="124">
        <v>100</v>
      </c>
      <c r="F216" s="158">
        <v>2180</v>
      </c>
      <c r="G216" s="158">
        <v>1034</v>
      </c>
      <c r="H216" s="125">
        <v>47.4</v>
      </c>
      <c r="I216" s="158">
        <v>232</v>
      </c>
      <c r="J216" s="158">
        <v>141</v>
      </c>
      <c r="K216" s="125">
        <v>60.8</v>
      </c>
      <c r="L216" s="158">
        <v>2412</v>
      </c>
      <c r="M216" s="158">
        <v>1175</v>
      </c>
      <c r="N216" s="125">
        <v>48.714759535655055</v>
      </c>
    </row>
    <row r="217" spans="1:14" s="122" customFormat="1" ht="30" customHeight="1" thickBot="1" x14ac:dyDescent="0.3">
      <c r="A217" s="474"/>
      <c r="B217" s="159" t="s">
        <v>272</v>
      </c>
      <c r="C217" s="128">
        <v>39</v>
      </c>
      <c r="D217" s="128">
        <v>39</v>
      </c>
      <c r="E217" s="129">
        <v>100</v>
      </c>
      <c r="F217" s="160">
        <v>3634</v>
      </c>
      <c r="G217" s="160">
        <v>1696</v>
      </c>
      <c r="H217" s="130">
        <v>46.7</v>
      </c>
      <c r="I217" s="160">
        <v>377</v>
      </c>
      <c r="J217" s="160">
        <v>239</v>
      </c>
      <c r="K217" s="130">
        <v>63.4</v>
      </c>
      <c r="L217" s="160">
        <v>4011</v>
      </c>
      <c r="M217" s="160">
        <v>1935</v>
      </c>
      <c r="N217" s="130">
        <v>48.242333582647717</v>
      </c>
    </row>
    <row r="218" spans="1:14" s="132" customFormat="1" ht="22.5" customHeight="1" thickBot="1" x14ac:dyDescent="0.3">
      <c r="B218" s="161" t="s">
        <v>273</v>
      </c>
      <c r="C218" s="162">
        <v>7170</v>
      </c>
      <c r="D218" s="162">
        <v>7155</v>
      </c>
      <c r="E218" s="163">
        <v>99.790794979079493</v>
      </c>
      <c r="F218" s="164">
        <v>585936</v>
      </c>
      <c r="G218" s="164">
        <v>267865</v>
      </c>
      <c r="H218" s="165">
        <v>45.715743698970535</v>
      </c>
      <c r="I218" s="164">
        <v>58005</v>
      </c>
      <c r="J218" s="164">
        <v>36010</v>
      </c>
      <c r="K218" s="165">
        <v>62.080855098698386</v>
      </c>
      <c r="L218" s="164">
        <v>643941</v>
      </c>
      <c r="M218" s="164">
        <v>303875</v>
      </c>
      <c r="N218" s="165">
        <v>47.189882302881784</v>
      </c>
    </row>
    <row r="219" spans="1:14" s="122" customFormat="1" ht="18.75" customHeight="1" x14ac:dyDescent="0.25">
      <c r="C219" s="136"/>
      <c r="D219" s="136"/>
    </row>
    <row r="220" spans="1:14" s="122" customFormat="1" ht="18.75" customHeight="1" x14ac:dyDescent="0.25">
      <c r="A220" s="137" t="s">
        <v>19</v>
      </c>
      <c r="K220" s="136"/>
    </row>
    <row r="221" spans="1:14" s="122" customFormat="1" ht="18.75" customHeight="1" x14ac:dyDescent="0.25">
      <c r="A221" s="138" t="s">
        <v>345</v>
      </c>
    </row>
    <row r="222" spans="1:14" s="122" customFormat="1" ht="7.5" customHeight="1" x14ac:dyDescent="0.25">
      <c r="A222" s="138"/>
    </row>
    <row r="223" spans="1:14" s="122" customFormat="1" ht="18.75" customHeight="1" x14ac:dyDescent="0.25">
      <c r="A223" s="139" t="str">
        <f>CCG!B223</f>
        <v>1. Data is provisional and represents 99.8% of all GP practices in England responding to the January 2018 Main GP survey (purple) compared with 98.1% of practices in the same survey month in 2016/17.</v>
      </c>
    </row>
    <row r="224" spans="1:14" s="122" customFormat="1" ht="24.75" customHeight="1" x14ac:dyDescent="0.25">
      <c r="A224" s="139" t="str">
        <f>CCG!B224</f>
        <v>2. Data is provisional and represents 99.6% of all GP practices in England responding to the January 2018 Child GP Flu  Survey (green) compared with 97.4% of practices in the same survey month in 2016/17.</v>
      </c>
    </row>
    <row r="225" spans="1:17" s="122" customFormat="1" ht="42.75" customHeight="1" x14ac:dyDescent="0.25">
      <c r="A225" s="449" t="str">
        <f>CCG!B225</f>
        <v>3. Where a total for England is quoted (e.g. sum of number of patients registered and number vaccinated) this is taken from the 99.8% GP practice sample for the main survey and 99.6% for the Child GP Flu Survey and is therefore NOT an extrapolated figure for all of England.</v>
      </c>
      <c r="B225" s="449"/>
      <c r="C225" s="449"/>
      <c r="D225" s="449"/>
      <c r="E225" s="449"/>
      <c r="F225" s="449"/>
      <c r="G225" s="449"/>
      <c r="H225" s="449"/>
      <c r="I225" s="449"/>
      <c r="J225" s="449"/>
      <c r="K225" s="449"/>
      <c r="L225" s="139"/>
      <c r="M225" s="139"/>
      <c r="N225" s="139"/>
    </row>
    <row r="226" spans="1:17" s="122" customFormat="1" ht="18.75" customHeight="1" x14ac:dyDescent="0.25">
      <c r="A226" s="449" t="s">
        <v>21</v>
      </c>
      <c r="B226" s="449"/>
      <c r="C226" s="449"/>
      <c r="D226" s="449"/>
      <c r="E226" s="449"/>
      <c r="F226" s="449"/>
      <c r="G226" s="449"/>
      <c r="H226" s="449"/>
      <c r="I226" s="449"/>
      <c r="J226" s="449"/>
      <c r="K226" s="449"/>
    </row>
    <row r="227" spans="1:17" s="122" customFormat="1" ht="18.75" customHeight="1" x14ac:dyDescent="0.25">
      <c r="A227" s="140" t="s">
        <v>346</v>
      </c>
    </row>
    <row r="228" spans="1:17" s="141" customFormat="1" ht="18.75" customHeight="1" x14ac:dyDescent="0.25">
      <c r="A228" s="139" t="s">
        <v>23</v>
      </c>
    </row>
    <row r="229" spans="1:17" s="142" customFormat="1" ht="48.75" customHeight="1" x14ac:dyDescent="0.25">
      <c r="A229" s="449" t="s">
        <v>351</v>
      </c>
      <c r="B229" s="449"/>
      <c r="C229" s="449"/>
      <c r="D229" s="449"/>
      <c r="E229" s="449"/>
      <c r="F229" s="449"/>
      <c r="G229" s="449"/>
      <c r="H229" s="449"/>
      <c r="I229" s="449"/>
      <c r="J229" s="449"/>
      <c r="K229" s="449"/>
      <c r="L229" s="449"/>
      <c r="M229" s="449"/>
    </row>
    <row r="230" spans="1:17" s="142" customFormat="1" ht="27.75" customHeight="1" x14ac:dyDescent="0.25">
      <c r="A230" s="449" t="s">
        <v>357</v>
      </c>
      <c r="B230" s="449"/>
      <c r="C230" s="449"/>
      <c r="D230" s="449"/>
      <c r="E230" s="449"/>
      <c r="F230" s="449"/>
      <c r="G230" s="449"/>
      <c r="H230" s="449"/>
      <c r="I230" s="449"/>
      <c r="J230" s="449"/>
      <c r="K230" s="449"/>
      <c r="L230" s="449"/>
      <c r="M230" s="449"/>
      <c r="N230" s="449"/>
      <c r="O230" s="449"/>
      <c r="P230" s="449"/>
      <c r="Q230" s="449"/>
    </row>
    <row r="231" spans="1:17" s="122" customFormat="1" ht="18.75" customHeight="1" x14ac:dyDescent="0.25">
      <c r="A231" s="143" t="s">
        <v>25</v>
      </c>
    </row>
    <row r="232" spans="1:17" s="122" customFormat="1" ht="18.75" customHeight="1" x14ac:dyDescent="0.25">
      <c r="A232" s="144" t="s">
        <v>26</v>
      </c>
    </row>
    <row r="233" spans="1:17" s="122" customFormat="1" ht="18.75" customHeight="1" x14ac:dyDescent="0.25">
      <c r="A233" s="144" t="s">
        <v>27</v>
      </c>
    </row>
    <row r="234" spans="1:17" s="122" customFormat="1" ht="18.75" customHeight="1" x14ac:dyDescent="0.25">
      <c r="A234" s="144" t="s">
        <v>28</v>
      </c>
    </row>
    <row r="235" spans="1:17" ht="20.25" x14ac:dyDescent="0.3">
      <c r="B235" s="145"/>
      <c r="C235" s="146"/>
      <c r="D235" s="146"/>
      <c r="E235" s="146"/>
      <c r="F235" s="108"/>
      <c r="G235" s="108"/>
      <c r="H235" s="108"/>
    </row>
    <row r="236" spans="1:17" ht="20.25" x14ac:dyDescent="0.3">
      <c r="B236" s="145"/>
      <c r="C236" s="146"/>
      <c r="D236" s="146"/>
      <c r="E236" s="146"/>
      <c r="F236" s="108"/>
      <c r="G236" s="108"/>
      <c r="H236" s="108"/>
    </row>
    <row r="237" spans="1:17" ht="20.25" x14ac:dyDescent="0.3">
      <c r="B237" s="110"/>
      <c r="F237" s="108"/>
      <c r="G237" s="108"/>
      <c r="H237" s="108"/>
    </row>
    <row r="238" spans="1:17" ht="20.25" x14ac:dyDescent="0.3">
      <c r="B238" s="145"/>
      <c r="F238" s="108"/>
      <c r="G238" s="108"/>
      <c r="H238" s="108"/>
    </row>
  </sheetData>
  <mergeCells count="36">
    <mergeCell ref="I5:K5"/>
    <mergeCell ref="L5:N5"/>
    <mergeCell ref="A35:A42"/>
    <mergeCell ref="A5:A6"/>
    <mergeCell ref="B5:B6"/>
    <mergeCell ref="C5:E5"/>
    <mergeCell ref="F5:H5"/>
    <mergeCell ref="A7:A13"/>
    <mergeCell ref="A14:A17"/>
    <mergeCell ref="A18:A24"/>
    <mergeCell ref="A25:A28"/>
    <mergeCell ref="A29:A34"/>
    <mergeCell ref="A230:Q230"/>
    <mergeCell ref="A150:A155"/>
    <mergeCell ref="A43:A52"/>
    <mergeCell ref="A53:A55"/>
    <mergeCell ref="A56:A60"/>
    <mergeCell ref="A61:A68"/>
    <mergeCell ref="A69:A75"/>
    <mergeCell ref="A76:A87"/>
    <mergeCell ref="A88:A94"/>
    <mergeCell ref="A95:A101"/>
    <mergeCell ref="A102:A109"/>
    <mergeCell ref="A110:A117"/>
    <mergeCell ref="A118:A140"/>
    <mergeCell ref="A141:A149"/>
    <mergeCell ref="A208:A217"/>
    <mergeCell ref="A229:M229"/>
    <mergeCell ref="A199:A207"/>
    <mergeCell ref="A225:K225"/>
    <mergeCell ref="A226:K226"/>
    <mergeCell ref="A156:A163"/>
    <mergeCell ref="A164:A171"/>
    <mergeCell ref="A172:A176"/>
    <mergeCell ref="A177:A188"/>
    <mergeCell ref="A189:A198"/>
  </mergeCells>
  <conditionalFormatting sqref="F7:N218">
    <cfRule type="cellIs" dxfId="38" priority="5" operator="lessThan">
      <formula>5</formula>
    </cfRule>
  </conditionalFormatting>
  <conditionalFormatting sqref="B7:B115 B117:B217 F7:N218">
    <cfRule type="expression" dxfId="37" priority="4">
      <formula>MOD(ROW(),2)=0</formula>
    </cfRule>
  </conditionalFormatting>
  <conditionalFormatting sqref="C7:E218">
    <cfRule type="cellIs" dxfId="36" priority="3" operator="lessThan">
      <formula>5</formula>
    </cfRule>
  </conditionalFormatting>
  <conditionalFormatting sqref="C7:E218">
    <cfRule type="expression" dxfId="35" priority="2">
      <formula>MOD(ROW(),2)=0</formula>
    </cfRule>
  </conditionalFormatting>
  <conditionalFormatting sqref="B116">
    <cfRule type="expression" dxfId="34" priority="1">
      <formula>MOD(ROW(),2)=0</formula>
    </cfRule>
  </conditionalFormatting>
  <hyperlinks>
    <hyperlink ref="A227" r:id="rId1" display="https://www.gov.uk/government/uploads/system/uploads/attachment_data/file/529954/Annual_flu_letter_2016_2017.pdf"/>
  </hyperlinks>
  <pageMargins left="0.70866141732283472" right="0.70866141732283472" top="0.74803149606299213" bottom="0.74803149606299213" header="0.31496062992125984" footer="0.31496062992125984"/>
  <pageSetup paperSize="9" scale="36" fitToHeight="0" orientation="landscape" r:id="rId2"/>
  <rowBreaks count="6" manualBreakCount="6">
    <brk id="34" max="16383" man="1"/>
    <brk id="68" max="16383" man="1"/>
    <brk id="101" max="16383" man="1"/>
    <brk id="140" max="13" man="1"/>
    <brk id="171" max="16383" man="1"/>
    <brk id="20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37"/>
  <sheetViews>
    <sheetView view="pageBreakPreview" topLeftCell="A202" zoomScale="46" zoomScaleNormal="60" zoomScaleSheetLayoutView="46" workbookViewId="0">
      <selection activeCell="A226" sqref="A226"/>
    </sheetView>
  </sheetViews>
  <sheetFormatPr defaultColWidth="61.85546875" defaultRowHeight="21" x14ac:dyDescent="0.35"/>
  <cols>
    <col min="1" max="1" width="36.28515625" style="108" customWidth="1"/>
    <col min="2" max="2" width="73.7109375" style="108" customWidth="1"/>
    <col min="3" max="3" width="18" style="108" customWidth="1"/>
    <col min="4" max="4" width="22.7109375" style="108" customWidth="1"/>
    <col min="5" max="5" width="21.140625" style="108" customWidth="1"/>
    <col min="6" max="6" width="19.85546875" style="108" customWidth="1"/>
    <col min="7" max="7" width="17.85546875" style="108" customWidth="1"/>
    <col min="8" max="8" width="17.7109375" style="108" customWidth="1"/>
    <col min="9" max="9" width="18.7109375" style="108" customWidth="1"/>
    <col min="10" max="10" width="19.85546875" style="108" customWidth="1"/>
    <col min="11" max="11" width="15" style="108" customWidth="1"/>
    <col min="12" max="12" width="18.5703125" style="152" customWidth="1"/>
    <col min="13" max="13" width="19.140625" style="152" customWidth="1"/>
    <col min="14" max="14" width="15" style="152" customWidth="1"/>
    <col min="15" max="16384" width="61.85546875" style="108"/>
  </cols>
  <sheetData>
    <row r="1" spans="1:14" x14ac:dyDescent="0.35">
      <c r="A1" s="485" t="s">
        <v>29</v>
      </c>
      <c r="B1" s="485"/>
      <c r="C1" s="485"/>
      <c r="D1" s="485"/>
      <c r="E1" s="485"/>
      <c r="F1" s="485"/>
      <c r="G1" s="485"/>
      <c r="H1" s="485"/>
      <c r="I1" s="485"/>
      <c r="J1" s="485"/>
      <c r="K1" s="152"/>
      <c r="N1" s="108"/>
    </row>
    <row r="2" spans="1:14" ht="7.5" customHeight="1" x14ac:dyDescent="0.35">
      <c r="A2" s="110"/>
      <c r="K2" s="152"/>
      <c r="N2" s="108"/>
    </row>
    <row r="3" spans="1:14" ht="15" customHeight="1" x14ac:dyDescent="0.35">
      <c r="A3" s="166" t="s">
        <v>361</v>
      </c>
      <c r="B3" s="167"/>
      <c r="C3" s="167"/>
      <c r="D3" s="167"/>
      <c r="E3" s="167"/>
      <c r="F3" s="167"/>
      <c r="G3" s="167"/>
      <c r="H3" s="167"/>
      <c r="I3" s="167"/>
      <c r="J3" s="167"/>
      <c r="K3" s="152"/>
      <c r="N3" s="108"/>
    </row>
    <row r="4" spans="1:14" ht="7.5" customHeight="1" thickBot="1" x14ac:dyDescent="0.4"/>
    <row r="5" spans="1:14" ht="70.5" customHeight="1" thickBot="1" x14ac:dyDescent="0.35">
      <c r="A5" s="486" t="s">
        <v>31</v>
      </c>
      <c r="B5" s="488" t="s">
        <v>60</v>
      </c>
      <c r="C5" s="482" t="s">
        <v>32</v>
      </c>
      <c r="D5" s="483"/>
      <c r="E5" s="484"/>
      <c r="F5" s="483" t="s">
        <v>13</v>
      </c>
      <c r="G5" s="483"/>
      <c r="H5" s="484"/>
      <c r="I5" s="483" t="s">
        <v>14</v>
      </c>
      <c r="J5" s="483"/>
      <c r="K5" s="483"/>
      <c r="L5" s="482" t="s">
        <v>15</v>
      </c>
      <c r="M5" s="483"/>
      <c r="N5" s="484"/>
    </row>
    <row r="6" spans="1:14" ht="83.25" customHeight="1" thickBot="1" x14ac:dyDescent="0.35">
      <c r="A6" s="487"/>
      <c r="B6" s="487"/>
      <c r="C6" s="168" t="s">
        <v>349</v>
      </c>
      <c r="D6" s="169" t="s">
        <v>350</v>
      </c>
      <c r="E6" s="170" t="s">
        <v>5</v>
      </c>
      <c r="F6" s="171" t="s">
        <v>10</v>
      </c>
      <c r="G6" s="172" t="s">
        <v>11</v>
      </c>
      <c r="H6" s="170" t="s">
        <v>12</v>
      </c>
      <c r="I6" s="171" t="s">
        <v>10</v>
      </c>
      <c r="J6" s="172" t="s">
        <v>11</v>
      </c>
      <c r="K6" s="173" t="s">
        <v>12</v>
      </c>
      <c r="L6" s="168" t="s">
        <v>10</v>
      </c>
      <c r="M6" s="169" t="s">
        <v>11</v>
      </c>
      <c r="N6" s="174" t="s">
        <v>12</v>
      </c>
    </row>
    <row r="7" spans="1:14" s="121" customFormat="1" ht="30.75" customHeight="1" x14ac:dyDescent="0.25">
      <c r="A7" s="476" t="s">
        <v>35</v>
      </c>
      <c r="B7" s="156" t="s">
        <v>63</v>
      </c>
      <c r="C7" s="277">
        <v>69</v>
      </c>
      <c r="D7" s="277">
        <v>69</v>
      </c>
      <c r="E7" s="201">
        <v>100</v>
      </c>
      <c r="F7" s="151">
        <v>6136</v>
      </c>
      <c r="G7" s="151">
        <v>2683</v>
      </c>
      <c r="H7" s="120">
        <v>43.7</v>
      </c>
      <c r="I7" s="151">
        <v>118</v>
      </c>
      <c r="J7" s="151">
        <v>70</v>
      </c>
      <c r="K7" s="120">
        <v>59.3</v>
      </c>
      <c r="L7" s="151">
        <v>6254</v>
      </c>
      <c r="M7" s="151">
        <v>2753</v>
      </c>
      <c r="N7" s="120">
        <v>44</v>
      </c>
    </row>
    <row r="8" spans="1:14" s="122" customFormat="1" ht="30.75" customHeight="1" x14ac:dyDescent="0.25">
      <c r="A8" s="478"/>
      <c r="B8" s="157" t="s">
        <v>64</v>
      </c>
      <c r="C8" s="277">
        <v>24</v>
      </c>
      <c r="D8" s="277">
        <v>24</v>
      </c>
      <c r="E8" s="201">
        <v>100</v>
      </c>
      <c r="F8" s="158">
        <v>1745</v>
      </c>
      <c r="G8" s="158">
        <v>905</v>
      </c>
      <c r="H8" s="125">
        <v>51.9</v>
      </c>
      <c r="I8" s="158">
        <v>38</v>
      </c>
      <c r="J8" s="158">
        <v>26</v>
      </c>
      <c r="K8" s="125">
        <v>68.400000000000006</v>
      </c>
      <c r="L8" s="158">
        <v>1783</v>
      </c>
      <c r="M8" s="158">
        <v>931</v>
      </c>
      <c r="N8" s="125">
        <v>52.2</v>
      </c>
    </row>
    <row r="9" spans="1:14" s="122" customFormat="1" ht="30.75" customHeight="1" x14ac:dyDescent="0.25">
      <c r="A9" s="478"/>
      <c r="B9" s="157" t="s">
        <v>65</v>
      </c>
      <c r="C9" s="277">
        <v>22</v>
      </c>
      <c r="D9" s="277">
        <v>22</v>
      </c>
      <c r="E9" s="201">
        <v>100</v>
      </c>
      <c r="F9" s="158">
        <v>1961</v>
      </c>
      <c r="G9" s="158">
        <v>722</v>
      </c>
      <c r="H9" s="125">
        <v>36.799999999999997</v>
      </c>
      <c r="I9" s="158">
        <v>41</v>
      </c>
      <c r="J9" s="158">
        <v>24</v>
      </c>
      <c r="K9" s="125">
        <v>58.5</v>
      </c>
      <c r="L9" s="158">
        <v>2002</v>
      </c>
      <c r="M9" s="158">
        <v>746</v>
      </c>
      <c r="N9" s="125">
        <v>37.299999999999997</v>
      </c>
    </row>
    <row r="10" spans="1:14" s="122" customFormat="1" ht="30.75" customHeight="1" x14ac:dyDescent="0.25">
      <c r="A10" s="478"/>
      <c r="B10" s="157" t="s">
        <v>66</v>
      </c>
      <c r="C10" s="277">
        <v>34</v>
      </c>
      <c r="D10" s="277">
        <v>34</v>
      </c>
      <c r="E10" s="201">
        <v>100</v>
      </c>
      <c r="F10" s="158">
        <v>2794</v>
      </c>
      <c r="G10" s="158">
        <v>1791</v>
      </c>
      <c r="H10" s="125">
        <v>64.099999999999994</v>
      </c>
      <c r="I10" s="158">
        <v>70</v>
      </c>
      <c r="J10" s="158">
        <v>54</v>
      </c>
      <c r="K10" s="125">
        <v>77.099999999999994</v>
      </c>
      <c r="L10" s="158">
        <v>2864</v>
      </c>
      <c r="M10" s="158">
        <v>1845</v>
      </c>
      <c r="N10" s="125">
        <v>64.400000000000006</v>
      </c>
    </row>
    <row r="11" spans="1:14" s="122" customFormat="1" ht="30.75" customHeight="1" x14ac:dyDescent="0.25">
      <c r="A11" s="478"/>
      <c r="B11" s="157" t="s">
        <v>67</v>
      </c>
      <c r="C11" s="277">
        <v>32</v>
      </c>
      <c r="D11" s="277">
        <v>32</v>
      </c>
      <c r="E11" s="201">
        <v>100</v>
      </c>
      <c r="F11" s="158">
        <v>3088</v>
      </c>
      <c r="G11" s="158">
        <v>1704</v>
      </c>
      <c r="H11" s="125">
        <v>55.2</v>
      </c>
      <c r="I11" s="158">
        <v>66</v>
      </c>
      <c r="J11" s="158">
        <v>40</v>
      </c>
      <c r="K11" s="125">
        <v>60.6</v>
      </c>
      <c r="L11" s="158">
        <v>3154</v>
      </c>
      <c r="M11" s="158">
        <v>1744</v>
      </c>
      <c r="N11" s="125">
        <v>55.3</v>
      </c>
    </row>
    <row r="12" spans="1:14" s="122" customFormat="1" ht="30.75" customHeight="1" x14ac:dyDescent="0.25">
      <c r="A12" s="478"/>
      <c r="B12" s="157" t="s">
        <v>68</v>
      </c>
      <c r="C12" s="277">
        <v>27</v>
      </c>
      <c r="D12" s="277">
        <v>27</v>
      </c>
      <c r="E12" s="201">
        <v>100</v>
      </c>
      <c r="F12" s="158">
        <v>2011</v>
      </c>
      <c r="G12" s="158">
        <v>979</v>
      </c>
      <c r="H12" s="125">
        <v>48.7</v>
      </c>
      <c r="I12" s="158">
        <v>54</v>
      </c>
      <c r="J12" s="158">
        <v>33</v>
      </c>
      <c r="K12" s="125">
        <v>61.1</v>
      </c>
      <c r="L12" s="158">
        <v>2065</v>
      </c>
      <c r="M12" s="158">
        <v>1012</v>
      </c>
      <c r="N12" s="125">
        <v>49</v>
      </c>
    </row>
    <row r="13" spans="1:14" s="122" customFormat="1" ht="30.75" customHeight="1" thickBot="1" x14ac:dyDescent="0.3">
      <c r="A13" s="474"/>
      <c r="B13" s="157" t="s">
        <v>69</v>
      </c>
      <c r="C13" s="277">
        <v>11</v>
      </c>
      <c r="D13" s="277">
        <v>11</v>
      </c>
      <c r="E13" s="201">
        <v>100</v>
      </c>
      <c r="F13" s="160">
        <v>1208</v>
      </c>
      <c r="G13" s="160">
        <v>551</v>
      </c>
      <c r="H13" s="130">
        <v>45.6</v>
      </c>
      <c r="I13" s="160">
        <v>32</v>
      </c>
      <c r="J13" s="160">
        <v>19</v>
      </c>
      <c r="K13" s="130">
        <v>59.4</v>
      </c>
      <c r="L13" s="160">
        <v>1240</v>
      </c>
      <c r="M13" s="160">
        <v>570</v>
      </c>
      <c r="N13" s="130">
        <v>46</v>
      </c>
    </row>
    <row r="14" spans="1:14" s="122" customFormat="1" ht="30.75" customHeight="1" x14ac:dyDescent="0.25">
      <c r="A14" s="470" t="s">
        <v>36</v>
      </c>
      <c r="B14" s="156" t="s">
        <v>70</v>
      </c>
      <c r="C14" s="278">
        <v>26</v>
      </c>
      <c r="D14" s="278">
        <v>26</v>
      </c>
      <c r="E14" s="200">
        <v>100</v>
      </c>
      <c r="F14" s="158">
        <v>1958</v>
      </c>
      <c r="G14" s="158">
        <v>1102</v>
      </c>
      <c r="H14" s="125">
        <v>56.3</v>
      </c>
      <c r="I14" s="158">
        <v>47</v>
      </c>
      <c r="J14" s="158">
        <v>33</v>
      </c>
      <c r="K14" s="125">
        <v>70.2</v>
      </c>
      <c r="L14" s="158">
        <v>2005</v>
      </c>
      <c r="M14" s="158">
        <v>1135</v>
      </c>
      <c r="N14" s="125">
        <v>56.6</v>
      </c>
    </row>
    <row r="15" spans="1:14" s="122" customFormat="1" ht="30.75" customHeight="1" x14ac:dyDescent="0.25">
      <c r="A15" s="471"/>
      <c r="B15" s="157" t="s">
        <v>71</v>
      </c>
      <c r="C15" s="277">
        <v>80</v>
      </c>
      <c r="D15" s="277">
        <v>80</v>
      </c>
      <c r="E15" s="201">
        <v>100</v>
      </c>
      <c r="F15" s="158">
        <v>6779</v>
      </c>
      <c r="G15" s="158">
        <v>3337</v>
      </c>
      <c r="H15" s="125">
        <v>49.2</v>
      </c>
      <c r="I15" s="158">
        <v>158</v>
      </c>
      <c r="J15" s="158">
        <v>92</v>
      </c>
      <c r="K15" s="125">
        <v>58.2</v>
      </c>
      <c r="L15" s="158">
        <v>6937</v>
      </c>
      <c r="M15" s="158">
        <v>3429</v>
      </c>
      <c r="N15" s="125">
        <v>49.4</v>
      </c>
    </row>
    <row r="16" spans="1:14" s="122" customFormat="1" ht="30.75" customHeight="1" x14ac:dyDescent="0.25">
      <c r="A16" s="471"/>
      <c r="B16" s="157" t="s">
        <v>72</v>
      </c>
      <c r="C16" s="277">
        <v>25</v>
      </c>
      <c r="D16" s="277">
        <v>24</v>
      </c>
      <c r="E16" s="201">
        <v>96</v>
      </c>
      <c r="F16" s="158">
        <v>2987</v>
      </c>
      <c r="G16" s="158">
        <v>1433</v>
      </c>
      <c r="H16" s="125">
        <v>48</v>
      </c>
      <c r="I16" s="158">
        <v>74</v>
      </c>
      <c r="J16" s="158">
        <v>44</v>
      </c>
      <c r="K16" s="125">
        <v>59.5</v>
      </c>
      <c r="L16" s="158">
        <v>3061</v>
      </c>
      <c r="M16" s="158">
        <v>1477</v>
      </c>
      <c r="N16" s="125">
        <v>48.3</v>
      </c>
    </row>
    <row r="17" spans="1:14" s="122" customFormat="1" ht="30.75" customHeight="1" thickBot="1" x14ac:dyDescent="0.3">
      <c r="A17" s="472"/>
      <c r="B17" s="159" t="s">
        <v>73</v>
      </c>
      <c r="C17" s="279">
        <v>48</v>
      </c>
      <c r="D17" s="279">
        <v>48</v>
      </c>
      <c r="E17" s="202">
        <v>100</v>
      </c>
      <c r="F17" s="158">
        <v>5072</v>
      </c>
      <c r="G17" s="158">
        <v>2647</v>
      </c>
      <c r="H17" s="125">
        <v>52.2</v>
      </c>
      <c r="I17" s="158">
        <v>119</v>
      </c>
      <c r="J17" s="158">
        <v>74</v>
      </c>
      <c r="K17" s="125">
        <v>62.2</v>
      </c>
      <c r="L17" s="158">
        <v>5191</v>
      </c>
      <c r="M17" s="158">
        <v>2721</v>
      </c>
      <c r="N17" s="125">
        <v>52.4</v>
      </c>
    </row>
    <row r="18" spans="1:14" s="122" customFormat="1" ht="30.75" customHeight="1" x14ac:dyDescent="0.25">
      <c r="A18" s="470" t="s">
        <v>37</v>
      </c>
      <c r="B18" s="156" t="s">
        <v>74</v>
      </c>
      <c r="C18" s="278">
        <v>94</v>
      </c>
      <c r="D18" s="278">
        <v>94</v>
      </c>
      <c r="E18" s="200">
        <v>100</v>
      </c>
      <c r="F18" s="151">
        <v>9346</v>
      </c>
      <c r="G18" s="151">
        <v>3595</v>
      </c>
      <c r="H18" s="120">
        <v>38.5</v>
      </c>
      <c r="I18" s="151">
        <v>271</v>
      </c>
      <c r="J18" s="151">
        <v>149</v>
      </c>
      <c r="K18" s="120">
        <v>55</v>
      </c>
      <c r="L18" s="151">
        <v>9617</v>
      </c>
      <c r="M18" s="151">
        <v>3744</v>
      </c>
      <c r="N18" s="120">
        <v>38.9</v>
      </c>
    </row>
    <row r="19" spans="1:14" s="122" customFormat="1" ht="30.75" customHeight="1" x14ac:dyDescent="0.25">
      <c r="A19" s="471"/>
      <c r="B19" s="157" t="s">
        <v>75</v>
      </c>
      <c r="C19" s="277">
        <v>51</v>
      </c>
      <c r="D19" s="277">
        <v>51</v>
      </c>
      <c r="E19" s="201">
        <v>100</v>
      </c>
      <c r="F19" s="158">
        <v>4341</v>
      </c>
      <c r="G19" s="158">
        <v>1697</v>
      </c>
      <c r="H19" s="125">
        <v>39.1</v>
      </c>
      <c r="I19" s="158">
        <v>128</v>
      </c>
      <c r="J19" s="158">
        <v>57</v>
      </c>
      <c r="K19" s="125">
        <v>44.5</v>
      </c>
      <c r="L19" s="158">
        <v>4469</v>
      </c>
      <c r="M19" s="158">
        <v>1754</v>
      </c>
      <c r="N19" s="125">
        <v>39.200000000000003</v>
      </c>
    </row>
    <row r="20" spans="1:14" s="122" customFormat="1" ht="30.75" customHeight="1" x14ac:dyDescent="0.25">
      <c r="A20" s="471"/>
      <c r="B20" s="157" t="s">
        <v>76</v>
      </c>
      <c r="C20" s="277">
        <v>45</v>
      </c>
      <c r="D20" s="277">
        <v>45</v>
      </c>
      <c r="E20" s="201">
        <v>100</v>
      </c>
      <c r="F20" s="158">
        <v>3621</v>
      </c>
      <c r="G20" s="158">
        <v>1835</v>
      </c>
      <c r="H20" s="125">
        <v>50.7</v>
      </c>
      <c r="I20" s="158">
        <v>71</v>
      </c>
      <c r="J20" s="158">
        <v>47</v>
      </c>
      <c r="K20" s="125">
        <v>66.2</v>
      </c>
      <c r="L20" s="158">
        <v>3692</v>
      </c>
      <c r="M20" s="158">
        <v>1882</v>
      </c>
      <c r="N20" s="125">
        <v>51</v>
      </c>
    </row>
    <row r="21" spans="1:14" s="122" customFormat="1" ht="30.75" customHeight="1" x14ac:dyDescent="0.25">
      <c r="A21" s="471"/>
      <c r="B21" s="157" t="s">
        <v>77</v>
      </c>
      <c r="C21" s="277">
        <v>90</v>
      </c>
      <c r="D21" s="277">
        <v>90</v>
      </c>
      <c r="E21" s="201">
        <v>100</v>
      </c>
      <c r="F21" s="158">
        <v>7720</v>
      </c>
      <c r="G21" s="158">
        <v>3074</v>
      </c>
      <c r="H21" s="125">
        <v>39.799999999999997</v>
      </c>
      <c r="I21" s="158">
        <v>237</v>
      </c>
      <c r="J21" s="158">
        <v>121</v>
      </c>
      <c r="K21" s="125">
        <v>51.1</v>
      </c>
      <c r="L21" s="158">
        <v>7957</v>
      </c>
      <c r="M21" s="158">
        <v>3195</v>
      </c>
      <c r="N21" s="125">
        <v>40.200000000000003</v>
      </c>
    </row>
    <row r="22" spans="1:14" s="122" customFormat="1" ht="30.75" customHeight="1" x14ac:dyDescent="0.25">
      <c r="A22" s="471"/>
      <c r="B22" s="157" t="s">
        <v>78</v>
      </c>
      <c r="C22" s="277">
        <v>25</v>
      </c>
      <c r="D22" s="277">
        <v>25</v>
      </c>
      <c r="E22" s="201">
        <v>100</v>
      </c>
      <c r="F22" s="158">
        <v>2880</v>
      </c>
      <c r="G22" s="158">
        <v>1480</v>
      </c>
      <c r="H22" s="125">
        <v>51.4</v>
      </c>
      <c r="I22" s="158">
        <v>67</v>
      </c>
      <c r="J22" s="158">
        <v>39</v>
      </c>
      <c r="K22" s="203">
        <v>58.2</v>
      </c>
      <c r="L22" s="158">
        <v>2947</v>
      </c>
      <c r="M22" s="158">
        <v>1519</v>
      </c>
      <c r="N22" s="125">
        <v>51.5</v>
      </c>
    </row>
    <row r="23" spans="1:14" s="122" customFormat="1" ht="30.75" customHeight="1" x14ac:dyDescent="0.25">
      <c r="A23" s="471"/>
      <c r="B23" s="157" t="s">
        <v>79</v>
      </c>
      <c r="C23" s="277">
        <v>58</v>
      </c>
      <c r="D23" s="277">
        <v>58</v>
      </c>
      <c r="E23" s="201">
        <v>100</v>
      </c>
      <c r="F23" s="158">
        <v>3801</v>
      </c>
      <c r="G23" s="158">
        <v>1591</v>
      </c>
      <c r="H23" s="125">
        <v>41.9</v>
      </c>
      <c r="I23" s="158">
        <v>102</v>
      </c>
      <c r="J23" s="158">
        <v>53</v>
      </c>
      <c r="K23" s="125">
        <v>52</v>
      </c>
      <c r="L23" s="158">
        <v>3903</v>
      </c>
      <c r="M23" s="158">
        <v>1644</v>
      </c>
      <c r="N23" s="125">
        <v>42.1</v>
      </c>
    </row>
    <row r="24" spans="1:14" s="122" customFormat="1" ht="30.75" customHeight="1" thickBot="1" x14ac:dyDescent="0.3">
      <c r="A24" s="472"/>
      <c r="B24" s="159" t="s">
        <v>80</v>
      </c>
      <c r="C24" s="279">
        <v>42</v>
      </c>
      <c r="D24" s="279">
        <v>42</v>
      </c>
      <c r="E24" s="202">
        <v>100</v>
      </c>
      <c r="F24" s="160">
        <v>3463</v>
      </c>
      <c r="G24" s="160">
        <v>1423</v>
      </c>
      <c r="H24" s="130">
        <v>41.1</v>
      </c>
      <c r="I24" s="160">
        <v>110</v>
      </c>
      <c r="J24" s="160">
        <v>54</v>
      </c>
      <c r="K24" s="130">
        <v>49.1</v>
      </c>
      <c r="L24" s="160">
        <v>3573</v>
      </c>
      <c r="M24" s="160">
        <v>1477</v>
      </c>
      <c r="N24" s="130">
        <v>41.3</v>
      </c>
    </row>
    <row r="25" spans="1:14" s="122" customFormat="1" ht="30.75" customHeight="1" x14ac:dyDescent="0.25">
      <c r="A25" s="470" t="s">
        <v>38</v>
      </c>
      <c r="B25" s="157" t="s">
        <v>81</v>
      </c>
      <c r="C25" s="278">
        <v>46</v>
      </c>
      <c r="D25" s="278">
        <v>46</v>
      </c>
      <c r="E25" s="200">
        <v>100</v>
      </c>
      <c r="F25" s="158">
        <v>5940</v>
      </c>
      <c r="G25" s="158">
        <v>2642</v>
      </c>
      <c r="H25" s="125">
        <v>44.5</v>
      </c>
      <c r="I25" s="158">
        <v>151</v>
      </c>
      <c r="J25" s="158">
        <v>73</v>
      </c>
      <c r="K25" s="125">
        <v>48.3</v>
      </c>
      <c r="L25" s="158">
        <v>6091</v>
      </c>
      <c r="M25" s="158">
        <v>2715</v>
      </c>
      <c r="N25" s="125">
        <v>44.6</v>
      </c>
    </row>
    <row r="26" spans="1:14" s="122" customFormat="1" ht="30.75" customHeight="1" x14ac:dyDescent="0.25">
      <c r="A26" s="471"/>
      <c r="B26" s="157" t="s">
        <v>82</v>
      </c>
      <c r="C26" s="277">
        <v>18</v>
      </c>
      <c r="D26" s="277">
        <v>18</v>
      </c>
      <c r="E26" s="201">
        <v>100</v>
      </c>
      <c r="F26" s="158">
        <v>2321</v>
      </c>
      <c r="G26" s="158">
        <v>1301</v>
      </c>
      <c r="H26" s="125">
        <v>56.1</v>
      </c>
      <c r="I26" s="158">
        <v>63</v>
      </c>
      <c r="J26" s="158">
        <v>39</v>
      </c>
      <c r="K26" s="125">
        <v>61.9</v>
      </c>
      <c r="L26" s="158">
        <v>2384</v>
      </c>
      <c r="M26" s="158">
        <v>1340</v>
      </c>
      <c r="N26" s="125">
        <v>56.2</v>
      </c>
    </row>
    <row r="27" spans="1:14" s="122" customFormat="1" ht="30.75" customHeight="1" x14ac:dyDescent="0.25">
      <c r="A27" s="471"/>
      <c r="B27" s="157" t="s">
        <v>83</v>
      </c>
      <c r="C27" s="277">
        <v>70</v>
      </c>
      <c r="D27" s="277">
        <v>70</v>
      </c>
      <c r="E27" s="201">
        <v>100</v>
      </c>
      <c r="F27" s="158">
        <v>5746</v>
      </c>
      <c r="G27" s="158">
        <v>2754</v>
      </c>
      <c r="H27" s="125">
        <v>47.9</v>
      </c>
      <c r="I27" s="158">
        <v>153</v>
      </c>
      <c r="J27" s="158">
        <v>87</v>
      </c>
      <c r="K27" s="125">
        <v>56.9</v>
      </c>
      <c r="L27" s="158">
        <v>5899</v>
      </c>
      <c r="M27" s="158">
        <v>2841</v>
      </c>
      <c r="N27" s="125">
        <v>48.2</v>
      </c>
    </row>
    <row r="28" spans="1:14" s="122" customFormat="1" ht="30.75" customHeight="1" thickBot="1" x14ac:dyDescent="0.3">
      <c r="A28" s="472"/>
      <c r="B28" s="159" t="s">
        <v>84</v>
      </c>
      <c r="C28" s="279">
        <v>25</v>
      </c>
      <c r="D28" s="279">
        <v>25</v>
      </c>
      <c r="E28" s="202">
        <v>100</v>
      </c>
      <c r="F28" s="158">
        <v>3168</v>
      </c>
      <c r="G28" s="158">
        <v>1785</v>
      </c>
      <c r="H28" s="125">
        <v>56.3</v>
      </c>
      <c r="I28" s="158">
        <v>79</v>
      </c>
      <c r="J28" s="158">
        <v>49</v>
      </c>
      <c r="K28" s="125">
        <v>62</v>
      </c>
      <c r="L28" s="158">
        <v>3247</v>
      </c>
      <c r="M28" s="158">
        <v>1834</v>
      </c>
      <c r="N28" s="125">
        <v>56.5</v>
      </c>
    </row>
    <row r="29" spans="1:14" s="122" customFormat="1" ht="30.75" customHeight="1" x14ac:dyDescent="0.25">
      <c r="A29" s="470" t="s">
        <v>39</v>
      </c>
      <c r="B29" s="156" t="s">
        <v>85</v>
      </c>
      <c r="C29" s="277">
        <v>23</v>
      </c>
      <c r="D29" s="277">
        <v>22</v>
      </c>
      <c r="E29" s="201">
        <v>95.7</v>
      </c>
      <c r="F29" s="151">
        <v>1988</v>
      </c>
      <c r="G29" s="151">
        <v>1160</v>
      </c>
      <c r="H29" s="120">
        <v>58.4</v>
      </c>
      <c r="I29" s="151">
        <v>56</v>
      </c>
      <c r="J29" s="151">
        <v>42</v>
      </c>
      <c r="K29" s="120">
        <v>75</v>
      </c>
      <c r="L29" s="151">
        <v>2044</v>
      </c>
      <c r="M29" s="151">
        <v>1202</v>
      </c>
      <c r="N29" s="120">
        <v>58.8</v>
      </c>
    </row>
    <row r="30" spans="1:14" s="122" customFormat="1" ht="30.75" customHeight="1" x14ac:dyDescent="0.25">
      <c r="A30" s="471"/>
      <c r="B30" s="157" t="s">
        <v>86</v>
      </c>
      <c r="C30" s="277">
        <v>17</v>
      </c>
      <c r="D30" s="277">
        <v>17</v>
      </c>
      <c r="E30" s="201">
        <v>100</v>
      </c>
      <c r="F30" s="158">
        <v>1921</v>
      </c>
      <c r="G30" s="158">
        <v>835</v>
      </c>
      <c r="H30" s="125">
        <v>43.5</v>
      </c>
      <c r="I30" s="158">
        <v>60</v>
      </c>
      <c r="J30" s="158">
        <v>24</v>
      </c>
      <c r="K30" s="125">
        <v>40</v>
      </c>
      <c r="L30" s="158">
        <v>1981</v>
      </c>
      <c r="M30" s="158">
        <v>859</v>
      </c>
      <c r="N30" s="125">
        <v>43.4</v>
      </c>
    </row>
    <row r="31" spans="1:14" s="122" customFormat="1" ht="30.75" customHeight="1" x14ac:dyDescent="0.25">
      <c r="A31" s="471"/>
      <c r="B31" s="157" t="s">
        <v>87</v>
      </c>
      <c r="C31" s="277">
        <v>12</v>
      </c>
      <c r="D31" s="277">
        <v>12</v>
      </c>
      <c r="E31" s="201">
        <v>100</v>
      </c>
      <c r="F31" s="158">
        <v>1165</v>
      </c>
      <c r="G31" s="158">
        <v>530</v>
      </c>
      <c r="H31" s="125">
        <v>45.5</v>
      </c>
      <c r="I31" s="158">
        <v>34</v>
      </c>
      <c r="J31" s="158">
        <v>19</v>
      </c>
      <c r="K31" s="125">
        <v>55.9</v>
      </c>
      <c r="L31" s="158">
        <v>1199</v>
      </c>
      <c r="M31" s="158">
        <v>549</v>
      </c>
      <c r="N31" s="125">
        <v>45.8</v>
      </c>
    </row>
    <row r="32" spans="1:14" s="122" customFormat="1" ht="30.75" customHeight="1" x14ac:dyDescent="0.25">
      <c r="A32" s="471"/>
      <c r="B32" s="157" t="s">
        <v>88</v>
      </c>
      <c r="C32" s="277">
        <v>28</v>
      </c>
      <c r="D32" s="277">
        <v>28</v>
      </c>
      <c r="E32" s="201">
        <v>100</v>
      </c>
      <c r="F32" s="158">
        <v>2453</v>
      </c>
      <c r="G32" s="158">
        <v>1185</v>
      </c>
      <c r="H32" s="125">
        <v>48.3</v>
      </c>
      <c r="I32" s="158">
        <v>80</v>
      </c>
      <c r="J32" s="158">
        <v>52</v>
      </c>
      <c r="K32" s="125">
        <v>65</v>
      </c>
      <c r="L32" s="158">
        <v>2533</v>
      </c>
      <c r="M32" s="158">
        <v>1237</v>
      </c>
      <c r="N32" s="125">
        <v>48.8</v>
      </c>
    </row>
    <row r="33" spans="1:14" s="122" customFormat="1" ht="30.75" customHeight="1" x14ac:dyDescent="0.25">
      <c r="A33" s="471"/>
      <c r="B33" s="157" t="s">
        <v>89</v>
      </c>
      <c r="C33" s="277">
        <v>30</v>
      </c>
      <c r="D33" s="277">
        <v>29</v>
      </c>
      <c r="E33" s="201">
        <v>96.7</v>
      </c>
      <c r="F33" s="158">
        <v>2434</v>
      </c>
      <c r="G33" s="158">
        <v>1234</v>
      </c>
      <c r="H33" s="125">
        <v>50.7</v>
      </c>
      <c r="I33" s="158">
        <v>66</v>
      </c>
      <c r="J33" s="158">
        <v>44</v>
      </c>
      <c r="K33" s="125">
        <v>66.7</v>
      </c>
      <c r="L33" s="158">
        <v>2500</v>
      </c>
      <c r="M33" s="158">
        <v>1278</v>
      </c>
      <c r="N33" s="125">
        <v>51.1</v>
      </c>
    </row>
    <row r="34" spans="1:14" s="122" customFormat="1" ht="30.75" customHeight="1" thickBot="1" x14ac:dyDescent="0.3">
      <c r="A34" s="472"/>
      <c r="B34" s="159" t="s">
        <v>90</v>
      </c>
      <c r="C34" s="279">
        <v>51</v>
      </c>
      <c r="D34" s="279">
        <v>48</v>
      </c>
      <c r="E34" s="202">
        <v>94.1</v>
      </c>
      <c r="F34" s="160">
        <v>3322</v>
      </c>
      <c r="G34" s="160">
        <v>1478</v>
      </c>
      <c r="H34" s="130">
        <v>44.5</v>
      </c>
      <c r="I34" s="160">
        <v>108</v>
      </c>
      <c r="J34" s="160">
        <v>64</v>
      </c>
      <c r="K34" s="130">
        <v>59.3</v>
      </c>
      <c r="L34" s="160">
        <v>3430</v>
      </c>
      <c r="M34" s="160">
        <v>1542</v>
      </c>
      <c r="N34" s="130">
        <v>45</v>
      </c>
    </row>
    <row r="35" spans="1:14" s="122" customFormat="1" ht="30.75" customHeight="1" x14ac:dyDescent="0.25">
      <c r="A35" s="471" t="s">
        <v>40</v>
      </c>
      <c r="B35" s="157" t="s">
        <v>91</v>
      </c>
      <c r="C35" s="278">
        <v>71</v>
      </c>
      <c r="D35" s="278">
        <v>71</v>
      </c>
      <c r="E35" s="200">
        <v>100</v>
      </c>
      <c r="F35" s="151">
        <v>4864</v>
      </c>
      <c r="G35" s="151">
        <v>2330</v>
      </c>
      <c r="H35" s="120">
        <v>47.9</v>
      </c>
      <c r="I35" s="151">
        <v>136</v>
      </c>
      <c r="J35" s="151">
        <v>90</v>
      </c>
      <c r="K35" s="120">
        <v>66.2</v>
      </c>
      <c r="L35" s="158">
        <v>5000</v>
      </c>
      <c r="M35" s="158">
        <v>2420</v>
      </c>
      <c r="N35" s="125">
        <v>48.4</v>
      </c>
    </row>
    <row r="36" spans="1:14" s="122" customFormat="1" ht="30.75" customHeight="1" x14ac:dyDescent="0.25">
      <c r="A36" s="471"/>
      <c r="B36" s="157" t="s">
        <v>92</v>
      </c>
      <c r="C36" s="277">
        <v>30</v>
      </c>
      <c r="D36" s="277">
        <v>28</v>
      </c>
      <c r="E36" s="201">
        <v>93.3</v>
      </c>
      <c r="F36" s="158">
        <v>2139</v>
      </c>
      <c r="G36" s="158">
        <v>951</v>
      </c>
      <c r="H36" s="125">
        <v>44.5</v>
      </c>
      <c r="I36" s="158">
        <v>45</v>
      </c>
      <c r="J36" s="158">
        <v>19</v>
      </c>
      <c r="K36" s="125">
        <v>42.2</v>
      </c>
      <c r="L36" s="158">
        <v>2184</v>
      </c>
      <c r="M36" s="158">
        <v>970</v>
      </c>
      <c r="N36" s="125">
        <v>44.4</v>
      </c>
    </row>
    <row r="37" spans="1:14" s="122" customFormat="1" ht="30.75" customHeight="1" x14ac:dyDescent="0.25">
      <c r="A37" s="471"/>
      <c r="B37" s="157" t="s">
        <v>93</v>
      </c>
      <c r="C37" s="277">
        <v>16</v>
      </c>
      <c r="D37" s="277">
        <v>16</v>
      </c>
      <c r="E37" s="201">
        <v>100</v>
      </c>
      <c r="F37" s="158">
        <v>1406</v>
      </c>
      <c r="G37" s="158">
        <v>649</v>
      </c>
      <c r="H37" s="125">
        <v>46.2</v>
      </c>
      <c r="I37" s="158">
        <v>27</v>
      </c>
      <c r="J37" s="158">
        <v>12</v>
      </c>
      <c r="K37" s="125">
        <v>44.4</v>
      </c>
      <c r="L37" s="158">
        <v>1433</v>
      </c>
      <c r="M37" s="158">
        <v>661</v>
      </c>
      <c r="N37" s="125">
        <v>46.1</v>
      </c>
    </row>
    <row r="38" spans="1:14" s="122" customFormat="1" ht="30.75" customHeight="1" x14ac:dyDescent="0.25">
      <c r="A38" s="471"/>
      <c r="B38" s="157" t="s">
        <v>94</v>
      </c>
      <c r="C38" s="277">
        <v>17</v>
      </c>
      <c r="D38" s="277">
        <v>17</v>
      </c>
      <c r="E38" s="201">
        <v>100</v>
      </c>
      <c r="F38" s="158">
        <v>1786</v>
      </c>
      <c r="G38" s="158">
        <v>699</v>
      </c>
      <c r="H38" s="125">
        <v>39.1</v>
      </c>
      <c r="I38" s="158">
        <v>54</v>
      </c>
      <c r="J38" s="158">
        <v>27</v>
      </c>
      <c r="K38" s="125">
        <v>50</v>
      </c>
      <c r="L38" s="158">
        <v>1840</v>
      </c>
      <c r="M38" s="158">
        <v>726</v>
      </c>
      <c r="N38" s="125">
        <v>39.5</v>
      </c>
    </row>
    <row r="39" spans="1:14" s="122" customFormat="1" ht="30.75" customHeight="1" x14ac:dyDescent="0.25">
      <c r="A39" s="471"/>
      <c r="B39" s="157" t="s">
        <v>95</v>
      </c>
      <c r="C39" s="277">
        <v>29</v>
      </c>
      <c r="D39" s="277">
        <v>28</v>
      </c>
      <c r="E39" s="201">
        <v>96.6</v>
      </c>
      <c r="F39" s="158">
        <v>2312</v>
      </c>
      <c r="G39" s="158">
        <v>1071</v>
      </c>
      <c r="H39" s="125">
        <v>46.3</v>
      </c>
      <c r="I39" s="158">
        <v>58</v>
      </c>
      <c r="J39" s="158">
        <v>37</v>
      </c>
      <c r="K39" s="125">
        <v>63.8</v>
      </c>
      <c r="L39" s="158">
        <v>2370</v>
      </c>
      <c r="M39" s="158">
        <v>1108</v>
      </c>
      <c r="N39" s="125">
        <v>46.8</v>
      </c>
    </row>
    <row r="40" spans="1:14" s="122" customFormat="1" ht="30.75" customHeight="1" x14ac:dyDescent="0.25">
      <c r="A40" s="471"/>
      <c r="B40" s="157" t="s">
        <v>96</v>
      </c>
      <c r="C40" s="277">
        <v>42</v>
      </c>
      <c r="D40" s="277">
        <v>42</v>
      </c>
      <c r="E40" s="201">
        <v>100</v>
      </c>
      <c r="F40" s="158">
        <v>2958</v>
      </c>
      <c r="G40" s="158">
        <v>1492</v>
      </c>
      <c r="H40" s="125">
        <v>50.4</v>
      </c>
      <c r="I40" s="158">
        <v>63</v>
      </c>
      <c r="J40" s="158">
        <v>43</v>
      </c>
      <c r="K40" s="125">
        <v>68.3</v>
      </c>
      <c r="L40" s="158">
        <v>3021</v>
      </c>
      <c r="M40" s="158">
        <v>1535</v>
      </c>
      <c r="N40" s="125">
        <v>50.8</v>
      </c>
    </row>
    <row r="41" spans="1:14" s="122" customFormat="1" ht="30.75" customHeight="1" x14ac:dyDescent="0.25">
      <c r="A41" s="471"/>
      <c r="B41" s="157" t="s">
        <v>97</v>
      </c>
      <c r="C41" s="277">
        <v>22</v>
      </c>
      <c r="D41" s="277">
        <v>22</v>
      </c>
      <c r="E41" s="201">
        <v>100</v>
      </c>
      <c r="F41" s="158">
        <v>1609</v>
      </c>
      <c r="G41" s="158">
        <v>575</v>
      </c>
      <c r="H41" s="125">
        <v>35.700000000000003</v>
      </c>
      <c r="I41" s="158">
        <v>37</v>
      </c>
      <c r="J41" s="158">
        <v>18</v>
      </c>
      <c r="K41" s="125">
        <v>48.6</v>
      </c>
      <c r="L41" s="158">
        <v>1646</v>
      </c>
      <c r="M41" s="158">
        <v>593</v>
      </c>
      <c r="N41" s="125">
        <v>36</v>
      </c>
    </row>
    <row r="42" spans="1:14" s="122" customFormat="1" ht="30.75" customHeight="1" thickBot="1" x14ac:dyDescent="0.3">
      <c r="A42" s="472"/>
      <c r="B42" s="159" t="s">
        <v>98</v>
      </c>
      <c r="C42" s="279">
        <v>43</v>
      </c>
      <c r="D42" s="279">
        <v>42</v>
      </c>
      <c r="E42" s="202">
        <v>97.7</v>
      </c>
      <c r="F42" s="160">
        <v>2823</v>
      </c>
      <c r="G42" s="160">
        <v>1213</v>
      </c>
      <c r="H42" s="130">
        <v>43</v>
      </c>
      <c r="I42" s="160">
        <v>36</v>
      </c>
      <c r="J42" s="160">
        <v>19</v>
      </c>
      <c r="K42" s="130">
        <v>52.8</v>
      </c>
      <c r="L42" s="158">
        <v>2859</v>
      </c>
      <c r="M42" s="158">
        <v>1232</v>
      </c>
      <c r="N42" s="125">
        <v>43.1</v>
      </c>
    </row>
    <row r="43" spans="1:14" s="122" customFormat="1" ht="30.75" customHeight="1" x14ac:dyDescent="0.25">
      <c r="A43" s="470" t="s">
        <v>41</v>
      </c>
      <c r="B43" s="156" t="s">
        <v>99</v>
      </c>
      <c r="C43" s="278">
        <v>12</v>
      </c>
      <c r="D43" s="278">
        <v>12</v>
      </c>
      <c r="E43" s="200">
        <v>100</v>
      </c>
      <c r="F43" s="158">
        <v>1059</v>
      </c>
      <c r="G43" s="158">
        <v>541</v>
      </c>
      <c r="H43" s="125">
        <v>51.1</v>
      </c>
      <c r="I43" s="158">
        <v>25</v>
      </c>
      <c r="J43" s="158">
        <v>13</v>
      </c>
      <c r="K43" s="125">
        <v>52</v>
      </c>
      <c r="L43" s="204">
        <v>1084</v>
      </c>
      <c r="M43" s="151">
        <v>554</v>
      </c>
      <c r="N43" s="120">
        <v>51.1</v>
      </c>
    </row>
    <row r="44" spans="1:14" s="122" customFormat="1" ht="30.75" customHeight="1" x14ac:dyDescent="0.25">
      <c r="A44" s="471"/>
      <c r="B44" s="157" t="s">
        <v>100</v>
      </c>
      <c r="C44" s="277">
        <v>15</v>
      </c>
      <c r="D44" s="277">
        <v>15</v>
      </c>
      <c r="E44" s="201">
        <v>100</v>
      </c>
      <c r="F44" s="158">
        <v>1068</v>
      </c>
      <c r="G44" s="158">
        <v>459</v>
      </c>
      <c r="H44" s="125">
        <v>43</v>
      </c>
      <c r="I44" s="158">
        <v>26</v>
      </c>
      <c r="J44" s="158">
        <v>13</v>
      </c>
      <c r="K44" s="125">
        <v>50</v>
      </c>
      <c r="L44" s="158">
        <v>1094</v>
      </c>
      <c r="M44" s="158">
        <v>472</v>
      </c>
      <c r="N44" s="125">
        <v>43.1</v>
      </c>
    </row>
    <row r="45" spans="1:14" s="122" customFormat="1" ht="30.75" customHeight="1" x14ac:dyDescent="0.25">
      <c r="A45" s="471"/>
      <c r="B45" s="157" t="s">
        <v>101</v>
      </c>
      <c r="C45" s="277">
        <v>28</v>
      </c>
      <c r="D45" s="277">
        <v>28</v>
      </c>
      <c r="E45" s="201">
        <v>100</v>
      </c>
      <c r="F45" s="158">
        <v>2140</v>
      </c>
      <c r="G45" s="158">
        <v>1009</v>
      </c>
      <c r="H45" s="125">
        <v>47.1</v>
      </c>
      <c r="I45" s="158">
        <v>69</v>
      </c>
      <c r="J45" s="158">
        <v>40</v>
      </c>
      <c r="K45" s="125">
        <v>58</v>
      </c>
      <c r="L45" s="158">
        <v>2209</v>
      </c>
      <c r="M45" s="158">
        <v>1049</v>
      </c>
      <c r="N45" s="125">
        <v>47.5</v>
      </c>
    </row>
    <row r="46" spans="1:14" s="122" customFormat="1" ht="30.75" customHeight="1" x14ac:dyDescent="0.25">
      <c r="A46" s="471"/>
      <c r="B46" s="157" t="s">
        <v>102</v>
      </c>
      <c r="C46" s="277">
        <v>14</v>
      </c>
      <c r="D46" s="277">
        <v>14</v>
      </c>
      <c r="E46" s="201">
        <v>100</v>
      </c>
      <c r="F46" s="158">
        <v>1433</v>
      </c>
      <c r="G46" s="158">
        <v>676</v>
      </c>
      <c r="H46" s="125">
        <v>47.2</v>
      </c>
      <c r="I46" s="158">
        <v>43</v>
      </c>
      <c r="J46" s="158">
        <v>27</v>
      </c>
      <c r="K46" s="125">
        <v>62.8</v>
      </c>
      <c r="L46" s="158">
        <v>1476</v>
      </c>
      <c r="M46" s="158">
        <v>703</v>
      </c>
      <c r="N46" s="125">
        <v>47.6</v>
      </c>
    </row>
    <row r="47" spans="1:14" s="122" customFormat="1" ht="30.75" customHeight="1" x14ac:dyDescent="0.25">
      <c r="A47" s="471"/>
      <c r="B47" s="157" t="s">
        <v>103</v>
      </c>
      <c r="C47" s="277">
        <v>35</v>
      </c>
      <c r="D47" s="277">
        <v>35</v>
      </c>
      <c r="E47" s="201">
        <v>100</v>
      </c>
      <c r="F47" s="158">
        <v>2701</v>
      </c>
      <c r="G47" s="158">
        <v>1615</v>
      </c>
      <c r="H47" s="125">
        <v>59.8</v>
      </c>
      <c r="I47" s="158">
        <v>67</v>
      </c>
      <c r="J47" s="158">
        <v>39</v>
      </c>
      <c r="K47" s="125">
        <v>58.2</v>
      </c>
      <c r="L47" s="158">
        <v>2768</v>
      </c>
      <c r="M47" s="158">
        <v>1654</v>
      </c>
      <c r="N47" s="125">
        <v>59.8</v>
      </c>
    </row>
    <row r="48" spans="1:14" s="122" customFormat="1" ht="30.75" customHeight="1" x14ac:dyDescent="0.25">
      <c r="A48" s="471"/>
      <c r="B48" s="157" t="s">
        <v>104</v>
      </c>
      <c r="C48" s="277">
        <v>54</v>
      </c>
      <c r="D48" s="277">
        <v>54</v>
      </c>
      <c r="E48" s="201">
        <v>100</v>
      </c>
      <c r="F48" s="158">
        <v>4284</v>
      </c>
      <c r="G48" s="158">
        <v>1863</v>
      </c>
      <c r="H48" s="125">
        <v>43.5</v>
      </c>
      <c r="I48" s="158">
        <v>121</v>
      </c>
      <c r="J48" s="158">
        <v>72</v>
      </c>
      <c r="K48" s="125">
        <v>59.5</v>
      </c>
      <c r="L48" s="158">
        <v>4405</v>
      </c>
      <c r="M48" s="158">
        <v>1935</v>
      </c>
      <c r="N48" s="125">
        <v>43.9</v>
      </c>
    </row>
    <row r="49" spans="1:14" s="121" customFormat="1" ht="30.75" customHeight="1" x14ac:dyDescent="0.25">
      <c r="A49" s="471"/>
      <c r="B49" s="157" t="s">
        <v>105</v>
      </c>
      <c r="C49" s="277">
        <v>20</v>
      </c>
      <c r="D49" s="277">
        <v>20</v>
      </c>
      <c r="E49" s="201">
        <v>100</v>
      </c>
      <c r="F49" s="158">
        <v>1701</v>
      </c>
      <c r="G49" s="158">
        <v>864</v>
      </c>
      <c r="H49" s="125">
        <v>50.8</v>
      </c>
      <c r="I49" s="158">
        <v>34</v>
      </c>
      <c r="J49" s="158">
        <v>20</v>
      </c>
      <c r="K49" s="125">
        <v>58.8</v>
      </c>
      <c r="L49" s="158">
        <v>1735</v>
      </c>
      <c r="M49" s="158">
        <v>884</v>
      </c>
      <c r="N49" s="125">
        <v>51</v>
      </c>
    </row>
    <row r="50" spans="1:14" s="122" customFormat="1" ht="30.75" customHeight="1" x14ac:dyDescent="0.25">
      <c r="A50" s="471"/>
      <c r="B50" s="157" t="s">
        <v>106</v>
      </c>
      <c r="C50" s="277">
        <v>12</v>
      </c>
      <c r="D50" s="277">
        <v>12</v>
      </c>
      <c r="E50" s="201">
        <v>100</v>
      </c>
      <c r="F50" s="158">
        <v>1009</v>
      </c>
      <c r="G50" s="158">
        <v>557</v>
      </c>
      <c r="H50" s="125">
        <v>55.2</v>
      </c>
      <c r="I50" s="158">
        <v>24</v>
      </c>
      <c r="J50" s="158">
        <v>8</v>
      </c>
      <c r="K50" s="125">
        <v>33.299999999999997</v>
      </c>
      <c r="L50" s="158">
        <v>1033</v>
      </c>
      <c r="M50" s="158">
        <v>565</v>
      </c>
      <c r="N50" s="125">
        <v>54.7</v>
      </c>
    </row>
    <row r="51" spans="1:14" s="122" customFormat="1" ht="30.75" customHeight="1" x14ac:dyDescent="0.25">
      <c r="A51" s="471"/>
      <c r="B51" s="157" t="s">
        <v>107</v>
      </c>
      <c r="C51" s="277">
        <v>12</v>
      </c>
      <c r="D51" s="277">
        <v>12</v>
      </c>
      <c r="E51" s="201">
        <v>100</v>
      </c>
      <c r="F51" s="158">
        <v>1308</v>
      </c>
      <c r="G51" s="158">
        <v>784</v>
      </c>
      <c r="H51" s="125">
        <v>59.9</v>
      </c>
      <c r="I51" s="158">
        <v>29</v>
      </c>
      <c r="J51" s="158">
        <v>21</v>
      </c>
      <c r="K51" s="125">
        <v>72.400000000000006</v>
      </c>
      <c r="L51" s="158">
        <v>1337</v>
      </c>
      <c r="M51" s="158">
        <v>805</v>
      </c>
      <c r="N51" s="125">
        <v>60.2</v>
      </c>
    </row>
    <row r="52" spans="1:14" s="122" customFormat="1" ht="30.75" customHeight="1" thickBot="1" x14ac:dyDescent="0.3">
      <c r="A52" s="472"/>
      <c r="B52" s="159" t="s">
        <v>108</v>
      </c>
      <c r="C52" s="279">
        <v>55</v>
      </c>
      <c r="D52" s="279">
        <v>55</v>
      </c>
      <c r="E52" s="202">
        <v>100</v>
      </c>
      <c r="F52" s="160">
        <v>6180</v>
      </c>
      <c r="G52" s="160">
        <v>3088</v>
      </c>
      <c r="H52" s="130">
        <v>50</v>
      </c>
      <c r="I52" s="160">
        <v>166</v>
      </c>
      <c r="J52" s="160">
        <v>86</v>
      </c>
      <c r="K52" s="130">
        <v>51.8</v>
      </c>
      <c r="L52" s="160">
        <v>6346</v>
      </c>
      <c r="M52" s="160">
        <v>3174</v>
      </c>
      <c r="N52" s="130">
        <v>50</v>
      </c>
    </row>
    <row r="53" spans="1:14" s="122" customFormat="1" ht="30.75" customHeight="1" x14ac:dyDescent="0.25">
      <c r="A53" s="470" t="s">
        <v>42</v>
      </c>
      <c r="B53" s="156" t="s">
        <v>109</v>
      </c>
      <c r="C53" s="278">
        <v>62</v>
      </c>
      <c r="D53" s="278">
        <v>62</v>
      </c>
      <c r="E53" s="200">
        <v>100</v>
      </c>
      <c r="F53" s="151">
        <v>5970</v>
      </c>
      <c r="G53" s="151">
        <v>2311</v>
      </c>
      <c r="H53" s="120">
        <v>38.700000000000003</v>
      </c>
      <c r="I53" s="151">
        <v>157</v>
      </c>
      <c r="J53" s="151">
        <v>76</v>
      </c>
      <c r="K53" s="120">
        <v>48.4</v>
      </c>
      <c r="L53" s="151">
        <v>6127</v>
      </c>
      <c r="M53" s="158">
        <v>2387</v>
      </c>
      <c r="N53" s="125">
        <v>39</v>
      </c>
    </row>
    <row r="54" spans="1:14" s="122" customFormat="1" ht="30.75" customHeight="1" x14ac:dyDescent="0.25">
      <c r="A54" s="471"/>
      <c r="B54" s="157" t="s">
        <v>110</v>
      </c>
      <c r="C54" s="277">
        <v>108</v>
      </c>
      <c r="D54" s="277">
        <v>108</v>
      </c>
      <c r="E54" s="201">
        <v>100</v>
      </c>
      <c r="F54" s="158">
        <v>9020</v>
      </c>
      <c r="G54" s="158">
        <v>4412</v>
      </c>
      <c r="H54" s="125">
        <v>48.9</v>
      </c>
      <c r="I54" s="158">
        <v>274</v>
      </c>
      <c r="J54" s="158">
        <v>161</v>
      </c>
      <c r="K54" s="125">
        <v>58.8</v>
      </c>
      <c r="L54" s="158">
        <v>9294</v>
      </c>
      <c r="M54" s="158">
        <v>4573</v>
      </c>
      <c r="N54" s="125">
        <v>49.2</v>
      </c>
    </row>
    <row r="55" spans="1:14" s="122" customFormat="1" ht="30.75" customHeight="1" thickBot="1" x14ac:dyDescent="0.3">
      <c r="A55" s="472"/>
      <c r="B55" s="159" t="s">
        <v>111</v>
      </c>
      <c r="C55" s="279">
        <v>29</v>
      </c>
      <c r="D55" s="279">
        <v>29</v>
      </c>
      <c r="E55" s="202">
        <v>100</v>
      </c>
      <c r="F55" s="160">
        <v>2704</v>
      </c>
      <c r="G55" s="160">
        <v>1244</v>
      </c>
      <c r="H55" s="130">
        <v>46</v>
      </c>
      <c r="I55" s="160">
        <v>90</v>
      </c>
      <c r="J55" s="160">
        <v>37</v>
      </c>
      <c r="K55" s="130">
        <v>41.1</v>
      </c>
      <c r="L55" s="160">
        <v>2794</v>
      </c>
      <c r="M55" s="158">
        <v>1281</v>
      </c>
      <c r="N55" s="125">
        <v>45.8</v>
      </c>
    </row>
    <row r="56" spans="1:14" s="122" customFormat="1" ht="30.75" customHeight="1" x14ac:dyDescent="0.25">
      <c r="A56" s="470" t="s">
        <v>43</v>
      </c>
      <c r="B56" s="156" t="s">
        <v>112</v>
      </c>
      <c r="C56" s="278">
        <v>11</v>
      </c>
      <c r="D56" s="278">
        <v>11</v>
      </c>
      <c r="E56" s="200">
        <v>100</v>
      </c>
      <c r="F56" s="158">
        <v>1150</v>
      </c>
      <c r="G56" s="158">
        <v>490</v>
      </c>
      <c r="H56" s="125">
        <v>42.6</v>
      </c>
      <c r="I56" s="158">
        <v>46</v>
      </c>
      <c r="J56" s="158">
        <v>19</v>
      </c>
      <c r="K56" s="125">
        <v>41.3</v>
      </c>
      <c r="L56" s="158">
        <v>1196</v>
      </c>
      <c r="M56" s="151">
        <v>509</v>
      </c>
      <c r="N56" s="120">
        <v>42.6</v>
      </c>
    </row>
    <row r="57" spans="1:14" s="122" customFormat="1" ht="30.75" customHeight="1" x14ac:dyDescent="0.25">
      <c r="A57" s="471"/>
      <c r="B57" s="157" t="s">
        <v>113</v>
      </c>
      <c r="C57" s="277">
        <v>38</v>
      </c>
      <c r="D57" s="277">
        <v>38</v>
      </c>
      <c r="E57" s="201">
        <v>100</v>
      </c>
      <c r="F57" s="158">
        <v>2935</v>
      </c>
      <c r="G57" s="158">
        <v>1193</v>
      </c>
      <c r="H57" s="125">
        <v>40.6</v>
      </c>
      <c r="I57" s="158">
        <v>108</v>
      </c>
      <c r="J57" s="158">
        <v>53</v>
      </c>
      <c r="K57" s="125">
        <v>49.1</v>
      </c>
      <c r="L57" s="158">
        <v>3043</v>
      </c>
      <c r="M57" s="158">
        <v>1246</v>
      </c>
      <c r="N57" s="125">
        <v>40.9</v>
      </c>
    </row>
    <row r="58" spans="1:14" s="122" customFormat="1" ht="30.75" customHeight="1" x14ac:dyDescent="0.25">
      <c r="A58" s="471"/>
      <c r="B58" s="157" t="s">
        <v>114</v>
      </c>
      <c r="C58" s="277">
        <v>34</v>
      </c>
      <c r="D58" s="277">
        <v>34</v>
      </c>
      <c r="E58" s="201">
        <v>100</v>
      </c>
      <c r="F58" s="158">
        <v>3320</v>
      </c>
      <c r="G58" s="158">
        <v>1292</v>
      </c>
      <c r="H58" s="125">
        <v>38.9</v>
      </c>
      <c r="I58" s="158">
        <v>95</v>
      </c>
      <c r="J58" s="158">
        <v>41</v>
      </c>
      <c r="K58" s="125">
        <v>43.2</v>
      </c>
      <c r="L58" s="158">
        <v>3415</v>
      </c>
      <c r="M58" s="158">
        <v>1333</v>
      </c>
      <c r="N58" s="125">
        <v>39</v>
      </c>
    </row>
    <row r="59" spans="1:14" s="122" customFormat="1" ht="30.75" customHeight="1" x14ac:dyDescent="0.25">
      <c r="A59" s="471"/>
      <c r="B59" s="157" t="s">
        <v>115</v>
      </c>
      <c r="C59" s="277">
        <v>31</v>
      </c>
      <c r="D59" s="277">
        <v>31</v>
      </c>
      <c r="E59" s="201">
        <v>100</v>
      </c>
      <c r="F59" s="158">
        <v>2495</v>
      </c>
      <c r="G59" s="158">
        <v>1154</v>
      </c>
      <c r="H59" s="125">
        <v>46.3</v>
      </c>
      <c r="I59" s="158">
        <v>82</v>
      </c>
      <c r="J59" s="158">
        <v>45</v>
      </c>
      <c r="K59" s="125">
        <v>54.9</v>
      </c>
      <c r="L59" s="158">
        <v>2577</v>
      </c>
      <c r="M59" s="158">
        <v>1199</v>
      </c>
      <c r="N59" s="125">
        <v>46.5</v>
      </c>
    </row>
    <row r="60" spans="1:14" s="122" customFormat="1" ht="30.75" customHeight="1" thickBot="1" x14ac:dyDescent="0.3">
      <c r="A60" s="472"/>
      <c r="B60" s="159" t="s">
        <v>116</v>
      </c>
      <c r="C60" s="279">
        <v>41</v>
      </c>
      <c r="D60" s="279">
        <v>41</v>
      </c>
      <c r="E60" s="202">
        <v>100</v>
      </c>
      <c r="F60" s="160">
        <v>3394</v>
      </c>
      <c r="G60" s="160">
        <v>1183</v>
      </c>
      <c r="H60" s="130">
        <v>34.9</v>
      </c>
      <c r="I60" s="160">
        <v>108</v>
      </c>
      <c r="J60" s="160">
        <v>46</v>
      </c>
      <c r="K60" s="130">
        <v>42.6</v>
      </c>
      <c r="L60" s="160">
        <v>3502</v>
      </c>
      <c r="M60" s="160">
        <v>1229</v>
      </c>
      <c r="N60" s="130">
        <v>35.1</v>
      </c>
    </row>
    <row r="61" spans="1:14" s="122" customFormat="1" ht="30.75" customHeight="1" x14ac:dyDescent="0.25">
      <c r="A61" s="470" t="s">
        <v>44</v>
      </c>
      <c r="B61" s="156" t="s">
        <v>117</v>
      </c>
      <c r="C61" s="278">
        <v>102</v>
      </c>
      <c r="D61" s="278">
        <v>102</v>
      </c>
      <c r="E61" s="200">
        <v>100</v>
      </c>
      <c r="F61" s="151">
        <v>10788</v>
      </c>
      <c r="G61" s="151">
        <v>4307</v>
      </c>
      <c r="H61" s="120">
        <v>39.9</v>
      </c>
      <c r="I61" s="151">
        <v>456</v>
      </c>
      <c r="J61" s="151">
        <v>243</v>
      </c>
      <c r="K61" s="120">
        <v>53.3</v>
      </c>
      <c r="L61" s="151">
        <v>11244</v>
      </c>
      <c r="M61" s="151">
        <v>4550</v>
      </c>
      <c r="N61" s="120">
        <v>40.5</v>
      </c>
    </row>
    <row r="62" spans="1:14" s="122" customFormat="1" ht="30.75" customHeight="1" x14ac:dyDescent="0.25">
      <c r="A62" s="471"/>
      <c r="B62" s="157" t="s">
        <v>118</v>
      </c>
      <c r="C62" s="277">
        <v>21</v>
      </c>
      <c r="D62" s="277">
        <v>21</v>
      </c>
      <c r="E62" s="201">
        <v>100</v>
      </c>
      <c r="F62" s="158">
        <v>2291</v>
      </c>
      <c r="G62" s="158">
        <v>848</v>
      </c>
      <c r="H62" s="125">
        <v>37</v>
      </c>
      <c r="I62" s="158">
        <v>79</v>
      </c>
      <c r="J62" s="158">
        <v>42</v>
      </c>
      <c r="K62" s="125">
        <v>53.2</v>
      </c>
      <c r="L62" s="158">
        <v>2370</v>
      </c>
      <c r="M62" s="158">
        <v>890</v>
      </c>
      <c r="N62" s="125">
        <v>37.6</v>
      </c>
    </row>
    <row r="63" spans="1:14" s="122" customFormat="1" ht="30.75" customHeight="1" x14ac:dyDescent="0.25">
      <c r="A63" s="471"/>
      <c r="B63" s="157" t="s">
        <v>119</v>
      </c>
      <c r="C63" s="277">
        <v>40</v>
      </c>
      <c r="D63" s="277">
        <v>40</v>
      </c>
      <c r="E63" s="201">
        <v>100</v>
      </c>
      <c r="F63" s="158">
        <v>4193</v>
      </c>
      <c r="G63" s="158">
        <v>1993</v>
      </c>
      <c r="H63" s="125">
        <v>47.5</v>
      </c>
      <c r="I63" s="158">
        <v>155</v>
      </c>
      <c r="J63" s="158">
        <v>94</v>
      </c>
      <c r="K63" s="125">
        <v>60.6</v>
      </c>
      <c r="L63" s="158">
        <v>4348</v>
      </c>
      <c r="M63" s="158">
        <v>2087</v>
      </c>
      <c r="N63" s="125">
        <v>48</v>
      </c>
    </row>
    <row r="64" spans="1:14" s="122" customFormat="1" ht="30.75" customHeight="1" x14ac:dyDescent="0.25">
      <c r="A64" s="471"/>
      <c r="B64" s="157" t="s">
        <v>120</v>
      </c>
      <c r="C64" s="277">
        <v>19</v>
      </c>
      <c r="D64" s="277">
        <v>19</v>
      </c>
      <c r="E64" s="201">
        <v>100</v>
      </c>
      <c r="F64" s="158">
        <v>1441</v>
      </c>
      <c r="G64" s="158">
        <v>843</v>
      </c>
      <c r="H64" s="125">
        <v>58.5</v>
      </c>
      <c r="I64" s="158">
        <v>61</v>
      </c>
      <c r="J64" s="158">
        <v>42</v>
      </c>
      <c r="K64" s="125">
        <v>68.900000000000006</v>
      </c>
      <c r="L64" s="158">
        <v>1502</v>
      </c>
      <c r="M64" s="158">
        <v>885</v>
      </c>
      <c r="N64" s="125">
        <v>58.9</v>
      </c>
    </row>
    <row r="65" spans="1:14" s="122" customFormat="1" ht="30.75" customHeight="1" x14ac:dyDescent="0.25">
      <c r="A65" s="471"/>
      <c r="B65" s="157" t="s">
        <v>121</v>
      </c>
      <c r="C65" s="277">
        <v>22</v>
      </c>
      <c r="D65" s="277">
        <v>22</v>
      </c>
      <c r="E65" s="201">
        <v>100</v>
      </c>
      <c r="F65" s="158">
        <v>2256</v>
      </c>
      <c r="G65" s="158">
        <v>972</v>
      </c>
      <c r="H65" s="125">
        <v>43.1</v>
      </c>
      <c r="I65" s="158">
        <v>68</v>
      </c>
      <c r="J65" s="158">
        <v>46</v>
      </c>
      <c r="K65" s="125">
        <v>67.599999999999994</v>
      </c>
      <c r="L65" s="158">
        <v>2324</v>
      </c>
      <c r="M65" s="158">
        <v>1018</v>
      </c>
      <c r="N65" s="125">
        <v>43.8</v>
      </c>
    </row>
    <row r="66" spans="1:14" s="122" customFormat="1" ht="30.75" customHeight="1" x14ac:dyDescent="0.25">
      <c r="A66" s="471"/>
      <c r="B66" s="157" t="s">
        <v>122</v>
      </c>
      <c r="C66" s="277">
        <v>25</v>
      </c>
      <c r="D66" s="277">
        <v>25</v>
      </c>
      <c r="E66" s="201">
        <v>100</v>
      </c>
      <c r="F66" s="158">
        <v>2519</v>
      </c>
      <c r="G66" s="158">
        <v>1280</v>
      </c>
      <c r="H66" s="125">
        <v>50.8</v>
      </c>
      <c r="I66" s="158">
        <v>122</v>
      </c>
      <c r="J66" s="158">
        <v>76</v>
      </c>
      <c r="K66" s="125">
        <v>62.3</v>
      </c>
      <c r="L66" s="158">
        <v>2641</v>
      </c>
      <c r="M66" s="158">
        <v>1356</v>
      </c>
      <c r="N66" s="125">
        <v>51.3</v>
      </c>
    </row>
    <row r="67" spans="1:14" s="122" customFormat="1" ht="30.75" customHeight="1" x14ac:dyDescent="0.25">
      <c r="A67" s="471"/>
      <c r="B67" s="157" t="s">
        <v>123</v>
      </c>
      <c r="C67" s="277">
        <v>21</v>
      </c>
      <c r="D67" s="277">
        <v>21</v>
      </c>
      <c r="E67" s="201">
        <v>100</v>
      </c>
      <c r="F67" s="158">
        <v>1656</v>
      </c>
      <c r="G67" s="158">
        <v>638</v>
      </c>
      <c r="H67" s="125">
        <v>38.5</v>
      </c>
      <c r="I67" s="158">
        <v>72</v>
      </c>
      <c r="J67" s="158">
        <v>38</v>
      </c>
      <c r="K67" s="125">
        <v>52.8</v>
      </c>
      <c r="L67" s="158">
        <v>1728</v>
      </c>
      <c r="M67" s="158">
        <v>676</v>
      </c>
      <c r="N67" s="125">
        <v>39.1</v>
      </c>
    </row>
    <row r="68" spans="1:14" s="122" customFormat="1" ht="30.75" customHeight="1" thickBot="1" x14ac:dyDescent="0.3">
      <c r="A68" s="472"/>
      <c r="B68" s="159" t="s">
        <v>124</v>
      </c>
      <c r="C68" s="279">
        <v>24</v>
      </c>
      <c r="D68" s="279">
        <v>24</v>
      </c>
      <c r="E68" s="202">
        <v>100</v>
      </c>
      <c r="F68" s="160">
        <v>2360</v>
      </c>
      <c r="G68" s="160">
        <v>1050</v>
      </c>
      <c r="H68" s="130">
        <v>44.5</v>
      </c>
      <c r="I68" s="160">
        <v>189</v>
      </c>
      <c r="J68" s="160">
        <v>115</v>
      </c>
      <c r="K68" s="130">
        <v>60.8</v>
      </c>
      <c r="L68" s="160">
        <v>2549</v>
      </c>
      <c r="M68" s="160">
        <v>1165</v>
      </c>
      <c r="N68" s="130">
        <v>45.7</v>
      </c>
    </row>
    <row r="69" spans="1:14" s="122" customFormat="1" ht="30.75" customHeight="1" x14ac:dyDescent="0.25">
      <c r="A69" s="471" t="s">
        <v>45</v>
      </c>
      <c r="B69" s="157" t="s">
        <v>125</v>
      </c>
      <c r="C69" s="278">
        <v>41</v>
      </c>
      <c r="D69" s="278">
        <v>41</v>
      </c>
      <c r="E69" s="200">
        <v>100</v>
      </c>
      <c r="F69" s="158">
        <v>3403</v>
      </c>
      <c r="G69" s="158">
        <v>1184</v>
      </c>
      <c r="H69" s="125">
        <v>34.799999999999997</v>
      </c>
      <c r="I69" s="158">
        <v>123</v>
      </c>
      <c r="J69" s="158">
        <v>51</v>
      </c>
      <c r="K69" s="125">
        <v>41.5</v>
      </c>
      <c r="L69" s="158">
        <v>3526</v>
      </c>
      <c r="M69" s="158">
        <v>1235</v>
      </c>
      <c r="N69" s="125">
        <v>35</v>
      </c>
    </row>
    <row r="70" spans="1:14" s="122" customFormat="1" ht="30.75" customHeight="1" x14ac:dyDescent="0.25">
      <c r="A70" s="471"/>
      <c r="B70" s="157" t="s">
        <v>126</v>
      </c>
      <c r="C70" s="277">
        <v>25</v>
      </c>
      <c r="D70" s="277">
        <v>25</v>
      </c>
      <c r="E70" s="201">
        <v>100</v>
      </c>
      <c r="F70" s="158">
        <v>1775</v>
      </c>
      <c r="G70" s="158">
        <v>592</v>
      </c>
      <c r="H70" s="125">
        <v>33.4</v>
      </c>
      <c r="I70" s="158">
        <v>44</v>
      </c>
      <c r="J70" s="158">
        <v>21</v>
      </c>
      <c r="K70" s="125">
        <v>47.7</v>
      </c>
      <c r="L70" s="158">
        <v>1819</v>
      </c>
      <c r="M70" s="158">
        <v>613</v>
      </c>
      <c r="N70" s="125">
        <v>33.700000000000003</v>
      </c>
    </row>
    <row r="71" spans="1:14" s="122" customFormat="1" ht="30.75" customHeight="1" x14ac:dyDescent="0.25">
      <c r="A71" s="471"/>
      <c r="B71" s="157" t="s">
        <v>127</v>
      </c>
      <c r="C71" s="277">
        <v>45</v>
      </c>
      <c r="D71" s="277">
        <v>45</v>
      </c>
      <c r="E71" s="201">
        <v>100</v>
      </c>
      <c r="F71" s="158">
        <v>4146</v>
      </c>
      <c r="G71" s="158">
        <v>1724</v>
      </c>
      <c r="H71" s="125">
        <v>41.6</v>
      </c>
      <c r="I71" s="158">
        <v>117</v>
      </c>
      <c r="J71" s="158">
        <v>60</v>
      </c>
      <c r="K71" s="125">
        <v>51.3</v>
      </c>
      <c r="L71" s="158">
        <v>4263</v>
      </c>
      <c r="M71" s="158">
        <v>1784</v>
      </c>
      <c r="N71" s="125">
        <v>41.8</v>
      </c>
    </row>
    <row r="72" spans="1:14" s="121" customFormat="1" ht="30.75" customHeight="1" x14ac:dyDescent="0.25">
      <c r="A72" s="471"/>
      <c r="B72" s="157" t="s">
        <v>128</v>
      </c>
      <c r="C72" s="277">
        <v>38</v>
      </c>
      <c r="D72" s="277">
        <v>38</v>
      </c>
      <c r="E72" s="201">
        <v>100</v>
      </c>
      <c r="F72" s="158">
        <v>3720</v>
      </c>
      <c r="G72" s="158">
        <v>1542</v>
      </c>
      <c r="H72" s="125">
        <v>41.5</v>
      </c>
      <c r="I72" s="158">
        <v>93</v>
      </c>
      <c r="J72" s="158">
        <v>51</v>
      </c>
      <c r="K72" s="125">
        <v>54.8</v>
      </c>
      <c r="L72" s="158">
        <v>3813</v>
      </c>
      <c r="M72" s="158">
        <v>1593</v>
      </c>
      <c r="N72" s="125">
        <v>41.8</v>
      </c>
    </row>
    <row r="73" spans="1:14" s="121" customFormat="1" ht="30.75" customHeight="1" x14ac:dyDescent="0.25">
      <c r="A73" s="471"/>
      <c r="B73" s="157" t="s">
        <v>129</v>
      </c>
      <c r="C73" s="277">
        <v>31</v>
      </c>
      <c r="D73" s="277">
        <v>31</v>
      </c>
      <c r="E73" s="201">
        <v>100</v>
      </c>
      <c r="F73" s="158">
        <v>2093</v>
      </c>
      <c r="G73" s="158">
        <v>556</v>
      </c>
      <c r="H73" s="125">
        <v>26.6</v>
      </c>
      <c r="I73" s="158">
        <v>55</v>
      </c>
      <c r="J73" s="158">
        <v>23</v>
      </c>
      <c r="K73" s="125">
        <v>41.8</v>
      </c>
      <c r="L73" s="158">
        <v>2148</v>
      </c>
      <c r="M73" s="158">
        <v>579</v>
      </c>
      <c r="N73" s="125">
        <v>27</v>
      </c>
    </row>
    <row r="74" spans="1:14" s="122" customFormat="1" ht="30.75" customHeight="1" x14ac:dyDescent="0.25">
      <c r="A74" s="471"/>
      <c r="B74" s="157" t="s">
        <v>130</v>
      </c>
      <c r="C74" s="277">
        <v>30</v>
      </c>
      <c r="D74" s="277">
        <v>30</v>
      </c>
      <c r="E74" s="201">
        <v>100</v>
      </c>
      <c r="F74" s="158">
        <v>2459</v>
      </c>
      <c r="G74" s="158">
        <v>697</v>
      </c>
      <c r="H74" s="125">
        <v>28.3</v>
      </c>
      <c r="I74" s="158">
        <v>50</v>
      </c>
      <c r="J74" s="158">
        <v>28</v>
      </c>
      <c r="K74" s="125">
        <v>56</v>
      </c>
      <c r="L74" s="158">
        <v>2509</v>
      </c>
      <c r="M74" s="158">
        <v>725</v>
      </c>
      <c r="N74" s="125">
        <v>28.9</v>
      </c>
    </row>
    <row r="75" spans="1:14" s="121" customFormat="1" ht="30.75" customHeight="1" thickBot="1" x14ac:dyDescent="0.3">
      <c r="A75" s="472"/>
      <c r="B75" s="159" t="s">
        <v>131</v>
      </c>
      <c r="C75" s="279">
        <v>35</v>
      </c>
      <c r="D75" s="279">
        <v>35</v>
      </c>
      <c r="E75" s="202">
        <v>100</v>
      </c>
      <c r="F75" s="160">
        <v>3809</v>
      </c>
      <c r="G75" s="160">
        <v>1275</v>
      </c>
      <c r="H75" s="130">
        <v>33.5</v>
      </c>
      <c r="I75" s="160">
        <v>125</v>
      </c>
      <c r="J75" s="160">
        <v>58</v>
      </c>
      <c r="K75" s="130">
        <v>46.4</v>
      </c>
      <c r="L75" s="160">
        <v>3934</v>
      </c>
      <c r="M75" s="160">
        <v>1333</v>
      </c>
      <c r="N75" s="130">
        <v>33.9</v>
      </c>
    </row>
    <row r="76" spans="1:14" s="122" customFormat="1" ht="30.75" customHeight="1" x14ac:dyDescent="0.25">
      <c r="A76" s="470" t="s">
        <v>46</v>
      </c>
      <c r="B76" s="156" t="s">
        <v>132</v>
      </c>
      <c r="C76" s="278">
        <v>49</v>
      </c>
      <c r="D76" s="278">
        <v>49</v>
      </c>
      <c r="E76" s="200">
        <v>100</v>
      </c>
      <c r="F76" s="158">
        <v>3929</v>
      </c>
      <c r="G76" s="158">
        <v>1383</v>
      </c>
      <c r="H76" s="125">
        <v>35.200000000000003</v>
      </c>
      <c r="I76" s="158">
        <v>104</v>
      </c>
      <c r="J76" s="158">
        <v>57</v>
      </c>
      <c r="K76" s="125">
        <v>54.8</v>
      </c>
      <c r="L76" s="158">
        <v>4033</v>
      </c>
      <c r="M76" s="158">
        <v>1440</v>
      </c>
      <c r="N76" s="125">
        <v>35.700000000000003</v>
      </c>
    </row>
    <row r="77" spans="1:14" s="122" customFormat="1" ht="30.75" customHeight="1" x14ac:dyDescent="0.25">
      <c r="A77" s="471"/>
      <c r="B77" s="157" t="s">
        <v>133</v>
      </c>
      <c r="C77" s="277">
        <v>28</v>
      </c>
      <c r="D77" s="277">
        <v>28</v>
      </c>
      <c r="E77" s="201">
        <v>100</v>
      </c>
      <c r="F77" s="158">
        <v>2428</v>
      </c>
      <c r="G77" s="158">
        <v>1177</v>
      </c>
      <c r="H77" s="125">
        <v>48.5</v>
      </c>
      <c r="I77" s="158">
        <v>52</v>
      </c>
      <c r="J77" s="158">
        <v>31</v>
      </c>
      <c r="K77" s="125">
        <v>59.6</v>
      </c>
      <c r="L77" s="158">
        <v>2480</v>
      </c>
      <c r="M77" s="158">
        <v>1208</v>
      </c>
      <c r="N77" s="125">
        <v>48.7</v>
      </c>
    </row>
    <row r="78" spans="1:14" s="122" customFormat="1" ht="30.75" customHeight="1" x14ac:dyDescent="0.25">
      <c r="A78" s="471"/>
      <c r="B78" s="157" t="s">
        <v>134</v>
      </c>
      <c r="C78" s="277">
        <v>30</v>
      </c>
      <c r="D78" s="277">
        <v>30</v>
      </c>
      <c r="E78" s="201">
        <v>100</v>
      </c>
      <c r="F78" s="158">
        <v>2949</v>
      </c>
      <c r="G78" s="158">
        <v>1083</v>
      </c>
      <c r="H78" s="125">
        <v>36.700000000000003</v>
      </c>
      <c r="I78" s="158">
        <v>97</v>
      </c>
      <c r="J78" s="158">
        <v>44</v>
      </c>
      <c r="K78" s="125">
        <v>45.4</v>
      </c>
      <c r="L78" s="158">
        <v>3046</v>
      </c>
      <c r="M78" s="158">
        <v>1127</v>
      </c>
      <c r="N78" s="125">
        <v>37</v>
      </c>
    </row>
    <row r="79" spans="1:14" s="122" customFormat="1" ht="30.75" customHeight="1" x14ac:dyDescent="0.25">
      <c r="A79" s="471"/>
      <c r="B79" s="157" t="s">
        <v>135</v>
      </c>
      <c r="C79" s="277">
        <v>36</v>
      </c>
      <c r="D79" s="277">
        <v>36</v>
      </c>
      <c r="E79" s="201">
        <v>100</v>
      </c>
      <c r="F79" s="158">
        <v>2918</v>
      </c>
      <c r="G79" s="158">
        <v>1155</v>
      </c>
      <c r="H79" s="125">
        <v>39.6</v>
      </c>
      <c r="I79" s="158">
        <v>125</v>
      </c>
      <c r="J79" s="158">
        <v>76</v>
      </c>
      <c r="K79" s="125">
        <v>60.8</v>
      </c>
      <c r="L79" s="158">
        <v>3043</v>
      </c>
      <c r="M79" s="158">
        <v>1231</v>
      </c>
      <c r="N79" s="125">
        <v>40.5</v>
      </c>
    </row>
    <row r="80" spans="1:14" s="121" customFormat="1" ht="30.75" customHeight="1" x14ac:dyDescent="0.25">
      <c r="A80" s="471"/>
      <c r="B80" s="157" t="s">
        <v>136</v>
      </c>
      <c r="C80" s="277">
        <v>35</v>
      </c>
      <c r="D80" s="277">
        <v>35</v>
      </c>
      <c r="E80" s="201">
        <v>100</v>
      </c>
      <c r="F80" s="158">
        <v>3123</v>
      </c>
      <c r="G80" s="158">
        <v>1165</v>
      </c>
      <c r="H80" s="125">
        <v>37.299999999999997</v>
      </c>
      <c r="I80" s="158">
        <v>98</v>
      </c>
      <c r="J80" s="158">
        <v>49</v>
      </c>
      <c r="K80" s="125">
        <v>50</v>
      </c>
      <c r="L80" s="158">
        <v>3221</v>
      </c>
      <c r="M80" s="158">
        <v>1214</v>
      </c>
      <c r="N80" s="125">
        <v>37.700000000000003</v>
      </c>
    </row>
    <row r="81" spans="1:14" s="122" customFormat="1" ht="30.75" customHeight="1" x14ac:dyDescent="0.25">
      <c r="A81" s="471"/>
      <c r="B81" s="157" t="s">
        <v>137</v>
      </c>
      <c r="C81" s="277">
        <v>44</v>
      </c>
      <c r="D81" s="277">
        <v>44</v>
      </c>
      <c r="E81" s="201">
        <v>100</v>
      </c>
      <c r="F81" s="158">
        <v>3381</v>
      </c>
      <c r="G81" s="158">
        <v>1244</v>
      </c>
      <c r="H81" s="125">
        <v>36.799999999999997</v>
      </c>
      <c r="I81" s="158">
        <v>151</v>
      </c>
      <c r="J81" s="158">
        <v>92</v>
      </c>
      <c r="K81" s="125">
        <v>60.9</v>
      </c>
      <c r="L81" s="158">
        <v>3532</v>
      </c>
      <c r="M81" s="158">
        <v>1336</v>
      </c>
      <c r="N81" s="125">
        <v>37.799999999999997</v>
      </c>
    </row>
    <row r="82" spans="1:14" s="121" customFormat="1" ht="30.75" customHeight="1" x14ac:dyDescent="0.25">
      <c r="A82" s="471"/>
      <c r="B82" s="157" t="s">
        <v>138</v>
      </c>
      <c r="C82" s="277">
        <v>45</v>
      </c>
      <c r="D82" s="277">
        <v>45</v>
      </c>
      <c r="E82" s="201">
        <v>100</v>
      </c>
      <c r="F82" s="158">
        <v>3484</v>
      </c>
      <c r="G82" s="158">
        <v>1342</v>
      </c>
      <c r="H82" s="125">
        <v>38.5</v>
      </c>
      <c r="I82" s="158">
        <v>97</v>
      </c>
      <c r="J82" s="158">
        <v>50</v>
      </c>
      <c r="K82" s="125">
        <v>51.5</v>
      </c>
      <c r="L82" s="158">
        <v>3581</v>
      </c>
      <c r="M82" s="158">
        <v>1392</v>
      </c>
      <c r="N82" s="125">
        <v>38.9</v>
      </c>
    </row>
    <row r="83" spans="1:14" s="122" customFormat="1" ht="30.75" customHeight="1" x14ac:dyDescent="0.25">
      <c r="A83" s="471"/>
      <c r="B83" s="157" t="s">
        <v>139</v>
      </c>
      <c r="C83" s="277">
        <v>24</v>
      </c>
      <c r="D83" s="277">
        <v>24</v>
      </c>
      <c r="E83" s="201">
        <v>100</v>
      </c>
      <c r="F83" s="158">
        <v>2148</v>
      </c>
      <c r="G83" s="158">
        <v>782</v>
      </c>
      <c r="H83" s="125">
        <v>36.4</v>
      </c>
      <c r="I83" s="158">
        <v>61</v>
      </c>
      <c r="J83" s="158">
        <v>30</v>
      </c>
      <c r="K83" s="125">
        <v>49.2</v>
      </c>
      <c r="L83" s="158">
        <v>2209</v>
      </c>
      <c r="M83" s="158">
        <v>812</v>
      </c>
      <c r="N83" s="125">
        <v>36.799999999999997</v>
      </c>
    </row>
    <row r="84" spans="1:14" s="122" customFormat="1" ht="30.75" customHeight="1" x14ac:dyDescent="0.25">
      <c r="A84" s="471"/>
      <c r="B84" s="157" t="s">
        <v>140</v>
      </c>
      <c r="C84" s="277">
        <v>40</v>
      </c>
      <c r="D84" s="277">
        <v>40</v>
      </c>
      <c r="E84" s="201">
        <v>100</v>
      </c>
      <c r="F84" s="158">
        <v>3626</v>
      </c>
      <c r="G84" s="158">
        <v>2315</v>
      </c>
      <c r="H84" s="125">
        <v>63.8</v>
      </c>
      <c r="I84" s="158">
        <v>99</v>
      </c>
      <c r="J84" s="158">
        <v>74</v>
      </c>
      <c r="K84" s="125">
        <v>74.7</v>
      </c>
      <c r="L84" s="158">
        <v>3725</v>
      </c>
      <c r="M84" s="158">
        <v>2389</v>
      </c>
      <c r="N84" s="125">
        <v>64.099999999999994</v>
      </c>
    </row>
    <row r="85" spans="1:14" s="122" customFormat="1" ht="30.75" customHeight="1" x14ac:dyDescent="0.25">
      <c r="A85" s="471"/>
      <c r="B85" s="157" t="s">
        <v>141</v>
      </c>
      <c r="C85" s="277">
        <v>39</v>
      </c>
      <c r="D85" s="277">
        <v>39</v>
      </c>
      <c r="E85" s="201">
        <v>100</v>
      </c>
      <c r="F85" s="158">
        <v>2947</v>
      </c>
      <c r="G85" s="158">
        <v>1314</v>
      </c>
      <c r="H85" s="125">
        <v>44.6</v>
      </c>
      <c r="I85" s="158">
        <v>90</v>
      </c>
      <c r="J85" s="158">
        <v>48</v>
      </c>
      <c r="K85" s="125">
        <v>53.3</v>
      </c>
      <c r="L85" s="158">
        <v>3037</v>
      </c>
      <c r="M85" s="158">
        <v>1362</v>
      </c>
      <c r="N85" s="125">
        <v>44.8</v>
      </c>
    </row>
    <row r="86" spans="1:14" s="122" customFormat="1" ht="30.75" customHeight="1" x14ac:dyDescent="0.25">
      <c r="A86" s="471"/>
      <c r="B86" s="157" t="s">
        <v>142</v>
      </c>
      <c r="C86" s="277">
        <v>32</v>
      </c>
      <c r="D86" s="277">
        <v>32</v>
      </c>
      <c r="E86" s="201">
        <v>100</v>
      </c>
      <c r="F86" s="158">
        <v>2801</v>
      </c>
      <c r="G86" s="158">
        <v>1533</v>
      </c>
      <c r="H86" s="125">
        <v>54.7</v>
      </c>
      <c r="I86" s="158">
        <v>83</v>
      </c>
      <c r="J86" s="158">
        <v>55</v>
      </c>
      <c r="K86" s="125">
        <v>66.3</v>
      </c>
      <c r="L86" s="158">
        <v>2884</v>
      </c>
      <c r="M86" s="158">
        <v>1588</v>
      </c>
      <c r="N86" s="125">
        <v>55.1</v>
      </c>
    </row>
    <row r="87" spans="1:14" s="122" customFormat="1" ht="30.75" customHeight="1" thickBot="1" x14ac:dyDescent="0.3">
      <c r="A87" s="472"/>
      <c r="B87" s="159" t="s">
        <v>143</v>
      </c>
      <c r="C87" s="279">
        <v>62</v>
      </c>
      <c r="D87" s="279">
        <v>62</v>
      </c>
      <c r="E87" s="202">
        <v>100</v>
      </c>
      <c r="F87" s="158">
        <v>3608</v>
      </c>
      <c r="G87" s="158">
        <v>1581</v>
      </c>
      <c r="H87" s="125">
        <v>43.8</v>
      </c>
      <c r="I87" s="158">
        <v>95</v>
      </c>
      <c r="J87" s="158">
        <v>52</v>
      </c>
      <c r="K87" s="125">
        <v>54.7</v>
      </c>
      <c r="L87" s="158">
        <v>3703</v>
      </c>
      <c r="M87" s="158">
        <v>1633</v>
      </c>
      <c r="N87" s="125">
        <v>44.1</v>
      </c>
    </row>
    <row r="88" spans="1:14" s="122" customFormat="1" ht="30.75" customHeight="1" x14ac:dyDescent="0.25">
      <c r="A88" s="470" t="s">
        <v>47</v>
      </c>
      <c r="B88" s="156" t="s">
        <v>144</v>
      </c>
      <c r="C88" s="278">
        <v>51</v>
      </c>
      <c r="D88" s="278">
        <v>50</v>
      </c>
      <c r="E88" s="200">
        <v>98</v>
      </c>
      <c r="F88" s="151">
        <v>5615</v>
      </c>
      <c r="G88" s="151">
        <v>2761</v>
      </c>
      <c r="H88" s="120">
        <v>49.2</v>
      </c>
      <c r="I88" s="151">
        <v>162</v>
      </c>
      <c r="J88" s="151">
        <v>97</v>
      </c>
      <c r="K88" s="120">
        <v>59.9</v>
      </c>
      <c r="L88" s="151">
        <v>5777</v>
      </c>
      <c r="M88" s="151">
        <v>2858</v>
      </c>
      <c r="N88" s="120">
        <v>49.5</v>
      </c>
    </row>
    <row r="89" spans="1:14" s="122" customFormat="1" ht="30.75" customHeight="1" x14ac:dyDescent="0.25">
      <c r="A89" s="471"/>
      <c r="B89" s="157" t="s">
        <v>145</v>
      </c>
      <c r="C89" s="277">
        <v>58</v>
      </c>
      <c r="D89" s="277">
        <v>56</v>
      </c>
      <c r="E89" s="201">
        <v>96.6</v>
      </c>
      <c r="F89" s="158">
        <v>6748</v>
      </c>
      <c r="G89" s="158">
        <v>3448</v>
      </c>
      <c r="H89" s="125">
        <v>51.1</v>
      </c>
      <c r="I89" s="158">
        <v>167</v>
      </c>
      <c r="J89" s="158">
        <v>106</v>
      </c>
      <c r="K89" s="125">
        <v>63.5</v>
      </c>
      <c r="L89" s="158">
        <v>6915</v>
      </c>
      <c r="M89" s="158">
        <v>3554</v>
      </c>
      <c r="N89" s="125">
        <v>51.4</v>
      </c>
    </row>
    <row r="90" spans="1:14" s="122" customFormat="1" ht="30.75" customHeight="1" x14ac:dyDescent="0.25">
      <c r="A90" s="471"/>
      <c r="B90" s="157" t="s">
        <v>146</v>
      </c>
      <c r="C90" s="277">
        <v>64</v>
      </c>
      <c r="D90" s="277">
        <v>62</v>
      </c>
      <c r="E90" s="201">
        <v>96.9</v>
      </c>
      <c r="F90" s="158">
        <v>7790</v>
      </c>
      <c r="G90" s="158">
        <v>3851</v>
      </c>
      <c r="H90" s="125">
        <v>49.4</v>
      </c>
      <c r="I90" s="158">
        <v>196</v>
      </c>
      <c r="J90" s="158">
        <v>110</v>
      </c>
      <c r="K90" s="125">
        <v>56.1</v>
      </c>
      <c r="L90" s="158">
        <v>7986</v>
      </c>
      <c r="M90" s="158">
        <v>3961</v>
      </c>
      <c r="N90" s="125">
        <v>49.6</v>
      </c>
    </row>
    <row r="91" spans="1:14" s="122" customFormat="1" ht="30.75" customHeight="1" x14ac:dyDescent="0.25">
      <c r="A91" s="471"/>
      <c r="B91" s="157" t="s">
        <v>147</v>
      </c>
      <c r="C91" s="277">
        <v>28</v>
      </c>
      <c r="D91" s="277">
        <v>28</v>
      </c>
      <c r="E91" s="201">
        <v>100</v>
      </c>
      <c r="F91" s="158">
        <v>3341</v>
      </c>
      <c r="G91" s="158">
        <v>1083</v>
      </c>
      <c r="H91" s="125">
        <v>32.4</v>
      </c>
      <c r="I91" s="158">
        <v>89</v>
      </c>
      <c r="J91" s="158">
        <v>51</v>
      </c>
      <c r="K91" s="125">
        <v>57.3</v>
      </c>
      <c r="L91" s="158">
        <v>3430</v>
      </c>
      <c r="M91" s="158">
        <v>1134</v>
      </c>
      <c r="N91" s="125">
        <v>33.1</v>
      </c>
    </row>
    <row r="92" spans="1:14" s="122" customFormat="1" ht="30.75" customHeight="1" x14ac:dyDescent="0.25">
      <c r="A92" s="471"/>
      <c r="B92" s="157" t="s">
        <v>148</v>
      </c>
      <c r="C92" s="277">
        <v>28</v>
      </c>
      <c r="D92" s="277">
        <v>28</v>
      </c>
      <c r="E92" s="201">
        <v>100</v>
      </c>
      <c r="F92" s="158">
        <v>3865</v>
      </c>
      <c r="G92" s="158">
        <v>1729</v>
      </c>
      <c r="H92" s="125">
        <v>44.7</v>
      </c>
      <c r="I92" s="158">
        <v>99</v>
      </c>
      <c r="J92" s="158">
        <v>55</v>
      </c>
      <c r="K92" s="125">
        <v>55.6</v>
      </c>
      <c r="L92" s="158">
        <v>3964</v>
      </c>
      <c r="M92" s="158">
        <v>1784</v>
      </c>
      <c r="N92" s="125">
        <v>45</v>
      </c>
    </row>
    <row r="93" spans="1:14" s="122" customFormat="1" ht="30.75" customHeight="1" x14ac:dyDescent="0.25">
      <c r="A93" s="471"/>
      <c r="B93" s="157" t="s">
        <v>149</v>
      </c>
      <c r="C93" s="277">
        <v>5</v>
      </c>
      <c r="D93" s="277">
        <v>5</v>
      </c>
      <c r="E93" s="201">
        <v>100</v>
      </c>
      <c r="F93" s="158">
        <v>1043</v>
      </c>
      <c r="G93" s="158">
        <v>410</v>
      </c>
      <c r="H93" s="125">
        <v>39.299999999999997</v>
      </c>
      <c r="I93" s="158">
        <v>42</v>
      </c>
      <c r="J93" s="158">
        <v>22</v>
      </c>
      <c r="K93" s="125">
        <v>52.4</v>
      </c>
      <c r="L93" s="158">
        <v>1085</v>
      </c>
      <c r="M93" s="158">
        <v>432</v>
      </c>
      <c r="N93" s="125">
        <v>39.799999999999997</v>
      </c>
    </row>
    <row r="94" spans="1:14" s="122" customFormat="1" ht="30.75" customHeight="1" thickBot="1" x14ac:dyDescent="0.3">
      <c r="A94" s="472"/>
      <c r="B94" s="159" t="s">
        <v>150</v>
      </c>
      <c r="C94" s="279">
        <v>66</v>
      </c>
      <c r="D94" s="279">
        <v>66</v>
      </c>
      <c r="E94" s="202">
        <v>100</v>
      </c>
      <c r="F94" s="160">
        <v>7999</v>
      </c>
      <c r="G94" s="160">
        <v>4073</v>
      </c>
      <c r="H94" s="130">
        <v>50.9</v>
      </c>
      <c r="I94" s="160">
        <v>222</v>
      </c>
      <c r="J94" s="160">
        <v>130</v>
      </c>
      <c r="K94" s="130">
        <v>58.6</v>
      </c>
      <c r="L94" s="160">
        <v>8221</v>
      </c>
      <c r="M94" s="160">
        <v>4203</v>
      </c>
      <c r="N94" s="130">
        <v>51.1</v>
      </c>
    </row>
    <row r="95" spans="1:14" s="122" customFormat="1" ht="30.75" customHeight="1" x14ac:dyDescent="0.25">
      <c r="A95" s="470" t="s">
        <v>50</v>
      </c>
      <c r="B95" s="156" t="s">
        <v>151</v>
      </c>
      <c r="C95" s="278">
        <v>33</v>
      </c>
      <c r="D95" s="278">
        <v>33</v>
      </c>
      <c r="E95" s="200">
        <v>100</v>
      </c>
      <c r="F95" s="151">
        <v>3402</v>
      </c>
      <c r="G95" s="151">
        <v>2043</v>
      </c>
      <c r="H95" s="120">
        <v>60.1</v>
      </c>
      <c r="I95" s="151">
        <v>83</v>
      </c>
      <c r="J95" s="151">
        <v>59</v>
      </c>
      <c r="K95" s="120">
        <v>71.099999999999994</v>
      </c>
      <c r="L95" s="151">
        <v>3485</v>
      </c>
      <c r="M95" s="151">
        <v>2102</v>
      </c>
      <c r="N95" s="120">
        <v>60.3</v>
      </c>
    </row>
    <row r="96" spans="1:14" s="122" customFormat="1" ht="30.75" customHeight="1" x14ac:dyDescent="0.25">
      <c r="A96" s="471"/>
      <c r="B96" s="157" t="s">
        <v>152</v>
      </c>
      <c r="C96" s="277">
        <v>57</v>
      </c>
      <c r="D96" s="277">
        <v>56</v>
      </c>
      <c r="E96" s="201">
        <v>98.2</v>
      </c>
      <c r="F96" s="158">
        <v>5067</v>
      </c>
      <c r="G96" s="158">
        <v>2179</v>
      </c>
      <c r="H96" s="125">
        <v>43</v>
      </c>
      <c r="I96" s="158">
        <v>103</v>
      </c>
      <c r="J96" s="158">
        <v>44</v>
      </c>
      <c r="K96" s="125">
        <v>42.7</v>
      </c>
      <c r="L96" s="158">
        <v>5170</v>
      </c>
      <c r="M96" s="158">
        <v>2223</v>
      </c>
      <c r="N96" s="125">
        <v>43</v>
      </c>
    </row>
    <row r="97" spans="1:14" s="122" customFormat="1" ht="30.75" customHeight="1" x14ac:dyDescent="0.25">
      <c r="A97" s="471"/>
      <c r="B97" s="157" t="s">
        <v>153</v>
      </c>
      <c r="C97" s="277">
        <v>29</v>
      </c>
      <c r="D97" s="277">
        <v>29</v>
      </c>
      <c r="E97" s="201">
        <v>100</v>
      </c>
      <c r="F97" s="158">
        <v>2279</v>
      </c>
      <c r="G97" s="158">
        <v>1098</v>
      </c>
      <c r="H97" s="125">
        <v>48.2</v>
      </c>
      <c r="I97" s="158">
        <v>80</v>
      </c>
      <c r="J97" s="158">
        <v>49</v>
      </c>
      <c r="K97" s="125">
        <v>61.3</v>
      </c>
      <c r="L97" s="158">
        <v>2359</v>
      </c>
      <c r="M97" s="158">
        <v>1147</v>
      </c>
      <c r="N97" s="125">
        <v>48.6</v>
      </c>
    </row>
    <row r="98" spans="1:14" s="122" customFormat="1" ht="30.75" customHeight="1" x14ac:dyDescent="0.25">
      <c r="A98" s="471"/>
      <c r="B98" s="157" t="s">
        <v>154</v>
      </c>
      <c r="C98" s="277">
        <v>33</v>
      </c>
      <c r="D98" s="277">
        <v>33</v>
      </c>
      <c r="E98" s="201">
        <v>100</v>
      </c>
      <c r="F98" s="158">
        <v>2592</v>
      </c>
      <c r="G98" s="158">
        <v>1541</v>
      </c>
      <c r="H98" s="125">
        <v>59.5</v>
      </c>
      <c r="I98" s="158">
        <v>64</v>
      </c>
      <c r="J98" s="158">
        <v>40</v>
      </c>
      <c r="K98" s="125">
        <v>62.5</v>
      </c>
      <c r="L98" s="158">
        <v>2656</v>
      </c>
      <c r="M98" s="158">
        <v>1581</v>
      </c>
      <c r="N98" s="125">
        <v>59.5</v>
      </c>
    </row>
    <row r="99" spans="1:14" s="122" customFormat="1" ht="30.75" customHeight="1" x14ac:dyDescent="0.25">
      <c r="A99" s="471"/>
      <c r="B99" s="157" t="s">
        <v>155</v>
      </c>
      <c r="C99" s="277">
        <v>13</v>
      </c>
      <c r="D99" s="277">
        <v>13</v>
      </c>
      <c r="E99" s="201">
        <v>100</v>
      </c>
      <c r="F99" s="158">
        <v>1686</v>
      </c>
      <c r="G99" s="158">
        <v>972</v>
      </c>
      <c r="H99" s="125">
        <v>57.7</v>
      </c>
      <c r="I99" s="158">
        <v>61</v>
      </c>
      <c r="J99" s="158">
        <v>38</v>
      </c>
      <c r="K99" s="125">
        <v>62.3</v>
      </c>
      <c r="L99" s="158">
        <v>1747</v>
      </c>
      <c r="M99" s="158">
        <v>1010</v>
      </c>
      <c r="N99" s="125">
        <v>57.8</v>
      </c>
    </row>
    <row r="100" spans="1:14" s="122" customFormat="1" ht="30.75" customHeight="1" x14ac:dyDescent="0.25">
      <c r="A100" s="471"/>
      <c r="B100" s="157" t="s">
        <v>156</v>
      </c>
      <c r="C100" s="277">
        <v>19</v>
      </c>
      <c r="D100" s="277">
        <v>19</v>
      </c>
      <c r="E100" s="201">
        <v>100</v>
      </c>
      <c r="F100" s="158">
        <v>1356</v>
      </c>
      <c r="G100" s="158">
        <v>794</v>
      </c>
      <c r="H100" s="125">
        <v>58.6</v>
      </c>
      <c r="I100" s="158">
        <v>32</v>
      </c>
      <c r="J100" s="158">
        <v>21</v>
      </c>
      <c r="K100" s="125">
        <v>65.599999999999994</v>
      </c>
      <c r="L100" s="158">
        <v>1388</v>
      </c>
      <c r="M100" s="158">
        <v>815</v>
      </c>
      <c r="N100" s="125">
        <v>58.7</v>
      </c>
    </row>
    <row r="101" spans="1:14" s="122" customFormat="1" ht="30.75" customHeight="1" thickBot="1" x14ac:dyDescent="0.3">
      <c r="A101" s="472"/>
      <c r="B101" s="159" t="s">
        <v>157</v>
      </c>
      <c r="C101" s="279">
        <v>48</v>
      </c>
      <c r="D101" s="279">
        <v>48</v>
      </c>
      <c r="E101" s="202">
        <v>100</v>
      </c>
      <c r="F101" s="160">
        <v>4195</v>
      </c>
      <c r="G101" s="160">
        <v>2646</v>
      </c>
      <c r="H101" s="130">
        <v>63.1</v>
      </c>
      <c r="I101" s="160">
        <v>104</v>
      </c>
      <c r="J101" s="160">
        <v>66</v>
      </c>
      <c r="K101" s="130">
        <v>63.5</v>
      </c>
      <c r="L101" s="160">
        <v>4299</v>
      </c>
      <c r="M101" s="160">
        <v>2712</v>
      </c>
      <c r="N101" s="130">
        <v>63.1</v>
      </c>
    </row>
    <row r="102" spans="1:14" s="122" customFormat="1" ht="30.75" customHeight="1" x14ac:dyDescent="0.25">
      <c r="A102" s="471" t="s">
        <v>48</v>
      </c>
      <c r="B102" s="157" t="s">
        <v>158</v>
      </c>
      <c r="C102" s="278">
        <v>13</v>
      </c>
      <c r="D102" s="278">
        <v>13</v>
      </c>
      <c r="E102" s="200">
        <v>100</v>
      </c>
      <c r="F102" s="158">
        <v>1587</v>
      </c>
      <c r="G102" s="158">
        <v>733</v>
      </c>
      <c r="H102" s="125">
        <v>46.2</v>
      </c>
      <c r="I102" s="158">
        <v>49</v>
      </c>
      <c r="J102" s="158">
        <v>29</v>
      </c>
      <c r="K102" s="125">
        <v>59.2</v>
      </c>
      <c r="L102" s="158">
        <v>1636</v>
      </c>
      <c r="M102" s="158">
        <v>762</v>
      </c>
      <c r="N102" s="125">
        <v>46.6</v>
      </c>
    </row>
    <row r="103" spans="1:14" s="122" customFormat="1" ht="30.75" customHeight="1" x14ac:dyDescent="0.25">
      <c r="A103" s="471"/>
      <c r="B103" s="157" t="s">
        <v>159</v>
      </c>
      <c r="C103" s="277">
        <v>17</v>
      </c>
      <c r="D103" s="277">
        <v>17</v>
      </c>
      <c r="E103" s="201">
        <v>100</v>
      </c>
      <c r="F103" s="158">
        <v>1982</v>
      </c>
      <c r="G103" s="158">
        <v>921</v>
      </c>
      <c r="H103" s="125">
        <v>46.5</v>
      </c>
      <c r="I103" s="158">
        <v>55</v>
      </c>
      <c r="J103" s="158">
        <v>30</v>
      </c>
      <c r="K103" s="125">
        <v>54.5</v>
      </c>
      <c r="L103" s="158">
        <v>2037</v>
      </c>
      <c r="M103" s="158">
        <v>951</v>
      </c>
      <c r="N103" s="125">
        <v>46.7</v>
      </c>
    </row>
    <row r="104" spans="1:14" s="122" customFormat="1" ht="30.75" customHeight="1" x14ac:dyDescent="0.25">
      <c r="A104" s="471"/>
      <c r="B104" s="157" t="s">
        <v>160</v>
      </c>
      <c r="C104" s="277">
        <v>30</v>
      </c>
      <c r="D104" s="277">
        <v>30</v>
      </c>
      <c r="E104" s="201">
        <v>100</v>
      </c>
      <c r="F104" s="158">
        <v>3511</v>
      </c>
      <c r="G104" s="158">
        <v>1334</v>
      </c>
      <c r="H104" s="125">
        <v>38</v>
      </c>
      <c r="I104" s="158">
        <v>63</v>
      </c>
      <c r="J104" s="158">
        <v>34</v>
      </c>
      <c r="K104" s="125">
        <v>54</v>
      </c>
      <c r="L104" s="158">
        <v>3574</v>
      </c>
      <c r="M104" s="158">
        <v>1368</v>
      </c>
      <c r="N104" s="125">
        <v>38.299999999999997</v>
      </c>
    </row>
    <row r="105" spans="1:14" s="122" customFormat="1" ht="30.75" customHeight="1" x14ac:dyDescent="0.25">
      <c r="A105" s="471"/>
      <c r="B105" s="157" t="s">
        <v>161</v>
      </c>
      <c r="C105" s="277">
        <v>49</v>
      </c>
      <c r="D105" s="277">
        <v>49</v>
      </c>
      <c r="E105" s="201">
        <v>100</v>
      </c>
      <c r="F105" s="158">
        <v>3810</v>
      </c>
      <c r="G105" s="158">
        <v>1614</v>
      </c>
      <c r="H105" s="125">
        <v>42.4</v>
      </c>
      <c r="I105" s="158">
        <v>87</v>
      </c>
      <c r="J105" s="158">
        <v>49</v>
      </c>
      <c r="K105" s="125">
        <v>56.3</v>
      </c>
      <c r="L105" s="158">
        <v>3897</v>
      </c>
      <c r="M105" s="158">
        <v>1663</v>
      </c>
      <c r="N105" s="125">
        <v>42.7</v>
      </c>
    </row>
    <row r="106" spans="1:14" s="122" customFormat="1" ht="30.75" customHeight="1" x14ac:dyDescent="0.25">
      <c r="A106" s="471"/>
      <c r="B106" s="157" t="s">
        <v>162</v>
      </c>
      <c r="C106" s="277">
        <v>29</v>
      </c>
      <c r="D106" s="277">
        <v>29</v>
      </c>
      <c r="E106" s="201">
        <v>100</v>
      </c>
      <c r="F106" s="158">
        <v>2114</v>
      </c>
      <c r="G106" s="158">
        <v>959</v>
      </c>
      <c r="H106" s="125">
        <v>45.4</v>
      </c>
      <c r="I106" s="158">
        <v>63</v>
      </c>
      <c r="J106" s="158">
        <v>40</v>
      </c>
      <c r="K106" s="125">
        <v>63.5</v>
      </c>
      <c r="L106" s="158">
        <v>2177</v>
      </c>
      <c r="M106" s="158">
        <v>999</v>
      </c>
      <c r="N106" s="125">
        <v>45.9</v>
      </c>
    </row>
    <row r="107" spans="1:14" s="122" customFormat="1" ht="30.75" customHeight="1" x14ac:dyDescent="0.25">
      <c r="A107" s="471"/>
      <c r="B107" s="157" t="s">
        <v>163</v>
      </c>
      <c r="C107" s="277">
        <v>18</v>
      </c>
      <c r="D107" s="277">
        <v>18</v>
      </c>
      <c r="E107" s="201">
        <v>100</v>
      </c>
      <c r="F107" s="158">
        <v>1409</v>
      </c>
      <c r="G107" s="158">
        <v>558</v>
      </c>
      <c r="H107" s="125">
        <v>39.6</v>
      </c>
      <c r="I107" s="158">
        <v>43</v>
      </c>
      <c r="J107" s="158">
        <v>23</v>
      </c>
      <c r="K107" s="125">
        <v>53.5</v>
      </c>
      <c r="L107" s="158">
        <v>1452</v>
      </c>
      <c r="M107" s="158">
        <v>581</v>
      </c>
      <c r="N107" s="125">
        <v>40</v>
      </c>
    </row>
    <row r="108" spans="1:14" s="122" customFormat="1" ht="30.75" customHeight="1" x14ac:dyDescent="0.25">
      <c r="A108" s="471"/>
      <c r="B108" s="157" t="s">
        <v>164</v>
      </c>
      <c r="C108" s="277">
        <v>14</v>
      </c>
      <c r="D108" s="277">
        <v>14</v>
      </c>
      <c r="E108" s="201">
        <v>100</v>
      </c>
      <c r="F108" s="158">
        <v>1567</v>
      </c>
      <c r="G108" s="158">
        <v>525</v>
      </c>
      <c r="H108" s="125">
        <v>33.5</v>
      </c>
      <c r="I108" s="158">
        <v>49</v>
      </c>
      <c r="J108" s="158">
        <v>30</v>
      </c>
      <c r="K108" s="125">
        <v>61.2</v>
      </c>
      <c r="L108" s="158">
        <v>1616</v>
      </c>
      <c r="M108" s="158">
        <v>555</v>
      </c>
      <c r="N108" s="125">
        <v>34.299999999999997</v>
      </c>
    </row>
    <row r="109" spans="1:14" s="122" customFormat="1" ht="30.75" customHeight="1" thickBot="1" x14ac:dyDescent="0.3">
      <c r="A109" s="472"/>
      <c r="B109" s="159" t="s">
        <v>165</v>
      </c>
      <c r="C109" s="279">
        <v>59</v>
      </c>
      <c r="D109" s="279">
        <v>59</v>
      </c>
      <c r="E109" s="202">
        <v>100</v>
      </c>
      <c r="F109" s="160">
        <v>5790</v>
      </c>
      <c r="G109" s="160">
        <v>2684</v>
      </c>
      <c r="H109" s="130">
        <v>46.4</v>
      </c>
      <c r="I109" s="160">
        <v>135</v>
      </c>
      <c r="J109" s="160">
        <v>78</v>
      </c>
      <c r="K109" s="130">
        <v>57.8</v>
      </c>
      <c r="L109" s="160">
        <v>5925</v>
      </c>
      <c r="M109" s="160">
        <v>2762</v>
      </c>
      <c r="N109" s="130">
        <v>46.6</v>
      </c>
    </row>
    <row r="110" spans="1:14" s="122" customFormat="1" ht="30.75" customHeight="1" x14ac:dyDescent="0.25">
      <c r="A110" s="470" t="s">
        <v>49</v>
      </c>
      <c r="B110" s="156" t="s">
        <v>166</v>
      </c>
      <c r="C110" s="278">
        <v>25</v>
      </c>
      <c r="D110" s="278">
        <v>25</v>
      </c>
      <c r="E110" s="200">
        <v>100</v>
      </c>
      <c r="F110" s="158">
        <v>2300</v>
      </c>
      <c r="G110" s="158">
        <v>701</v>
      </c>
      <c r="H110" s="125">
        <v>30.5</v>
      </c>
      <c r="I110" s="158">
        <v>51</v>
      </c>
      <c r="J110" s="158">
        <v>21</v>
      </c>
      <c r="K110" s="125">
        <v>41.2</v>
      </c>
      <c r="L110" s="158">
        <v>2351</v>
      </c>
      <c r="M110" s="158">
        <v>722</v>
      </c>
      <c r="N110" s="125">
        <v>30.7</v>
      </c>
    </row>
    <row r="111" spans="1:14" s="122" customFormat="1" ht="30.75" customHeight="1" x14ac:dyDescent="0.25">
      <c r="A111" s="471"/>
      <c r="B111" s="157" t="s">
        <v>167</v>
      </c>
      <c r="C111" s="277">
        <v>18</v>
      </c>
      <c r="D111" s="277">
        <v>18</v>
      </c>
      <c r="E111" s="201">
        <v>100</v>
      </c>
      <c r="F111" s="158">
        <v>1821</v>
      </c>
      <c r="G111" s="158">
        <v>536</v>
      </c>
      <c r="H111" s="125">
        <v>29.4</v>
      </c>
      <c r="I111" s="158">
        <v>74</v>
      </c>
      <c r="J111" s="158">
        <v>34</v>
      </c>
      <c r="K111" s="125">
        <v>45.9</v>
      </c>
      <c r="L111" s="158">
        <v>1895</v>
      </c>
      <c r="M111" s="158">
        <v>570</v>
      </c>
      <c r="N111" s="125">
        <v>30.1</v>
      </c>
    </row>
    <row r="112" spans="1:14" s="122" customFormat="1" ht="30.75" customHeight="1" x14ac:dyDescent="0.25">
      <c r="A112" s="471"/>
      <c r="B112" s="157" t="s">
        <v>168</v>
      </c>
      <c r="C112" s="277">
        <v>30</v>
      </c>
      <c r="D112" s="277">
        <v>30</v>
      </c>
      <c r="E112" s="201">
        <v>100</v>
      </c>
      <c r="F112" s="158">
        <v>2114</v>
      </c>
      <c r="G112" s="158">
        <v>1042</v>
      </c>
      <c r="H112" s="125">
        <v>49.3</v>
      </c>
      <c r="I112" s="158">
        <v>62</v>
      </c>
      <c r="J112" s="158">
        <v>37</v>
      </c>
      <c r="K112" s="125">
        <v>59.7</v>
      </c>
      <c r="L112" s="158">
        <v>2176</v>
      </c>
      <c r="M112" s="158">
        <v>1079</v>
      </c>
      <c r="N112" s="125">
        <v>49.6</v>
      </c>
    </row>
    <row r="113" spans="1:14" s="122" customFormat="1" ht="30.75" customHeight="1" x14ac:dyDescent="0.25">
      <c r="A113" s="471"/>
      <c r="B113" s="157" t="s">
        <v>169</v>
      </c>
      <c r="C113" s="277">
        <v>57</v>
      </c>
      <c r="D113" s="277">
        <v>57</v>
      </c>
      <c r="E113" s="201">
        <v>100</v>
      </c>
      <c r="F113" s="158">
        <v>4490</v>
      </c>
      <c r="G113" s="158">
        <v>1730</v>
      </c>
      <c r="H113" s="125">
        <v>38.5</v>
      </c>
      <c r="I113" s="158">
        <v>125</v>
      </c>
      <c r="J113" s="158">
        <v>64</v>
      </c>
      <c r="K113" s="125">
        <v>51.2</v>
      </c>
      <c r="L113" s="158">
        <v>4615</v>
      </c>
      <c r="M113" s="158">
        <v>1794</v>
      </c>
      <c r="N113" s="125">
        <v>38.9</v>
      </c>
    </row>
    <row r="114" spans="1:14" s="122" customFormat="1" ht="30.75" customHeight="1" x14ac:dyDescent="0.25">
      <c r="A114" s="471"/>
      <c r="B114" s="157" t="s">
        <v>170</v>
      </c>
      <c r="C114" s="277">
        <v>18</v>
      </c>
      <c r="D114" s="277">
        <v>18</v>
      </c>
      <c r="E114" s="201">
        <v>100</v>
      </c>
      <c r="F114" s="158">
        <v>1333</v>
      </c>
      <c r="G114" s="158">
        <v>596</v>
      </c>
      <c r="H114" s="125">
        <v>44.7</v>
      </c>
      <c r="I114" s="158">
        <v>34</v>
      </c>
      <c r="J114" s="158">
        <v>25</v>
      </c>
      <c r="K114" s="125">
        <v>73.5</v>
      </c>
      <c r="L114" s="158">
        <v>1367</v>
      </c>
      <c r="M114" s="158">
        <v>621</v>
      </c>
      <c r="N114" s="125">
        <v>45.4</v>
      </c>
    </row>
    <row r="115" spans="1:14" s="122" customFormat="1" ht="30.75" customHeight="1" x14ac:dyDescent="0.25">
      <c r="A115" s="471"/>
      <c r="B115" s="157" t="s">
        <v>171</v>
      </c>
      <c r="C115" s="277">
        <v>29</v>
      </c>
      <c r="D115" s="277">
        <v>29</v>
      </c>
      <c r="E115" s="201">
        <v>100</v>
      </c>
      <c r="F115" s="158">
        <v>2425</v>
      </c>
      <c r="G115" s="158">
        <v>782</v>
      </c>
      <c r="H115" s="125">
        <v>32.200000000000003</v>
      </c>
      <c r="I115" s="158">
        <v>74</v>
      </c>
      <c r="J115" s="158">
        <v>37</v>
      </c>
      <c r="K115" s="125">
        <v>50</v>
      </c>
      <c r="L115" s="158">
        <v>2499</v>
      </c>
      <c r="M115" s="158">
        <v>819</v>
      </c>
      <c r="N115" s="125">
        <v>32.799999999999997</v>
      </c>
    </row>
    <row r="116" spans="1:14" s="122" customFormat="1" ht="30.75" customHeight="1" x14ac:dyDescent="0.25">
      <c r="A116" s="471"/>
      <c r="B116" s="157" t="s">
        <v>344</v>
      </c>
      <c r="C116" s="277">
        <v>5</v>
      </c>
      <c r="D116" s="277">
        <v>5</v>
      </c>
      <c r="E116" s="201">
        <v>100</v>
      </c>
      <c r="F116" s="158">
        <v>1609</v>
      </c>
      <c r="G116" s="158">
        <v>580</v>
      </c>
      <c r="H116" s="125">
        <v>36</v>
      </c>
      <c r="I116" s="158">
        <v>39</v>
      </c>
      <c r="J116" s="158">
        <v>16</v>
      </c>
      <c r="K116" s="125">
        <v>41</v>
      </c>
      <c r="L116" s="158">
        <v>1648</v>
      </c>
      <c r="M116" s="158">
        <v>596</v>
      </c>
      <c r="N116" s="125">
        <v>36.200000000000003</v>
      </c>
    </row>
    <row r="117" spans="1:14" s="122" customFormat="1" ht="30.75" customHeight="1" thickBot="1" x14ac:dyDescent="0.3">
      <c r="A117" s="472"/>
      <c r="B117" s="159" t="s">
        <v>172</v>
      </c>
      <c r="C117" s="279">
        <v>18</v>
      </c>
      <c r="D117" s="279">
        <v>18</v>
      </c>
      <c r="E117" s="202">
        <v>100</v>
      </c>
      <c r="F117" s="158">
        <v>1111</v>
      </c>
      <c r="G117" s="158">
        <v>546</v>
      </c>
      <c r="H117" s="125">
        <v>49.1</v>
      </c>
      <c r="I117" s="158">
        <v>34</v>
      </c>
      <c r="J117" s="158">
        <v>22</v>
      </c>
      <c r="K117" s="125">
        <v>64.7</v>
      </c>
      <c r="L117" s="158">
        <v>1145</v>
      </c>
      <c r="M117" s="158">
        <v>568</v>
      </c>
      <c r="N117" s="125">
        <v>49.6</v>
      </c>
    </row>
    <row r="118" spans="1:14" s="122" customFormat="1" ht="30.75" customHeight="1" x14ac:dyDescent="0.25">
      <c r="A118" s="479" t="s">
        <v>51</v>
      </c>
      <c r="B118" s="156" t="s">
        <v>173</v>
      </c>
      <c r="C118" s="278">
        <v>38</v>
      </c>
      <c r="D118" s="278">
        <v>38</v>
      </c>
      <c r="E118" s="200">
        <v>100</v>
      </c>
      <c r="F118" s="151">
        <v>3761</v>
      </c>
      <c r="G118" s="151">
        <v>1201</v>
      </c>
      <c r="H118" s="120">
        <v>31.9</v>
      </c>
      <c r="I118" s="151">
        <v>66</v>
      </c>
      <c r="J118" s="151">
        <v>32</v>
      </c>
      <c r="K118" s="120">
        <v>48.5</v>
      </c>
      <c r="L118" s="151">
        <v>3827</v>
      </c>
      <c r="M118" s="151">
        <v>1233</v>
      </c>
      <c r="N118" s="120">
        <v>32.200000000000003</v>
      </c>
    </row>
    <row r="119" spans="1:14" s="122" customFormat="1" ht="30.75" customHeight="1" x14ac:dyDescent="0.25">
      <c r="A119" s="480"/>
      <c r="B119" s="157" t="s">
        <v>174</v>
      </c>
      <c r="C119" s="277">
        <v>58</v>
      </c>
      <c r="D119" s="277">
        <v>58</v>
      </c>
      <c r="E119" s="201">
        <v>100</v>
      </c>
      <c r="F119" s="158">
        <v>5195</v>
      </c>
      <c r="G119" s="158">
        <v>1748</v>
      </c>
      <c r="H119" s="125">
        <v>33.6</v>
      </c>
      <c r="I119" s="158">
        <v>95</v>
      </c>
      <c r="J119" s="158">
        <v>39</v>
      </c>
      <c r="K119" s="125">
        <v>41.1</v>
      </c>
      <c r="L119" s="158">
        <v>5290</v>
      </c>
      <c r="M119" s="158">
        <v>1787</v>
      </c>
      <c r="N119" s="125">
        <v>33.799999999999997</v>
      </c>
    </row>
    <row r="120" spans="1:14" s="122" customFormat="1" ht="30.75" customHeight="1" x14ac:dyDescent="0.25">
      <c r="A120" s="480"/>
      <c r="B120" s="157" t="s">
        <v>175</v>
      </c>
      <c r="C120" s="277">
        <v>26</v>
      </c>
      <c r="D120" s="277">
        <v>26</v>
      </c>
      <c r="E120" s="201">
        <v>100</v>
      </c>
      <c r="F120" s="158">
        <v>3376</v>
      </c>
      <c r="G120" s="158">
        <v>1088</v>
      </c>
      <c r="H120" s="125">
        <v>32.200000000000003</v>
      </c>
      <c r="I120" s="158">
        <v>58</v>
      </c>
      <c r="J120" s="158">
        <v>35</v>
      </c>
      <c r="K120" s="125">
        <v>60.3</v>
      </c>
      <c r="L120" s="158">
        <v>3434</v>
      </c>
      <c r="M120" s="158">
        <v>1123</v>
      </c>
      <c r="N120" s="125">
        <v>32.700000000000003</v>
      </c>
    </row>
    <row r="121" spans="1:14" s="122" customFormat="1" ht="30.75" customHeight="1" x14ac:dyDescent="0.25">
      <c r="A121" s="480"/>
      <c r="B121" s="157" t="s">
        <v>176</v>
      </c>
      <c r="C121" s="277">
        <v>62</v>
      </c>
      <c r="D121" s="277">
        <v>62</v>
      </c>
      <c r="E121" s="201">
        <v>100</v>
      </c>
      <c r="F121" s="158">
        <v>4547</v>
      </c>
      <c r="G121" s="158">
        <v>1343</v>
      </c>
      <c r="H121" s="125">
        <v>29.5</v>
      </c>
      <c r="I121" s="158">
        <v>101</v>
      </c>
      <c r="J121" s="158">
        <v>38</v>
      </c>
      <c r="K121" s="125">
        <v>37.6</v>
      </c>
      <c r="L121" s="158">
        <v>4648</v>
      </c>
      <c r="M121" s="158">
        <v>1381</v>
      </c>
      <c r="N121" s="125">
        <v>29.7</v>
      </c>
    </row>
    <row r="122" spans="1:14" s="122" customFormat="1" ht="30.75" customHeight="1" x14ac:dyDescent="0.25">
      <c r="A122" s="480"/>
      <c r="B122" s="157" t="s">
        <v>177</v>
      </c>
      <c r="C122" s="277">
        <v>45</v>
      </c>
      <c r="D122" s="277">
        <v>45</v>
      </c>
      <c r="E122" s="201">
        <v>100</v>
      </c>
      <c r="F122" s="158">
        <v>4302</v>
      </c>
      <c r="G122" s="158">
        <v>1986</v>
      </c>
      <c r="H122" s="125">
        <v>46.2</v>
      </c>
      <c r="I122" s="158">
        <v>80</v>
      </c>
      <c r="J122" s="158">
        <v>44</v>
      </c>
      <c r="K122" s="125">
        <v>55</v>
      </c>
      <c r="L122" s="158">
        <v>4382</v>
      </c>
      <c r="M122" s="158">
        <v>2030</v>
      </c>
      <c r="N122" s="125">
        <v>46.3</v>
      </c>
    </row>
    <row r="123" spans="1:14" s="122" customFormat="1" ht="30.75" customHeight="1" x14ac:dyDescent="0.25">
      <c r="A123" s="480"/>
      <c r="B123" s="157" t="s">
        <v>178</v>
      </c>
      <c r="C123" s="277">
        <v>33</v>
      </c>
      <c r="D123" s="277">
        <v>33</v>
      </c>
      <c r="E123" s="201">
        <v>100</v>
      </c>
      <c r="F123" s="158">
        <v>2416</v>
      </c>
      <c r="G123" s="158">
        <v>773</v>
      </c>
      <c r="H123" s="125">
        <v>32</v>
      </c>
      <c r="I123" s="158">
        <v>65</v>
      </c>
      <c r="J123" s="158">
        <v>31</v>
      </c>
      <c r="K123" s="125">
        <v>47.7</v>
      </c>
      <c r="L123" s="158">
        <v>2481</v>
      </c>
      <c r="M123" s="158">
        <v>804</v>
      </c>
      <c r="N123" s="125">
        <v>32.4</v>
      </c>
    </row>
    <row r="124" spans="1:14" s="122" customFormat="1" ht="30.75" customHeight="1" x14ac:dyDescent="0.25">
      <c r="A124" s="480"/>
      <c r="B124" s="157" t="s">
        <v>179</v>
      </c>
      <c r="C124" s="277">
        <v>34</v>
      </c>
      <c r="D124" s="277">
        <v>34</v>
      </c>
      <c r="E124" s="201">
        <v>100</v>
      </c>
      <c r="F124" s="158">
        <v>1868</v>
      </c>
      <c r="G124" s="158">
        <v>512</v>
      </c>
      <c r="H124" s="125">
        <v>27.4</v>
      </c>
      <c r="I124" s="158">
        <v>40</v>
      </c>
      <c r="J124" s="158">
        <v>16</v>
      </c>
      <c r="K124" s="125">
        <v>40</v>
      </c>
      <c r="L124" s="158">
        <v>1908</v>
      </c>
      <c r="M124" s="158">
        <v>528</v>
      </c>
      <c r="N124" s="125">
        <v>27.7</v>
      </c>
    </row>
    <row r="125" spans="1:14" s="122" customFormat="1" ht="30.75" customHeight="1" x14ac:dyDescent="0.25">
      <c r="A125" s="480"/>
      <c r="B125" s="157" t="s">
        <v>180</v>
      </c>
      <c r="C125" s="277">
        <v>42</v>
      </c>
      <c r="D125" s="277">
        <v>42</v>
      </c>
      <c r="E125" s="201">
        <v>100</v>
      </c>
      <c r="F125" s="158">
        <v>4172</v>
      </c>
      <c r="G125" s="158">
        <v>1015</v>
      </c>
      <c r="H125" s="125">
        <v>24.3</v>
      </c>
      <c r="I125" s="158">
        <v>94</v>
      </c>
      <c r="J125" s="158">
        <v>38</v>
      </c>
      <c r="K125" s="125">
        <v>40.4</v>
      </c>
      <c r="L125" s="158">
        <v>4266</v>
      </c>
      <c r="M125" s="158">
        <v>1053</v>
      </c>
      <c r="N125" s="125">
        <v>24.7</v>
      </c>
    </row>
    <row r="126" spans="1:14" s="122" customFormat="1" ht="30.75" customHeight="1" x14ac:dyDescent="0.25">
      <c r="A126" s="480"/>
      <c r="B126" s="157" t="s">
        <v>181</v>
      </c>
      <c r="C126" s="277">
        <v>56</v>
      </c>
      <c r="D126" s="277">
        <v>56</v>
      </c>
      <c r="E126" s="201">
        <v>100</v>
      </c>
      <c r="F126" s="158">
        <v>5368</v>
      </c>
      <c r="G126" s="158">
        <v>1755</v>
      </c>
      <c r="H126" s="125">
        <v>32.700000000000003</v>
      </c>
      <c r="I126" s="158">
        <v>149</v>
      </c>
      <c r="J126" s="158">
        <v>77</v>
      </c>
      <c r="K126" s="125">
        <v>51.7</v>
      </c>
      <c r="L126" s="158">
        <v>5517</v>
      </c>
      <c r="M126" s="158">
        <v>1832</v>
      </c>
      <c r="N126" s="125">
        <v>33.200000000000003</v>
      </c>
    </row>
    <row r="127" spans="1:14" s="122" customFormat="1" ht="30.75" customHeight="1" x14ac:dyDescent="0.25">
      <c r="A127" s="480"/>
      <c r="B127" s="157" t="s">
        <v>182</v>
      </c>
      <c r="C127" s="277">
        <v>76</v>
      </c>
      <c r="D127" s="277">
        <v>76</v>
      </c>
      <c r="E127" s="201">
        <v>100</v>
      </c>
      <c r="F127" s="158">
        <v>5145</v>
      </c>
      <c r="G127" s="158">
        <v>1828</v>
      </c>
      <c r="H127" s="125">
        <v>35.5</v>
      </c>
      <c r="I127" s="158">
        <v>129</v>
      </c>
      <c r="J127" s="158">
        <v>65</v>
      </c>
      <c r="K127" s="125">
        <v>50.4</v>
      </c>
      <c r="L127" s="158">
        <v>5274</v>
      </c>
      <c r="M127" s="158">
        <v>1893</v>
      </c>
      <c r="N127" s="125">
        <v>35.9</v>
      </c>
    </row>
    <row r="128" spans="1:14" s="122" customFormat="1" ht="30.75" customHeight="1" x14ac:dyDescent="0.25">
      <c r="A128" s="480"/>
      <c r="B128" s="157" t="s">
        <v>183</v>
      </c>
      <c r="C128" s="277">
        <v>48</v>
      </c>
      <c r="D128" s="277">
        <v>47</v>
      </c>
      <c r="E128" s="201">
        <v>97.9</v>
      </c>
      <c r="F128" s="158">
        <v>4747</v>
      </c>
      <c r="G128" s="158">
        <v>1247</v>
      </c>
      <c r="H128" s="125">
        <v>26.3</v>
      </c>
      <c r="I128" s="158">
        <v>75</v>
      </c>
      <c r="J128" s="158">
        <v>29</v>
      </c>
      <c r="K128" s="125">
        <v>38.700000000000003</v>
      </c>
      <c r="L128" s="158">
        <v>4822</v>
      </c>
      <c r="M128" s="158">
        <v>1276</v>
      </c>
      <c r="N128" s="125">
        <v>26.5</v>
      </c>
    </row>
    <row r="129" spans="1:14" s="122" customFormat="1" ht="30.75" customHeight="1" x14ac:dyDescent="0.25">
      <c r="A129" s="480"/>
      <c r="B129" s="157" t="s">
        <v>184</v>
      </c>
      <c r="C129" s="277">
        <v>35</v>
      </c>
      <c r="D129" s="277">
        <v>35</v>
      </c>
      <c r="E129" s="201">
        <v>100</v>
      </c>
      <c r="F129" s="158">
        <v>4307</v>
      </c>
      <c r="G129" s="158">
        <v>1688</v>
      </c>
      <c r="H129" s="125">
        <v>39.200000000000003</v>
      </c>
      <c r="I129" s="158">
        <v>96</v>
      </c>
      <c r="J129" s="158">
        <v>55</v>
      </c>
      <c r="K129" s="125">
        <v>57.3</v>
      </c>
      <c r="L129" s="158">
        <v>4403</v>
      </c>
      <c r="M129" s="158">
        <v>1743</v>
      </c>
      <c r="N129" s="125">
        <v>39.6</v>
      </c>
    </row>
    <row r="130" spans="1:14" s="122" customFormat="1" ht="30.75" customHeight="1" x14ac:dyDescent="0.25">
      <c r="A130" s="480"/>
      <c r="B130" s="157" t="s">
        <v>185</v>
      </c>
      <c r="C130" s="277">
        <v>29</v>
      </c>
      <c r="D130" s="277">
        <v>29</v>
      </c>
      <c r="E130" s="201">
        <v>100</v>
      </c>
      <c r="F130" s="158">
        <v>2051</v>
      </c>
      <c r="G130" s="158">
        <v>659</v>
      </c>
      <c r="H130" s="125">
        <v>32.1</v>
      </c>
      <c r="I130" s="158">
        <v>39</v>
      </c>
      <c r="J130" s="158">
        <v>17</v>
      </c>
      <c r="K130" s="125">
        <v>43.6</v>
      </c>
      <c r="L130" s="158">
        <v>2090</v>
      </c>
      <c r="M130" s="158">
        <v>676</v>
      </c>
      <c r="N130" s="125">
        <v>32.299999999999997</v>
      </c>
    </row>
    <row r="131" spans="1:14" s="122" customFormat="1" ht="30.75" customHeight="1" thickBot="1" x14ac:dyDescent="0.3">
      <c r="A131" s="481"/>
      <c r="B131" s="159" t="s">
        <v>186</v>
      </c>
      <c r="C131" s="279">
        <v>37</v>
      </c>
      <c r="D131" s="279">
        <v>36</v>
      </c>
      <c r="E131" s="202">
        <v>97.3</v>
      </c>
      <c r="F131" s="160">
        <v>3591</v>
      </c>
      <c r="G131" s="128">
        <v>1154</v>
      </c>
      <c r="H131" s="129">
        <v>32.1</v>
      </c>
      <c r="I131" s="160">
        <v>87</v>
      </c>
      <c r="J131" s="160">
        <v>43</v>
      </c>
      <c r="K131" s="130">
        <v>49.4</v>
      </c>
      <c r="L131" s="160">
        <v>3678</v>
      </c>
      <c r="M131" s="160">
        <v>1197</v>
      </c>
      <c r="N131" s="280">
        <v>32.5</v>
      </c>
    </row>
    <row r="132" spans="1:14" s="122" customFormat="1" ht="30.75" customHeight="1" x14ac:dyDescent="0.25">
      <c r="A132" s="480" t="s">
        <v>51</v>
      </c>
      <c r="B132" s="157" t="s">
        <v>187</v>
      </c>
      <c r="C132" s="278">
        <v>33</v>
      </c>
      <c r="D132" s="278">
        <v>33</v>
      </c>
      <c r="E132" s="200">
        <v>100</v>
      </c>
      <c r="F132" s="158">
        <v>3374</v>
      </c>
      <c r="G132" s="158">
        <v>844</v>
      </c>
      <c r="H132" s="125">
        <v>25</v>
      </c>
      <c r="I132" s="158">
        <v>97</v>
      </c>
      <c r="J132" s="158">
        <v>29</v>
      </c>
      <c r="K132" s="125">
        <v>29.9</v>
      </c>
      <c r="L132" s="158">
        <v>3471</v>
      </c>
      <c r="M132" s="158">
        <v>873</v>
      </c>
      <c r="N132" s="125">
        <v>25.2</v>
      </c>
    </row>
    <row r="133" spans="1:14" s="122" customFormat="1" ht="30.75" customHeight="1" x14ac:dyDescent="0.25">
      <c r="A133" s="480"/>
      <c r="B133" s="157" t="s">
        <v>188</v>
      </c>
      <c r="C133" s="277">
        <v>43</v>
      </c>
      <c r="D133" s="277">
        <v>43</v>
      </c>
      <c r="E133" s="201">
        <v>100</v>
      </c>
      <c r="F133" s="158">
        <v>3444</v>
      </c>
      <c r="G133" s="158">
        <v>1155</v>
      </c>
      <c r="H133" s="125">
        <v>33.5</v>
      </c>
      <c r="I133" s="158">
        <v>57</v>
      </c>
      <c r="J133" s="158">
        <v>26</v>
      </c>
      <c r="K133" s="125">
        <v>45.6</v>
      </c>
      <c r="L133" s="158">
        <v>3501</v>
      </c>
      <c r="M133" s="158">
        <v>1181</v>
      </c>
      <c r="N133" s="125">
        <v>33.700000000000003</v>
      </c>
    </row>
    <row r="134" spans="1:14" s="122" customFormat="1" ht="30.75" customHeight="1" x14ac:dyDescent="0.25">
      <c r="A134" s="480"/>
      <c r="B134" s="157" t="s">
        <v>189</v>
      </c>
      <c r="C134" s="277">
        <v>46</v>
      </c>
      <c r="D134" s="277">
        <v>46</v>
      </c>
      <c r="E134" s="201">
        <v>100</v>
      </c>
      <c r="F134" s="158">
        <v>4155</v>
      </c>
      <c r="G134" s="158">
        <v>1312</v>
      </c>
      <c r="H134" s="125">
        <v>31.6</v>
      </c>
      <c r="I134" s="158">
        <v>105</v>
      </c>
      <c r="J134" s="158">
        <v>45</v>
      </c>
      <c r="K134" s="125">
        <v>42.9</v>
      </c>
      <c r="L134" s="158">
        <v>4260</v>
      </c>
      <c r="M134" s="158">
        <v>1357</v>
      </c>
      <c r="N134" s="125">
        <v>31.9</v>
      </c>
    </row>
    <row r="135" spans="1:14" s="122" customFormat="1" ht="30.75" customHeight="1" x14ac:dyDescent="0.25">
      <c r="A135" s="480"/>
      <c r="B135" s="157" t="s">
        <v>190</v>
      </c>
      <c r="C135" s="277">
        <v>47</v>
      </c>
      <c r="D135" s="277">
        <v>47</v>
      </c>
      <c r="E135" s="201">
        <v>100</v>
      </c>
      <c r="F135" s="158">
        <v>4156</v>
      </c>
      <c r="G135" s="158">
        <v>1261</v>
      </c>
      <c r="H135" s="125">
        <v>30.3</v>
      </c>
      <c r="I135" s="158">
        <v>76</v>
      </c>
      <c r="J135" s="158">
        <v>42</v>
      </c>
      <c r="K135" s="125">
        <v>55.3</v>
      </c>
      <c r="L135" s="158">
        <v>4232</v>
      </c>
      <c r="M135" s="158">
        <v>1303</v>
      </c>
      <c r="N135" s="125">
        <v>30.8</v>
      </c>
    </row>
    <row r="136" spans="1:14" s="122" customFormat="1" ht="30.75" customHeight="1" x14ac:dyDescent="0.25">
      <c r="A136" s="480"/>
      <c r="B136" s="157" t="s">
        <v>191</v>
      </c>
      <c r="C136" s="277">
        <v>33</v>
      </c>
      <c r="D136" s="277">
        <v>33</v>
      </c>
      <c r="E136" s="201">
        <v>100</v>
      </c>
      <c r="F136" s="158">
        <v>2533</v>
      </c>
      <c r="G136" s="158">
        <v>790</v>
      </c>
      <c r="H136" s="125">
        <v>31.2</v>
      </c>
      <c r="I136" s="158">
        <v>66</v>
      </c>
      <c r="J136" s="158">
        <v>27</v>
      </c>
      <c r="K136" s="125">
        <v>40.9</v>
      </c>
      <c r="L136" s="158">
        <v>2599</v>
      </c>
      <c r="M136" s="158">
        <v>817</v>
      </c>
      <c r="N136" s="125">
        <v>31.4</v>
      </c>
    </row>
    <row r="137" spans="1:14" s="122" customFormat="1" ht="30.75" customHeight="1" x14ac:dyDescent="0.25">
      <c r="A137" s="480"/>
      <c r="B137" s="157" t="s">
        <v>192</v>
      </c>
      <c r="C137" s="277">
        <v>21</v>
      </c>
      <c r="D137" s="277">
        <v>21</v>
      </c>
      <c r="E137" s="201">
        <v>100</v>
      </c>
      <c r="F137" s="158">
        <v>2573</v>
      </c>
      <c r="G137" s="158">
        <v>996</v>
      </c>
      <c r="H137" s="125">
        <v>38.700000000000003</v>
      </c>
      <c r="I137" s="158">
        <v>33</v>
      </c>
      <c r="J137" s="158">
        <v>17</v>
      </c>
      <c r="K137" s="125">
        <v>51.5</v>
      </c>
      <c r="L137" s="158">
        <v>2606</v>
      </c>
      <c r="M137" s="158">
        <v>1013</v>
      </c>
      <c r="N137" s="125">
        <v>38.9</v>
      </c>
    </row>
    <row r="138" spans="1:14" s="122" customFormat="1" ht="30.75" customHeight="1" x14ac:dyDescent="0.25">
      <c r="A138" s="480"/>
      <c r="B138" s="157" t="s">
        <v>193</v>
      </c>
      <c r="C138" s="277">
        <v>44</v>
      </c>
      <c r="D138" s="277">
        <v>44</v>
      </c>
      <c r="E138" s="201">
        <v>100</v>
      </c>
      <c r="F138" s="158">
        <v>4304</v>
      </c>
      <c r="G138" s="158">
        <v>1404</v>
      </c>
      <c r="H138" s="125">
        <v>32.6</v>
      </c>
      <c r="I138" s="158">
        <v>104</v>
      </c>
      <c r="J138" s="158">
        <v>61</v>
      </c>
      <c r="K138" s="125">
        <v>58.7</v>
      </c>
      <c r="L138" s="158">
        <v>4408</v>
      </c>
      <c r="M138" s="158">
        <v>1465</v>
      </c>
      <c r="N138" s="125">
        <v>33.200000000000003</v>
      </c>
    </row>
    <row r="139" spans="1:14" s="122" customFormat="1" ht="30.75" customHeight="1" x14ac:dyDescent="0.25">
      <c r="A139" s="480"/>
      <c r="B139" s="157" t="s">
        <v>194</v>
      </c>
      <c r="C139" s="277">
        <v>39</v>
      </c>
      <c r="D139" s="277">
        <v>39</v>
      </c>
      <c r="E139" s="201">
        <v>100</v>
      </c>
      <c r="F139" s="158">
        <v>4296</v>
      </c>
      <c r="G139" s="158">
        <v>1662</v>
      </c>
      <c r="H139" s="125">
        <v>38.700000000000003</v>
      </c>
      <c r="I139" s="158">
        <v>112</v>
      </c>
      <c r="J139" s="158">
        <v>53</v>
      </c>
      <c r="K139" s="125">
        <v>47.3</v>
      </c>
      <c r="L139" s="158">
        <v>4408</v>
      </c>
      <c r="M139" s="158">
        <v>1715</v>
      </c>
      <c r="N139" s="125">
        <v>38.9</v>
      </c>
    </row>
    <row r="140" spans="1:14" s="121" customFormat="1" ht="30.75" customHeight="1" x14ac:dyDescent="0.25">
      <c r="A140" s="480"/>
      <c r="B140" s="157" t="s">
        <v>195</v>
      </c>
      <c r="C140" s="277">
        <v>23</v>
      </c>
      <c r="D140" s="277">
        <v>23</v>
      </c>
      <c r="E140" s="201">
        <v>100</v>
      </c>
      <c r="F140" s="158">
        <v>2858</v>
      </c>
      <c r="G140" s="158">
        <v>998</v>
      </c>
      <c r="H140" s="125">
        <v>34.9</v>
      </c>
      <c r="I140" s="158">
        <v>35</v>
      </c>
      <c r="J140" s="158">
        <v>17</v>
      </c>
      <c r="K140" s="125">
        <v>48.6</v>
      </c>
      <c r="L140" s="158">
        <v>2893</v>
      </c>
      <c r="M140" s="158">
        <v>1015</v>
      </c>
      <c r="N140" s="125">
        <v>35.1</v>
      </c>
    </row>
    <row r="141" spans="1:14" s="122" customFormat="1" ht="30.75" customHeight="1" x14ac:dyDescent="0.25">
      <c r="A141" s="480"/>
      <c r="B141" s="157" t="s">
        <v>196</v>
      </c>
      <c r="C141" s="277">
        <v>52</v>
      </c>
      <c r="D141" s="277">
        <v>52</v>
      </c>
      <c r="E141" s="201">
        <v>100</v>
      </c>
      <c r="F141" s="158">
        <v>5528</v>
      </c>
      <c r="G141" s="158">
        <v>1654</v>
      </c>
      <c r="H141" s="125">
        <v>29.9</v>
      </c>
      <c r="I141" s="158">
        <v>108</v>
      </c>
      <c r="J141" s="158">
        <v>46</v>
      </c>
      <c r="K141" s="125">
        <v>42.6</v>
      </c>
      <c r="L141" s="158">
        <v>5636</v>
      </c>
      <c r="M141" s="158">
        <v>1700</v>
      </c>
      <c r="N141" s="125">
        <v>30.2</v>
      </c>
    </row>
    <row r="142" spans="1:14" s="122" customFormat="1" ht="30.75" customHeight="1" x14ac:dyDescent="0.25">
      <c r="A142" s="480"/>
      <c r="B142" s="157" t="s">
        <v>197</v>
      </c>
      <c r="C142" s="277">
        <v>43</v>
      </c>
      <c r="D142" s="277">
        <v>43</v>
      </c>
      <c r="E142" s="201">
        <v>100</v>
      </c>
      <c r="F142" s="158">
        <v>4747</v>
      </c>
      <c r="G142" s="158">
        <v>1304</v>
      </c>
      <c r="H142" s="125">
        <v>27.5</v>
      </c>
      <c r="I142" s="158">
        <v>86</v>
      </c>
      <c r="J142" s="158">
        <v>41</v>
      </c>
      <c r="K142" s="125">
        <v>47.7</v>
      </c>
      <c r="L142" s="158">
        <v>4833</v>
      </c>
      <c r="M142" s="158">
        <v>1345</v>
      </c>
      <c r="N142" s="125">
        <v>27.8</v>
      </c>
    </row>
    <row r="143" spans="1:14" s="122" customFormat="1" ht="30.75" customHeight="1" x14ac:dyDescent="0.25">
      <c r="A143" s="480"/>
      <c r="B143" s="157" t="s">
        <v>198</v>
      </c>
      <c r="C143" s="277">
        <v>28</v>
      </c>
      <c r="D143" s="277">
        <v>28</v>
      </c>
      <c r="E143" s="201">
        <v>100</v>
      </c>
      <c r="F143" s="158">
        <v>2624</v>
      </c>
      <c r="G143" s="158">
        <v>1043</v>
      </c>
      <c r="H143" s="125">
        <v>39.700000000000003</v>
      </c>
      <c r="I143" s="158">
        <v>51</v>
      </c>
      <c r="J143" s="158">
        <v>26</v>
      </c>
      <c r="K143" s="125">
        <v>51</v>
      </c>
      <c r="L143" s="158">
        <v>2675</v>
      </c>
      <c r="M143" s="158">
        <v>1069</v>
      </c>
      <c r="N143" s="125">
        <v>40</v>
      </c>
    </row>
    <row r="144" spans="1:14" s="122" customFormat="1" ht="30.75" customHeight="1" x14ac:dyDescent="0.25">
      <c r="A144" s="480"/>
      <c r="B144" s="157" t="s">
        <v>199</v>
      </c>
      <c r="C144" s="277">
        <v>38</v>
      </c>
      <c r="D144" s="277">
        <v>38</v>
      </c>
      <c r="E144" s="201">
        <v>100</v>
      </c>
      <c r="F144" s="158">
        <v>3860</v>
      </c>
      <c r="G144" s="158">
        <v>1401</v>
      </c>
      <c r="H144" s="125">
        <v>36.299999999999997</v>
      </c>
      <c r="I144" s="158">
        <v>81</v>
      </c>
      <c r="J144" s="158">
        <v>44</v>
      </c>
      <c r="K144" s="125">
        <v>54.3</v>
      </c>
      <c r="L144" s="158">
        <v>3941</v>
      </c>
      <c r="M144" s="158">
        <v>1445</v>
      </c>
      <c r="N144" s="125">
        <v>36.700000000000003</v>
      </c>
    </row>
    <row r="145" spans="1:14" s="122" customFormat="1" ht="30.75" customHeight="1" x14ac:dyDescent="0.25">
      <c r="A145" s="480"/>
      <c r="B145" s="157" t="s">
        <v>200</v>
      </c>
      <c r="C145" s="277">
        <v>25</v>
      </c>
      <c r="D145" s="277">
        <v>25</v>
      </c>
      <c r="E145" s="201">
        <v>100</v>
      </c>
      <c r="F145" s="158">
        <v>2677</v>
      </c>
      <c r="G145" s="158">
        <v>1071</v>
      </c>
      <c r="H145" s="125">
        <v>40</v>
      </c>
      <c r="I145" s="158">
        <v>48</v>
      </c>
      <c r="J145" s="158">
        <v>18</v>
      </c>
      <c r="K145" s="125">
        <v>37.5</v>
      </c>
      <c r="L145" s="158">
        <v>2725</v>
      </c>
      <c r="M145" s="158">
        <v>1089</v>
      </c>
      <c r="N145" s="125">
        <v>40</v>
      </c>
    </row>
    <row r="146" spans="1:14" s="122" customFormat="1" ht="30.75" customHeight="1" x14ac:dyDescent="0.25">
      <c r="A146" s="480"/>
      <c r="B146" s="157" t="s">
        <v>201</v>
      </c>
      <c r="C146" s="277">
        <v>35</v>
      </c>
      <c r="D146" s="277">
        <v>35</v>
      </c>
      <c r="E146" s="201">
        <v>100</v>
      </c>
      <c r="F146" s="158">
        <v>3985</v>
      </c>
      <c r="G146" s="158">
        <v>1217</v>
      </c>
      <c r="H146" s="125">
        <v>30.5</v>
      </c>
      <c r="I146" s="158">
        <v>60</v>
      </c>
      <c r="J146" s="158">
        <v>27</v>
      </c>
      <c r="K146" s="125">
        <v>45</v>
      </c>
      <c r="L146" s="158">
        <v>4045</v>
      </c>
      <c r="M146" s="158">
        <v>1244</v>
      </c>
      <c r="N146" s="125">
        <v>30.8</v>
      </c>
    </row>
    <row r="147" spans="1:14" s="122" customFormat="1" ht="30.75" customHeight="1" x14ac:dyDescent="0.25">
      <c r="A147" s="480"/>
      <c r="B147" s="157" t="s">
        <v>202</v>
      </c>
      <c r="C147" s="277">
        <v>42</v>
      </c>
      <c r="D147" s="277">
        <v>42</v>
      </c>
      <c r="E147" s="201">
        <v>100</v>
      </c>
      <c r="F147" s="158">
        <v>4362</v>
      </c>
      <c r="G147" s="158">
        <v>1294</v>
      </c>
      <c r="H147" s="125">
        <v>29.7</v>
      </c>
      <c r="I147" s="158">
        <v>93</v>
      </c>
      <c r="J147" s="158">
        <v>36</v>
      </c>
      <c r="K147" s="125">
        <v>38.700000000000003</v>
      </c>
      <c r="L147" s="158">
        <v>4455</v>
      </c>
      <c r="M147" s="158">
        <v>1330</v>
      </c>
      <c r="N147" s="125">
        <v>29.9</v>
      </c>
    </row>
    <row r="148" spans="1:14" s="122" customFormat="1" ht="30.75" customHeight="1" x14ac:dyDescent="0.25">
      <c r="A148" s="480"/>
      <c r="B148" s="157" t="s">
        <v>203</v>
      </c>
      <c r="C148" s="277">
        <v>40</v>
      </c>
      <c r="D148" s="277">
        <v>40</v>
      </c>
      <c r="E148" s="201">
        <v>100</v>
      </c>
      <c r="F148" s="158">
        <v>4833</v>
      </c>
      <c r="G148" s="158">
        <v>1909</v>
      </c>
      <c r="H148" s="125">
        <v>39.5</v>
      </c>
      <c r="I148" s="158">
        <v>89</v>
      </c>
      <c r="J148" s="158">
        <v>34</v>
      </c>
      <c r="K148" s="125">
        <v>38.200000000000003</v>
      </c>
      <c r="L148" s="158">
        <v>4922</v>
      </c>
      <c r="M148" s="158">
        <v>1943</v>
      </c>
      <c r="N148" s="125">
        <v>39.5</v>
      </c>
    </row>
    <row r="149" spans="1:14" s="122" customFormat="1" ht="30.75" customHeight="1" thickBot="1" x14ac:dyDescent="0.3">
      <c r="A149" s="481"/>
      <c r="B149" s="159" t="s">
        <v>204</v>
      </c>
      <c r="C149" s="279">
        <v>42</v>
      </c>
      <c r="D149" s="279">
        <v>42</v>
      </c>
      <c r="E149" s="202">
        <v>100</v>
      </c>
      <c r="F149" s="160">
        <v>2192</v>
      </c>
      <c r="G149" s="160">
        <v>613</v>
      </c>
      <c r="H149" s="130">
        <v>28</v>
      </c>
      <c r="I149" s="160">
        <v>32</v>
      </c>
      <c r="J149" s="160">
        <v>12</v>
      </c>
      <c r="K149" s="130">
        <v>37.5</v>
      </c>
      <c r="L149" s="160">
        <v>2224</v>
      </c>
      <c r="M149" s="160">
        <v>625</v>
      </c>
      <c r="N149" s="130">
        <v>28.1</v>
      </c>
    </row>
    <row r="150" spans="1:14" s="122" customFormat="1" ht="30.75" customHeight="1" x14ac:dyDescent="0.25">
      <c r="A150" s="470" t="s">
        <v>52</v>
      </c>
      <c r="B150" s="156" t="s">
        <v>205</v>
      </c>
      <c r="C150" s="278">
        <v>14</v>
      </c>
      <c r="D150" s="278">
        <v>14</v>
      </c>
      <c r="E150" s="200">
        <v>100</v>
      </c>
      <c r="F150" s="158">
        <v>1502</v>
      </c>
      <c r="G150" s="158">
        <v>592</v>
      </c>
      <c r="H150" s="125">
        <v>39.4</v>
      </c>
      <c r="I150" s="158">
        <v>63</v>
      </c>
      <c r="J150" s="158">
        <v>37</v>
      </c>
      <c r="K150" s="125">
        <v>58.7</v>
      </c>
      <c r="L150" s="158">
        <v>1565</v>
      </c>
      <c r="M150" s="158">
        <v>629</v>
      </c>
      <c r="N150" s="125">
        <v>40.200000000000003</v>
      </c>
    </row>
    <row r="151" spans="1:14" s="122" customFormat="1" ht="30.75" customHeight="1" x14ac:dyDescent="0.25">
      <c r="A151" s="471"/>
      <c r="B151" s="157" t="s">
        <v>206</v>
      </c>
      <c r="C151" s="277">
        <v>25</v>
      </c>
      <c r="D151" s="277">
        <v>25</v>
      </c>
      <c r="E151" s="201">
        <v>100</v>
      </c>
      <c r="F151" s="158">
        <v>1991</v>
      </c>
      <c r="G151" s="158">
        <v>630</v>
      </c>
      <c r="H151" s="125">
        <v>31.6</v>
      </c>
      <c r="I151" s="158">
        <v>67</v>
      </c>
      <c r="J151" s="158">
        <v>29</v>
      </c>
      <c r="K151" s="125">
        <v>43.3</v>
      </c>
      <c r="L151" s="158">
        <v>2058</v>
      </c>
      <c r="M151" s="158">
        <v>659</v>
      </c>
      <c r="N151" s="125">
        <v>32</v>
      </c>
    </row>
    <row r="152" spans="1:14" s="122" customFormat="1" ht="30.75" customHeight="1" x14ac:dyDescent="0.25">
      <c r="A152" s="471"/>
      <c r="B152" s="157" t="s">
        <v>207</v>
      </c>
      <c r="C152" s="277">
        <v>92</v>
      </c>
      <c r="D152" s="277">
        <v>92</v>
      </c>
      <c r="E152" s="201">
        <v>100</v>
      </c>
      <c r="F152" s="158">
        <v>5976</v>
      </c>
      <c r="G152" s="158">
        <v>2221</v>
      </c>
      <c r="H152" s="125">
        <v>37.200000000000003</v>
      </c>
      <c r="I152" s="158">
        <v>201</v>
      </c>
      <c r="J152" s="158">
        <v>100</v>
      </c>
      <c r="K152" s="125">
        <v>49.8</v>
      </c>
      <c r="L152" s="158">
        <v>6177</v>
      </c>
      <c r="M152" s="158">
        <v>2321</v>
      </c>
      <c r="N152" s="125">
        <v>37.6</v>
      </c>
    </row>
    <row r="153" spans="1:14" s="122" customFormat="1" ht="30.75" customHeight="1" x14ac:dyDescent="0.25">
      <c r="A153" s="471"/>
      <c r="B153" s="157" t="s">
        <v>208</v>
      </c>
      <c r="C153" s="277">
        <v>30</v>
      </c>
      <c r="D153" s="277">
        <v>30</v>
      </c>
      <c r="E153" s="201">
        <v>100</v>
      </c>
      <c r="F153" s="158">
        <v>1620</v>
      </c>
      <c r="G153" s="158">
        <v>581</v>
      </c>
      <c r="H153" s="125">
        <v>35.9</v>
      </c>
      <c r="I153" s="158">
        <v>61</v>
      </c>
      <c r="J153" s="158">
        <v>24</v>
      </c>
      <c r="K153" s="125">
        <v>39.299999999999997</v>
      </c>
      <c r="L153" s="158">
        <v>1681</v>
      </c>
      <c r="M153" s="158">
        <v>605</v>
      </c>
      <c r="N153" s="125">
        <v>36</v>
      </c>
    </row>
    <row r="154" spans="1:14" s="122" customFormat="1" ht="30.75" customHeight="1" x14ac:dyDescent="0.25">
      <c r="A154" s="471"/>
      <c r="B154" s="157" t="s">
        <v>209</v>
      </c>
      <c r="C154" s="277">
        <v>19</v>
      </c>
      <c r="D154" s="277">
        <v>19</v>
      </c>
      <c r="E154" s="201">
        <v>100</v>
      </c>
      <c r="F154" s="158">
        <v>1087</v>
      </c>
      <c r="G154" s="158">
        <v>543</v>
      </c>
      <c r="H154" s="125">
        <v>50</v>
      </c>
      <c r="I154" s="158">
        <v>37</v>
      </c>
      <c r="J154" s="158">
        <v>25</v>
      </c>
      <c r="K154" s="125">
        <v>67.599999999999994</v>
      </c>
      <c r="L154" s="158">
        <v>1124</v>
      </c>
      <c r="M154" s="158">
        <v>568</v>
      </c>
      <c r="N154" s="125">
        <v>50.5</v>
      </c>
    </row>
    <row r="155" spans="1:14" s="122" customFormat="1" ht="30.75" customHeight="1" thickBot="1" x14ac:dyDescent="0.3">
      <c r="A155" s="472"/>
      <c r="B155" s="159" t="s">
        <v>210</v>
      </c>
      <c r="C155" s="279">
        <v>34</v>
      </c>
      <c r="D155" s="279">
        <v>33</v>
      </c>
      <c r="E155" s="202">
        <v>97.1</v>
      </c>
      <c r="F155" s="158">
        <v>2017</v>
      </c>
      <c r="G155" s="158">
        <v>879</v>
      </c>
      <c r="H155" s="125">
        <v>43.6</v>
      </c>
      <c r="I155" s="158">
        <v>70</v>
      </c>
      <c r="J155" s="158">
        <v>39</v>
      </c>
      <c r="K155" s="125">
        <v>55.7</v>
      </c>
      <c r="L155" s="158">
        <v>2087</v>
      </c>
      <c r="M155" s="158">
        <v>918</v>
      </c>
      <c r="N155" s="125">
        <v>44</v>
      </c>
    </row>
    <row r="156" spans="1:14" s="122" customFormat="1" ht="30.75" customHeight="1" x14ac:dyDescent="0.25">
      <c r="A156" s="470" t="s">
        <v>53</v>
      </c>
      <c r="B156" s="156" t="s">
        <v>211</v>
      </c>
      <c r="C156" s="278">
        <v>32</v>
      </c>
      <c r="D156" s="278">
        <v>31</v>
      </c>
      <c r="E156" s="200">
        <v>96.9</v>
      </c>
      <c r="F156" s="151">
        <v>2750</v>
      </c>
      <c r="G156" s="151">
        <v>1297</v>
      </c>
      <c r="H156" s="120">
        <v>47.2</v>
      </c>
      <c r="I156" s="151">
        <v>83</v>
      </c>
      <c r="J156" s="151">
        <v>52</v>
      </c>
      <c r="K156" s="120">
        <v>62.7</v>
      </c>
      <c r="L156" s="151">
        <v>2833</v>
      </c>
      <c r="M156" s="151">
        <v>1349</v>
      </c>
      <c r="N156" s="120">
        <v>47.6</v>
      </c>
    </row>
    <row r="157" spans="1:14" s="122" customFormat="1" ht="30.75" customHeight="1" x14ac:dyDescent="0.25">
      <c r="A157" s="471"/>
      <c r="B157" s="157" t="s">
        <v>212</v>
      </c>
      <c r="C157" s="277">
        <v>22</v>
      </c>
      <c r="D157" s="277">
        <v>22</v>
      </c>
      <c r="E157" s="201">
        <v>100</v>
      </c>
      <c r="F157" s="158">
        <v>1293</v>
      </c>
      <c r="G157" s="158">
        <v>651</v>
      </c>
      <c r="H157" s="125">
        <v>50.3</v>
      </c>
      <c r="I157" s="158">
        <v>45</v>
      </c>
      <c r="J157" s="158">
        <v>23</v>
      </c>
      <c r="K157" s="125">
        <v>51.1</v>
      </c>
      <c r="L157" s="158">
        <v>1338</v>
      </c>
      <c r="M157" s="158">
        <v>674</v>
      </c>
      <c r="N157" s="125">
        <v>50.4</v>
      </c>
    </row>
    <row r="158" spans="1:14" s="122" customFormat="1" ht="30.75" customHeight="1" x14ac:dyDescent="0.25">
      <c r="A158" s="471"/>
      <c r="B158" s="157" t="s">
        <v>213</v>
      </c>
      <c r="C158" s="277">
        <v>17</v>
      </c>
      <c r="D158" s="277">
        <v>17</v>
      </c>
      <c r="E158" s="201">
        <v>100</v>
      </c>
      <c r="F158" s="158">
        <v>1475</v>
      </c>
      <c r="G158" s="158">
        <v>871</v>
      </c>
      <c r="H158" s="125">
        <v>59.1</v>
      </c>
      <c r="I158" s="158">
        <v>28</v>
      </c>
      <c r="J158" s="158">
        <v>20</v>
      </c>
      <c r="K158" s="125">
        <v>71.400000000000006</v>
      </c>
      <c r="L158" s="158">
        <v>1503</v>
      </c>
      <c r="M158" s="158">
        <v>891</v>
      </c>
      <c r="N158" s="125">
        <v>59.3</v>
      </c>
    </row>
    <row r="159" spans="1:14" s="122" customFormat="1" ht="30.75" customHeight="1" x14ac:dyDescent="0.25">
      <c r="A159" s="471"/>
      <c r="B159" s="157" t="s">
        <v>214</v>
      </c>
      <c r="C159" s="277">
        <v>40</v>
      </c>
      <c r="D159" s="277">
        <v>40</v>
      </c>
      <c r="E159" s="201">
        <v>100</v>
      </c>
      <c r="F159" s="158">
        <v>3666</v>
      </c>
      <c r="G159" s="158">
        <v>1207</v>
      </c>
      <c r="H159" s="125">
        <v>32.9</v>
      </c>
      <c r="I159" s="158">
        <v>74</v>
      </c>
      <c r="J159" s="158">
        <v>26</v>
      </c>
      <c r="K159" s="125">
        <v>35.1</v>
      </c>
      <c r="L159" s="158">
        <v>3740</v>
      </c>
      <c r="M159" s="158">
        <v>1233</v>
      </c>
      <c r="N159" s="125">
        <v>33</v>
      </c>
    </row>
    <row r="160" spans="1:14" s="122" customFormat="1" ht="30.75" customHeight="1" x14ac:dyDescent="0.25">
      <c r="A160" s="471"/>
      <c r="B160" s="157" t="s">
        <v>215</v>
      </c>
      <c r="C160" s="277">
        <v>27</v>
      </c>
      <c r="D160" s="277">
        <v>27</v>
      </c>
      <c r="E160" s="201">
        <v>100</v>
      </c>
      <c r="F160" s="158">
        <v>2003</v>
      </c>
      <c r="G160" s="158">
        <v>673</v>
      </c>
      <c r="H160" s="125">
        <v>33.6</v>
      </c>
      <c r="I160" s="158">
        <v>65</v>
      </c>
      <c r="J160" s="158">
        <v>29</v>
      </c>
      <c r="K160" s="125">
        <v>44.6</v>
      </c>
      <c r="L160" s="158">
        <v>2068</v>
      </c>
      <c r="M160" s="158">
        <v>702</v>
      </c>
      <c r="N160" s="125">
        <v>33.9</v>
      </c>
    </row>
    <row r="161" spans="1:14" s="122" customFormat="1" ht="30.75" customHeight="1" x14ac:dyDescent="0.25">
      <c r="A161" s="471"/>
      <c r="B161" s="157" t="s">
        <v>216</v>
      </c>
      <c r="C161" s="277">
        <v>19</v>
      </c>
      <c r="D161" s="277">
        <v>19</v>
      </c>
      <c r="E161" s="201">
        <v>100</v>
      </c>
      <c r="F161" s="158">
        <v>1856</v>
      </c>
      <c r="G161" s="158">
        <v>691</v>
      </c>
      <c r="H161" s="125">
        <v>37.200000000000003</v>
      </c>
      <c r="I161" s="158">
        <v>42</v>
      </c>
      <c r="J161" s="158">
        <v>20</v>
      </c>
      <c r="K161" s="125">
        <v>47.6</v>
      </c>
      <c r="L161" s="158">
        <v>1898</v>
      </c>
      <c r="M161" s="158">
        <v>711</v>
      </c>
      <c r="N161" s="125">
        <v>37.5</v>
      </c>
    </row>
    <row r="162" spans="1:14" s="122" customFormat="1" ht="30.75" customHeight="1" x14ac:dyDescent="0.25">
      <c r="A162" s="471"/>
      <c r="B162" s="157" t="s">
        <v>217</v>
      </c>
      <c r="C162" s="277">
        <v>15</v>
      </c>
      <c r="D162" s="277">
        <v>15</v>
      </c>
      <c r="E162" s="201">
        <v>100</v>
      </c>
      <c r="F162" s="158">
        <v>1156</v>
      </c>
      <c r="G162" s="158">
        <v>558</v>
      </c>
      <c r="H162" s="125">
        <v>48.3</v>
      </c>
      <c r="I162" s="158">
        <v>40</v>
      </c>
      <c r="J162" s="158">
        <v>22</v>
      </c>
      <c r="K162" s="125">
        <v>55</v>
      </c>
      <c r="L162" s="158">
        <v>1196</v>
      </c>
      <c r="M162" s="158">
        <v>580</v>
      </c>
      <c r="N162" s="125">
        <v>48.5</v>
      </c>
    </row>
    <row r="163" spans="1:14" s="122" customFormat="1" ht="30.75" customHeight="1" thickBot="1" x14ac:dyDescent="0.3">
      <c r="A163" s="472"/>
      <c r="B163" s="159" t="s">
        <v>218</v>
      </c>
      <c r="C163" s="279">
        <v>26</v>
      </c>
      <c r="D163" s="279">
        <v>25</v>
      </c>
      <c r="E163" s="202">
        <v>96.2</v>
      </c>
      <c r="F163" s="160">
        <v>3226</v>
      </c>
      <c r="G163" s="160">
        <v>1623</v>
      </c>
      <c r="H163" s="130">
        <v>50.3</v>
      </c>
      <c r="I163" s="160">
        <v>65</v>
      </c>
      <c r="J163" s="160">
        <v>37</v>
      </c>
      <c r="K163" s="130">
        <v>56.9</v>
      </c>
      <c r="L163" s="160">
        <v>3291</v>
      </c>
      <c r="M163" s="160">
        <v>1660</v>
      </c>
      <c r="N163" s="130">
        <v>50.4</v>
      </c>
    </row>
    <row r="164" spans="1:14" s="122" customFormat="1" ht="30.75" customHeight="1" x14ac:dyDescent="0.25">
      <c r="A164" s="471" t="s">
        <v>54</v>
      </c>
      <c r="B164" s="157" t="s">
        <v>219</v>
      </c>
      <c r="C164" s="278">
        <v>23</v>
      </c>
      <c r="D164" s="278">
        <v>23</v>
      </c>
      <c r="E164" s="200">
        <v>100</v>
      </c>
      <c r="F164" s="158">
        <v>1402</v>
      </c>
      <c r="G164" s="158">
        <v>721</v>
      </c>
      <c r="H164" s="125">
        <v>51.4</v>
      </c>
      <c r="I164" s="158">
        <v>38</v>
      </c>
      <c r="J164" s="158">
        <v>23</v>
      </c>
      <c r="K164" s="125">
        <v>60.5</v>
      </c>
      <c r="L164" s="158">
        <v>1440</v>
      </c>
      <c r="M164" s="158">
        <v>744</v>
      </c>
      <c r="N164" s="125">
        <v>51.7</v>
      </c>
    </row>
    <row r="165" spans="1:14" s="122" customFormat="1" ht="30.75" customHeight="1" x14ac:dyDescent="0.25">
      <c r="A165" s="471"/>
      <c r="B165" s="157" t="s">
        <v>220</v>
      </c>
      <c r="C165" s="277">
        <v>18</v>
      </c>
      <c r="D165" s="277">
        <v>18</v>
      </c>
      <c r="E165" s="201">
        <v>100</v>
      </c>
      <c r="F165" s="158">
        <v>1606</v>
      </c>
      <c r="G165" s="158">
        <v>731</v>
      </c>
      <c r="H165" s="125">
        <v>45.5</v>
      </c>
      <c r="I165" s="158">
        <v>34</v>
      </c>
      <c r="J165" s="158">
        <v>21</v>
      </c>
      <c r="K165" s="125">
        <v>61.8</v>
      </c>
      <c r="L165" s="158">
        <v>1640</v>
      </c>
      <c r="M165" s="158">
        <v>752</v>
      </c>
      <c r="N165" s="125">
        <v>45.9</v>
      </c>
    </row>
    <row r="166" spans="1:14" s="122" customFormat="1" ht="30.75" customHeight="1" x14ac:dyDescent="0.25">
      <c r="A166" s="471"/>
      <c r="B166" s="157" t="s">
        <v>221</v>
      </c>
      <c r="C166" s="277">
        <v>32</v>
      </c>
      <c r="D166" s="277">
        <v>32</v>
      </c>
      <c r="E166" s="201">
        <v>100</v>
      </c>
      <c r="F166" s="158">
        <v>2022</v>
      </c>
      <c r="G166" s="158">
        <v>1106</v>
      </c>
      <c r="H166" s="125">
        <v>54.7</v>
      </c>
      <c r="I166" s="158">
        <v>68</v>
      </c>
      <c r="J166" s="158">
        <v>40</v>
      </c>
      <c r="K166" s="125">
        <v>58.8</v>
      </c>
      <c r="L166" s="158">
        <v>2090</v>
      </c>
      <c r="M166" s="158">
        <v>1146</v>
      </c>
      <c r="N166" s="125">
        <v>54.8</v>
      </c>
    </row>
    <row r="167" spans="1:14" s="122" customFormat="1" ht="30.75" customHeight="1" x14ac:dyDescent="0.25">
      <c r="A167" s="471"/>
      <c r="B167" s="157" t="s">
        <v>222</v>
      </c>
      <c r="C167" s="277">
        <v>42</v>
      </c>
      <c r="D167" s="277">
        <v>42</v>
      </c>
      <c r="E167" s="201">
        <v>100</v>
      </c>
      <c r="F167" s="158">
        <v>2771</v>
      </c>
      <c r="G167" s="158">
        <v>1385</v>
      </c>
      <c r="H167" s="125">
        <v>50</v>
      </c>
      <c r="I167" s="158">
        <v>129</v>
      </c>
      <c r="J167" s="158">
        <v>87</v>
      </c>
      <c r="K167" s="125">
        <v>67.400000000000006</v>
      </c>
      <c r="L167" s="158">
        <v>2900</v>
      </c>
      <c r="M167" s="158">
        <v>1472</v>
      </c>
      <c r="N167" s="125">
        <v>50.8</v>
      </c>
    </row>
    <row r="168" spans="1:14" s="122" customFormat="1" ht="30.75" customHeight="1" x14ac:dyDescent="0.25">
      <c r="A168" s="471"/>
      <c r="B168" s="157" t="s">
        <v>223</v>
      </c>
      <c r="C168" s="277">
        <v>26</v>
      </c>
      <c r="D168" s="277">
        <v>26</v>
      </c>
      <c r="E168" s="201">
        <v>100</v>
      </c>
      <c r="F168" s="158">
        <v>2176</v>
      </c>
      <c r="G168" s="158">
        <v>949</v>
      </c>
      <c r="H168" s="125">
        <v>43.6</v>
      </c>
      <c r="I168" s="158">
        <v>45</v>
      </c>
      <c r="J168" s="158">
        <v>26</v>
      </c>
      <c r="K168" s="125">
        <v>57.8</v>
      </c>
      <c r="L168" s="158">
        <v>2221</v>
      </c>
      <c r="M168" s="158">
        <v>975</v>
      </c>
      <c r="N168" s="125">
        <v>43.9</v>
      </c>
    </row>
    <row r="169" spans="1:14" s="122" customFormat="1" ht="30.75" customHeight="1" x14ac:dyDescent="0.25">
      <c r="A169" s="471"/>
      <c r="B169" s="157" t="s">
        <v>224</v>
      </c>
      <c r="C169" s="277">
        <v>14</v>
      </c>
      <c r="D169" s="277">
        <v>14</v>
      </c>
      <c r="E169" s="201">
        <v>100</v>
      </c>
      <c r="F169" s="158">
        <v>1410</v>
      </c>
      <c r="G169" s="158">
        <v>573</v>
      </c>
      <c r="H169" s="125">
        <v>40.6</v>
      </c>
      <c r="I169" s="158">
        <v>54</v>
      </c>
      <c r="J169" s="158">
        <v>28</v>
      </c>
      <c r="K169" s="125">
        <v>51.9</v>
      </c>
      <c r="L169" s="158">
        <v>1464</v>
      </c>
      <c r="M169" s="158">
        <v>601</v>
      </c>
      <c r="N169" s="125">
        <v>41.1</v>
      </c>
    </row>
    <row r="170" spans="1:14" s="122" customFormat="1" ht="30.75" customHeight="1" x14ac:dyDescent="0.25">
      <c r="A170" s="471"/>
      <c r="B170" s="157" t="s">
        <v>225</v>
      </c>
      <c r="C170" s="277">
        <v>45</v>
      </c>
      <c r="D170" s="277">
        <v>45</v>
      </c>
      <c r="E170" s="201">
        <v>100</v>
      </c>
      <c r="F170" s="158">
        <v>3530</v>
      </c>
      <c r="G170" s="158">
        <v>1368</v>
      </c>
      <c r="H170" s="125">
        <v>38.799999999999997</v>
      </c>
      <c r="I170" s="158">
        <v>108</v>
      </c>
      <c r="J170" s="158">
        <v>53</v>
      </c>
      <c r="K170" s="125">
        <v>49.1</v>
      </c>
      <c r="L170" s="158">
        <v>3638</v>
      </c>
      <c r="M170" s="158">
        <v>1421</v>
      </c>
      <c r="N170" s="125">
        <v>39.1</v>
      </c>
    </row>
    <row r="171" spans="1:14" s="122" customFormat="1" ht="30.75" customHeight="1" thickBot="1" x14ac:dyDescent="0.3">
      <c r="A171" s="472"/>
      <c r="B171" s="159" t="s">
        <v>226</v>
      </c>
      <c r="C171" s="279">
        <v>14</v>
      </c>
      <c r="D171" s="279">
        <v>14</v>
      </c>
      <c r="E171" s="202">
        <v>100</v>
      </c>
      <c r="F171" s="158">
        <v>2140</v>
      </c>
      <c r="G171" s="158">
        <v>936</v>
      </c>
      <c r="H171" s="125">
        <v>43.7</v>
      </c>
      <c r="I171" s="158">
        <v>69</v>
      </c>
      <c r="J171" s="158">
        <v>30</v>
      </c>
      <c r="K171" s="125">
        <v>43.5</v>
      </c>
      <c r="L171" s="158">
        <v>2209</v>
      </c>
      <c r="M171" s="158">
        <v>966</v>
      </c>
      <c r="N171" s="125">
        <v>43.7</v>
      </c>
    </row>
    <row r="172" spans="1:14" s="122" customFormat="1" ht="30.75" customHeight="1" x14ac:dyDescent="0.25">
      <c r="A172" s="470" t="s">
        <v>55</v>
      </c>
      <c r="B172" s="156" t="s">
        <v>227</v>
      </c>
      <c r="C172" s="278">
        <v>33</v>
      </c>
      <c r="D172" s="278">
        <v>33</v>
      </c>
      <c r="E172" s="200">
        <v>100</v>
      </c>
      <c r="F172" s="151">
        <v>2977</v>
      </c>
      <c r="G172" s="151">
        <v>1476</v>
      </c>
      <c r="H172" s="120">
        <v>49.6</v>
      </c>
      <c r="I172" s="151">
        <v>73</v>
      </c>
      <c r="J172" s="151">
        <v>42</v>
      </c>
      <c r="K172" s="120">
        <v>57.5</v>
      </c>
      <c r="L172" s="151">
        <v>3050</v>
      </c>
      <c r="M172" s="151">
        <v>1518</v>
      </c>
      <c r="N172" s="120">
        <v>49.8</v>
      </c>
    </row>
    <row r="173" spans="1:14" s="122" customFormat="1" ht="30.75" customHeight="1" x14ac:dyDescent="0.25">
      <c r="A173" s="471"/>
      <c r="B173" s="157" t="s">
        <v>228</v>
      </c>
      <c r="C173" s="277">
        <v>10</v>
      </c>
      <c r="D173" s="277">
        <v>10</v>
      </c>
      <c r="E173" s="201">
        <v>100</v>
      </c>
      <c r="F173" s="158">
        <v>1192</v>
      </c>
      <c r="G173" s="158">
        <v>477</v>
      </c>
      <c r="H173" s="125">
        <v>40</v>
      </c>
      <c r="I173" s="158">
        <v>47</v>
      </c>
      <c r="J173" s="158">
        <v>22</v>
      </c>
      <c r="K173" s="125">
        <v>46.8</v>
      </c>
      <c r="L173" s="158">
        <v>1239</v>
      </c>
      <c r="M173" s="158">
        <v>499</v>
      </c>
      <c r="N173" s="125">
        <v>40.299999999999997</v>
      </c>
    </row>
    <row r="174" spans="1:14" s="122" customFormat="1" ht="30.75" customHeight="1" x14ac:dyDescent="0.25">
      <c r="A174" s="471"/>
      <c r="B174" s="157" t="s">
        <v>229</v>
      </c>
      <c r="C174" s="277">
        <v>43</v>
      </c>
      <c r="D174" s="277">
        <v>43</v>
      </c>
      <c r="E174" s="201">
        <v>100</v>
      </c>
      <c r="F174" s="158">
        <v>3599</v>
      </c>
      <c r="G174" s="158">
        <v>1430</v>
      </c>
      <c r="H174" s="125">
        <v>39.700000000000003</v>
      </c>
      <c r="I174" s="158">
        <v>130</v>
      </c>
      <c r="J174" s="158">
        <v>71</v>
      </c>
      <c r="K174" s="125">
        <v>54.6</v>
      </c>
      <c r="L174" s="158">
        <v>3729</v>
      </c>
      <c r="M174" s="158">
        <v>1501</v>
      </c>
      <c r="N174" s="125">
        <v>40.299999999999997</v>
      </c>
    </row>
    <row r="175" spans="1:14" s="122" customFormat="1" ht="30.75" customHeight="1" x14ac:dyDescent="0.25">
      <c r="A175" s="471"/>
      <c r="B175" s="157" t="s">
        <v>230</v>
      </c>
      <c r="C175" s="277">
        <v>31</v>
      </c>
      <c r="D175" s="277">
        <v>31</v>
      </c>
      <c r="E175" s="201">
        <v>100</v>
      </c>
      <c r="F175" s="158">
        <v>2879</v>
      </c>
      <c r="G175" s="158">
        <v>1170</v>
      </c>
      <c r="H175" s="125">
        <v>40.6</v>
      </c>
      <c r="I175" s="158">
        <v>96</v>
      </c>
      <c r="J175" s="158">
        <v>58</v>
      </c>
      <c r="K175" s="125">
        <v>60.4</v>
      </c>
      <c r="L175" s="158">
        <v>2975</v>
      </c>
      <c r="M175" s="158">
        <v>1228</v>
      </c>
      <c r="N175" s="125">
        <v>41.3</v>
      </c>
    </row>
    <row r="176" spans="1:14" s="122" customFormat="1" ht="30.75" customHeight="1" thickBot="1" x14ac:dyDescent="0.3">
      <c r="A176" s="472"/>
      <c r="B176" s="159" t="s">
        <v>231</v>
      </c>
      <c r="C176" s="279">
        <v>82</v>
      </c>
      <c r="D176" s="279">
        <v>82</v>
      </c>
      <c r="E176" s="202">
        <v>100</v>
      </c>
      <c r="F176" s="160">
        <v>6498</v>
      </c>
      <c r="G176" s="160">
        <v>2929</v>
      </c>
      <c r="H176" s="130">
        <v>45.1</v>
      </c>
      <c r="I176" s="160">
        <v>200</v>
      </c>
      <c r="J176" s="160">
        <v>89</v>
      </c>
      <c r="K176" s="130">
        <v>44.5</v>
      </c>
      <c r="L176" s="160">
        <v>6698</v>
      </c>
      <c r="M176" s="160">
        <v>3018</v>
      </c>
      <c r="N176" s="130">
        <v>45.1</v>
      </c>
    </row>
    <row r="177" spans="1:14" s="122" customFormat="1" ht="30.75" customHeight="1" x14ac:dyDescent="0.25">
      <c r="A177" s="470" t="s">
        <v>56</v>
      </c>
      <c r="B177" s="156" t="s">
        <v>232</v>
      </c>
      <c r="C177" s="278">
        <v>36</v>
      </c>
      <c r="D177" s="278">
        <v>36</v>
      </c>
      <c r="E177" s="200">
        <v>100</v>
      </c>
      <c r="F177" s="158">
        <v>2811</v>
      </c>
      <c r="G177" s="158">
        <v>1052</v>
      </c>
      <c r="H177" s="125">
        <v>37.4</v>
      </c>
      <c r="I177" s="158">
        <v>62</v>
      </c>
      <c r="J177" s="158">
        <v>34</v>
      </c>
      <c r="K177" s="125">
        <v>54.8</v>
      </c>
      <c r="L177" s="158">
        <v>2873</v>
      </c>
      <c r="M177" s="158">
        <v>1086</v>
      </c>
      <c r="N177" s="125">
        <v>37.799999999999997</v>
      </c>
    </row>
    <row r="178" spans="1:14" s="122" customFormat="1" ht="30.75" customHeight="1" x14ac:dyDescent="0.25">
      <c r="A178" s="471"/>
      <c r="B178" s="157" t="s">
        <v>233</v>
      </c>
      <c r="C178" s="277">
        <v>47</v>
      </c>
      <c r="D178" s="277">
        <v>47</v>
      </c>
      <c r="E178" s="201">
        <v>100</v>
      </c>
      <c r="F178" s="158">
        <v>4967</v>
      </c>
      <c r="G178" s="158">
        <v>2283</v>
      </c>
      <c r="H178" s="125">
        <v>46</v>
      </c>
      <c r="I178" s="158">
        <v>111</v>
      </c>
      <c r="J178" s="158">
        <v>56</v>
      </c>
      <c r="K178" s="125">
        <v>50.5</v>
      </c>
      <c r="L178" s="158">
        <v>5078</v>
      </c>
      <c r="M178" s="158">
        <v>2339</v>
      </c>
      <c r="N178" s="125">
        <v>46.1</v>
      </c>
    </row>
    <row r="179" spans="1:14" s="122" customFormat="1" ht="30.75" customHeight="1" x14ac:dyDescent="0.25">
      <c r="A179" s="471"/>
      <c r="B179" s="157" t="s">
        <v>234</v>
      </c>
      <c r="C179" s="277">
        <v>12</v>
      </c>
      <c r="D179" s="277">
        <v>12</v>
      </c>
      <c r="E179" s="201">
        <v>100</v>
      </c>
      <c r="F179" s="158">
        <v>1721</v>
      </c>
      <c r="G179" s="158">
        <v>717</v>
      </c>
      <c r="H179" s="125">
        <v>41.7</v>
      </c>
      <c r="I179" s="158">
        <v>52</v>
      </c>
      <c r="J179" s="158">
        <v>33</v>
      </c>
      <c r="K179" s="125">
        <v>63.5</v>
      </c>
      <c r="L179" s="158">
        <v>1773</v>
      </c>
      <c r="M179" s="158">
        <v>750</v>
      </c>
      <c r="N179" s="125">
        <v>42.3</v>
      </c>
    </row>
    <row r="180" spans="1:14" s="122" customFormat="1" ht="30.75" customHeight="1" x14ac:dyDescent="0.25">
      <c r="A180" s="471"/>
      <c r="B180" s="157" t="s">
        <v>235</v>
      </c>
      <c r="C180" s="277">
        <v>17</v>
      </c>
      <c r="D180" s="277">
        <v>17</v>
      </c>
      <c r="E180" s="201">
        <v>100</v>
      </c>
      <c r="F180" s="158">
        <v>2296</v>
      </c>
      <c r="G180" s="158">
        <v>947</v>
      </c>
      <c r="H180" s="125">
        <v>41.2</v>
      </c>
      <c r="I180" s="158">
        <v>51</v>
      </c>
      <c r="J180" s="158">
        <v>32</v>
      </c>
      <c r="K180" s="125">
        <v>62.7</v>
      </c>
      <c r="L180" s="158">
        <v>2347</v>
      </c>
      <c r="M180" s="158">
        <v>979</v>
      </c>
      <c r="N180" s="125">
        <v>41.7</v>
      </c>
    </row>
    <row r="181" spans="1:14" s="122" customFormat="1" ht="30.75" customHeight="1" x14ac:dyDescent="0.25">
      <c r="A181" s="471"/>
      <c r="B181" s="157" t="s">
        <v>236</v>
      </c>
      <c r="C181" s="277">
        <v>20</v>
      </c>
      <c r="D181" s="277">
        <v>20</v>
      </c>
      <c r="E181" s="201">
        <v>100</v>
      </c>
      <c r="F181" s="158">
        <v>1928</v>
      </c>
      <c r="G181" s="158">
        <v>752</v>
      </c>
      <c r="H181" s="125">
        <v>39</v>
      </c>
      <c r="I181" s="158">
        <v>67</v>
      </c>
      <c r="J181" s="158">
        <v>31</v>
      </c>
      <c r="K181" s="125">
        <v>46.3</v>
      </c>
      <c r="L181" s="158">
        <v>1995</v>
      </c>
      <c r="M181" s="158">
        <v>783</v>
      </c>
      <c r="N181" s="125">
        <v>39.200000000000003</v>
      </c>
    </row>
    <row r="182" spans="1:14" s="122" customFormat="1" ht="30.75" customHeight="1" x14ac:dyDescent="0.25">
      <c r="A182" s="471"/>
      <c r="B182" s="157" t="s">
        <v>237</v>
      </c>
      <c r="C182" s="277">
        <v>21</v>
      </c>
      <c r="D182" s="277">
        <v>21</v>
      </c>
      <c r="E182" s="201">
        <v>100</v>
      </c>
      <c r="F182" s="158">
        <v>2162</v>
      </c>
      <c r="G182" s="158">
        <v>1082</v>
      </c>
      <c r="H182" s="125">
        <v>50</v>
      </c>
      <c r="I182" s="158">
        <v>40</v>
      </c>
      <c r="J182" s="158">
        <v>23</v>
      </c>
      <c r="K182" s="125">
        <v>57.5</v>
      </c>
      <c r="L182" s="158">
        <v>2202</v>
      </c>
      <c r="M182" s="158">
        <v>1105</v>
      </c>
      <c r="N182" s="125">
        <v>50.2</v>
      </c>
    </row>
    <row r="183" spans="1:14" s="122" customFormat="1" ht="30.75" customHeight="1" x14ac:dyDescent="0.25">
      <c r="A183" s="471"/>
      <c r="B183" s="157" t="s">
        <v>238</v>
      </c>
      <c r="C183" s="277">
        <v>24</v>
      </c>
      <c r="D183" s="277">
        <v>24</v>
      </c>
      <c r="E183" s="201">
        <v>100</v>
      </c>
      <c r="F183" s="158">
        <v>1793</v>
      </c>
      <c r="G183" s="158">
        <v>609</v>
      </c>
      <c r="H183" s="125">
        <v>34</v>
      </c>
      <c r="I183" s="158">
        <v>52</v>
      </c>
      <c r="J183" s="158">
        <v>22</v>
      </c>
      <c r="K183" s="125">
        <v>42.3</v>
      </c>
      <c r="L183" s="158">
        <v>1845</v>
      </c>
      <c r="M183" s="158">
        <v>631</v>
      </c>
      <c r="N183" s="125">
        <v>34.200000000000003</v>
      </c>
    </row>
    <row r="184" spans="1:14" s="122" customFormat="1" ht="30.75" customHeight="1" x14ac:dyDescent="0.25">
      <c r="A184" s="471"/>
      <c r="B184" s="157" t="s">
        <v>239</v>
      </c>
      <c r="C184" s="277">
        <v>20</v>
      </c>
      <c r="D184" s="277">
        <v>20</v>
      </c>
      <c r="E184" s="201">
        <v>100</v>
      </c>
      <c r="F184" s="158">
        <v>1633</v>
      </c>
      <c r="G184" s="158">
        <v>696</v>
      </c>
      <c r="H184" s="125">
        <v>42.6</v>
      </c>
      <c r="I184" s="158">
        <v>34</v>
      </c>
      <c r="J184" s="158">
        <v>14</v>
      </c>
      <c r="K184" s="125">
        <v>41.2</v>
      </c>
      <c r="L184" s="158">
        <v>1667</v>
      </c>
      <c r="M184" s="158">
        <v>710</v>
      </c>
      <c r="N184" s="125">
        <v>42.6</v>
      </c>
    </row>
    <row r="185" spans="1:14" s="122" customFormat="1" ht="30.75" customHeight="1" x14ac:dyDescent="0.25">
      <c r="A185" s="471"/>
      <c r="B185" s="157" t="s">
        <v>240</v>
      </c>
      <c r="C185" s="277">
        <v>23</v>
      </c>
      <c r="D185" s="277">
        <v>23</v>
      </c>
      <c r="E185" s="201">
        <v>100</v>
      </c>
      <c r="F185" s="158">
        <v>2606</v>
      </c>
      <c r="G185" s="158">
        <v>1347</v>
      </c>
      <c r="H185" s="125">
        <v>51.7</v>
      </c>
      <c r="I185" s="158">
        <v>71</v>
      </c>
      <c r="J185" s="158">
        <v>48</v>
      </c>
      <c r="K185" s="125">
        <v>67.599999999999994</v>
      </c>
      <c r="L185" s="158">
        <v>2677</v>
      </c>
      <c r="M185" s="158">
        <v>1395</v>
      </c>
      <c r="N185" s="125">
        <v>52.1</v>
      </c>
    </row>
    <row r="186" spans="1:14" s="122" customFormat="1" ht="30.75" customHeight="1" x14ac:dyDescent="0.25">
      <c r="A186" s="471"/>
      <c r="B186" s="157" t="s">
        <v>241</v>
      </c>
      <c r="C186" s="277">
        <v>41</v>
      </c>
      <c r="D186" s="277">
        <v>41</v>
      </c>
      <c r="E186" s="201">
        <v>100</v>
      </c>
      <c r="F186" s="158">
        <v>4575</v>
      </c>
      <c r="G186" s="158">
        <v>1998</v>
      </c>
      <c r="H186" s="125">
        <v>43.7</v>
      </c>
      <c r="I186" s="158">
        <v>97</v>
      </c>
      <c r="J186" s="158">
        <v>54</v>
      </c>
      <c r="K186" s="125">
        <v>55.7</v>
      </c>
      <c r="L186" s="158">
        <v>4672</v>
      </c>
      <c r="M186" s="158">
        <v>2052</v>
      </c>
      <c r="N186" s="125">
        <v>43.9</v>
      </c>
    </row>
    <row r="187" spans="1:14" s="122" customFormat="1" ht="30.75" customHeight="1" x14ac:dyDescent="0.25">
      <c r="A187" s="471"/>
      <c r="B187" s="157" t="s">
        <v>242</v>
      </c>
      <c r="C187" s="277">
        <v>31</v>
      </c>
      <c r="D187" s="277">
        <v>31</v>
      </c>
      <c r="E187" s="201">
        <v>100</v>
      </c>
      <c r="F187" s="158">
        <v>3337</v>
      </c>
      <c r="G187" s="158">
        <v>1443</v>
      </c>
      <c r="H187" s="125">
        <v>43.2</v>
      </c>
      <c r="I187" s="158">
        <v>77</v>
      </c>
      <c r="J187" s="158">
        <v>41</v>
      </c>
      <c r="K187" s="125">
        <v>53.2</v>
      </c>
      <c r="L187" s="158">
        <v>3414</v>
      </c>
      <c r="M187" s="158">
        <v>1484</v>
      </c>
      <c r="N187" s="125">
        <v>43.5</v>
      </c>
    </row>
    <row r="188" spans="1:14" s="122" customFormat="1" ht="30.75" customHeight="1" thickBot="1" x14ac:dyDescent="0.3">
      <c r="A188" s="472"/>
      <c r="B188" s="159" t="s">
        <v>243</v>
      </c>
      <c r="C188" s="279">
        <v>8</v>
      </c>
      <c r="D188" s="279">
        <v>8</v>
      </c>
      <c r="E188" s="202">
        <v>100</v>
      </c>
      <c r="F188" s="158">
        <v>1041</v>
      </c>
      <c r="G188" s="158">
        <v>525</v>
      </c>
      <c r="H188" s="125">
        <v>50.4</v>
      </c>
      <c r="I188" s="158">
        <v>20</v>
      </c>
      <c r="J188" s="158">
        <v>15</v>
      </c>
      <c r="K188" s="125">
        <v>75</v>
      </c>
      <c r="L188" s="158">
        <v>1061</v>
      </c>
      <c r="M188" s="158">
        <v>540</v>
      </c>
      <c r="N188" s="125">
        <v>50.9</v>
      </c>
    </row>
    <row r="189" spans="1:14" s="122" customFormat="1" ht="30.75" customHeight="1" x14ac:dyDescent="0.25">
      <c r="A189" s="470" t="s">
        <v>57</v>
      </c>
      <c r="B189" s="156" t="s">
        <v>244</v>
      </c>
      <c r="C189" s="278">
        <v>17</v>
      </c>
      <c r="D189" s="278">
        <v>17</v>
      </c>
      <c r="E189" s="200">
        <v>100</v>
      </c>
      <c r="F189" s="151">
        <v>2554</v>
      </c>
      <c r="G189" s="151">
        <v>1167</v>
      </c>
      <c r="H189" s="120">
        <v>45.7</v>
      </c>
      <c r="I189" s="151">
        <v>56</v>
      </c>
      <c r="J189" s="151">
        <v>32</v>
      </c>
      <c r="K189" s="120">
        <v>57.1</v>
      </c>
      <c r="L189" s="151">
        <v>2610</v>
      </c>
      <c r="M189" s="151">
        <v>1199</v>
      </c>
      <c r="N189" s="120">
        <v>45.9</v>
      </c>
    </row>
    <row r="190" spans="1:14" s="122" customFormat="1" ht="30.75" customHeight="1" x14ac:dyDescent="0.25">
      <c r="A190" s="471"/>
      <c r="B190" s="157" t="s">
        <v>245</v>
      </c>
      <c r="C190" s="277">
        <v>15</v>
      </c>
      <c r="D190" s="277">
        <v>15</v>
      </c>
      <c r="E190" s="201">
        <v>100</v>
      </c>
      <c r="F190" s="158">
        <v>1604</v>
      </c>
      <c r="G190" s="158">
        <v>751</v>
      </c>
      <c r="H190" s="125">
        <v>46.8</v>
      </c>
      <c r="I190" s="158">
        <v>32</v>
      </c>
      <c r="J190" s="158">
        <v>18</v>
      </c>
      <c r="K190" s="125">
        <v>56.3</v>
      </c>
      <c r="L190" s="158">
        <v>1636</v>
      </c>
      <c r="M190" s="158">
        <v>769</v>
      </c>
      <c r="N190" s="125">
        <v>47</v>
      </c>
    </row>
    <row r="191" spans="1:14" s="122" customFormat="1" ht="30.75" customHeight="1" x14ac:dyDescent="0.25">
      <c r="A191" s="471"/>
      <c r="B191" s="157" t="s">
        <v>246</v>
      </c>
      <c r="C191" s="277">
        <v>34</v>
      </c>
      <c r="D191" s="277">
        <v>34</v>
      </c>
      <c r="E191" s="201">
        <v>100</v>
      </c>
      <c r="F191" s="158">
        <v>3913</v>
      </c>
      <c r="G191" s="158">
        <v>1813</v>
      </c>
      <c r="H191" s="125">
        <v>46.3</v>
      </c>
      <c r="I191" s="158">
        <v>73</v>
      </c>
      <c r="J191" s="158">
        <v>40</v>
      </c>
      <c r="K191" s="125">
        <v>54.8</v>
      </c>
      <c r="L191" s="158">
        <v>3986</v>
      </c>
      <c r="M191" s="158">
        <v>1853</v>
      </c>
      <c r="N191" s="125">
        <v>46.5</v>
      </c>
    </row>
    <row r="192" spans="1:14" s="122" customFormat="1" ht="30.75" customHeight="1" x14ac:dyDescent="0.25">
      <c r="A192" s="471"/>
      <c r="B192" s="157" t="s">
        <v>247</v>
      </c>
      <c r="C192" s="277">
        <v>10</v>
      </c>
      <c r="D192" s="277">
        <v>10</v>
      </c>
      <c r="E192" s="201">
        <v>100</v>
      </c>
      <c r="F192" s="158">
        <v>1303</v>
      </c>
      <c r="G192" s="158">
        <v>757</v>
      </c>
      <c r="H192" s="125">
        <v>58.1</v>
      </c>
      <c r="I192" s="158">
        <v>20</v>
      </c>
      <c r="J192" s="158">
        <v>14</v>
      </c>
      <c r="K192" s="125">
        <v>70</v>
      </c>
      <c r="L192" s="158">
        <v>1323</v>
      </c>
      <c r="M192" s="158">
        <v>771</v>
      </c>
      <c r="N192" s="125">
        <v>58.3</v>
      </c>
    </row>
    <row r="193" spans="1:14" s="122" customFormat="1" ht="30.75" customHeight="1" x14ac:dyDescent="0.25">
      <c r="A193" s="471"/>
      <c r="B193" s="157" t="s">
        <v>248</v>
      </c>
      <c r="C193" s="277">
        <v>10</v>
      </c>
      <c r="D193" s="277">
        <v>10</v>
      </c>
      <c r="E193" s="201">
        <v>100</v>
      </c>
      <c r="F193" s="158">
        <v>1296</v>
      </c>
      <c r="G193" s="158">
        <v>613</v>
      </c>
      <c r="H193" s="125">
        <v>47.3</v>
      </c>
      <c r="I193" s="158">
        <v>25</v>
      </c>
      <c r="J193" s="158">
        <v>18</v>
      </c>
      <c r="K193" s="125">
        <v>72</v>
      </c>
      <c r="L193" s="158">
        <v>1321</v>
      </c>
      <c r="M193" s="158">
        <v>631</v>
      </c>
      <c r="N193" s="125">
        <v>47.8</v>
      </c>
    </row>
    <row r="194" spans="1:14" s="122" customFormat="1" ht="30.75" customHeight="1" x14ac:dyDescent="0.25">
      <c r="A194" s="471"/>
      <c r="B194" s="157" t="s">
        <v>249</v>
      </c>
      <c r="C194" s="277">
        <v>69</v>
      </c>
      <c r="D194" s="277">
        <v>69</v>
      </c>
      <c r="E194" s="201">
        <v>100</v>
      </c>
      <c r="F194" s="158">
        <v>7877</v>
      </c>
      <c r="G194" s="158">
        <v>4129</v>
      </c>
      <c r="H194" s="125">
        <v>52.4</v>
      </c>
      <c r="I194" s="158">
        <v>160</v>
      </c>
      <c r="J194" s="158">
        <v>95</v>
      </c>
      <c r="K194" s="125">
        <v>59.4</v>
      </c>
      <c r="L194" s="158">
        <v>8037</v>
      </c>
      <c r="M194" s="158">
        <v>4224</v>
      </c>
      <c r="N194" s="125">
        <v>52.6</v>
      </c>
    </row>
    <row r="195" spans="1:14" s="122" customFormat="1" ht="30.75" customHeight="1" x14ac:dyDescent="0.25">
      <c r="A195" s="471"/>
      <c r="B195" s="157" t="s">
        <v>250</v>
      </c>
      <c r="C195" s="277">
        <v>16</v>
      </c>
      <c r="D195" s="277">
        <v>16</v>
      </c>
      <c r="E195" s="201">
        <v>100</v>
      </c>
      <c r="F195" s="158">
        <v>2496</v>
      </c>
      <c r="G195" s="158">
        <v>654</v>
      </c>
      <c r="H195" s="125">
        <v>26.2</v>
      </c>
      <c r="I195" s="158">
        <v>35</v>
      </c>
      <c r="J195" s="158">
        <v>11</v>
      </c>
      <c r="K195" s="125">
        <v>31.4</v>
      </c>
      <c r="L195" s="158">
        <v>2531</v>
      </c>
      <c r="M195" s="158">
        <v>665</v>
      </c>
      <c r="N195" s="125">
        <v>26.3</v>
      </c>
    </row>
    <row r="196" spans="1:14" s="122" customFormat="1" ht="30.75" customHeight="1" x14ac:dyDescent="0.25">
      <c r="A196" s="471"/>
      <c r="B196" s="157" t="s">
        <v>251</v>
      </c>
      <c r="C196" s="277">
        <v>16</v>
      </c>
      <c r="D196" s="277">
        <v>16</v>
      </c>
      <c r="E196" s="201">
        <v>100</v>
      </c>
      <c r="F196" s="158">
        <v>1751</v>
      </c>
      <c r="G196" s="158">
        <v>643</v>
      </c>
      <c r="H196" s="125">
        <v>36.700000000000003</v>
      </c>
      <c r="I196" s="158">
        <v>36</v>
      </c>
      <c r="J196" s="158">
        <v>20</v>
      </c>
      <c r="K196" s="125">
        <v>55.6</v>
      </c>
      <c r="L196" s="158">
        <v>1787</v>
      </c>
      <c r="M196" s="158">
        <v>663</v>
      </c>
      <c r="N196" s="125">
        <v>37.1</v>
      </c>
    </row>
    <row r="197" spans="1:14" s="122" customFormat="1" ht="30.75" customHeight="1" x14ac:dyDescent="0.25">
      <c r="A197" s="471"/>
      <c r="B197" s="157" t="s">
        <v>252</v>
      </c>
      <c r="C197" s="277">
        <v>17</v>
      </c>
      <c r="D197" s="277">
        <v>17</v>
      </c>
      <c r="E197" s="201">
        <v>100</v>
      </c>
      <c r="F197" s="158">
        <v>1732</v>
      </c>
      <c r="G197" s="158">
        <v>767</v>
      </c>
      <c r="H197" s="125">
        <v>44.3</v>
      </c>
      <c r="I197" s="158">
        <v>31</v>
      </c>
      <c r="J197" s="158">
        <v>18</v>
      </c>
      <c r="K197" s="125">
        <v>58.1</v>
      </c>
      <c r="L197" s="158">
        <v>1763</v>
      </c>
      <c r="M197" s="158">
        <v>785</v>
      </c>
      <c r="N197" s="125">
        <v>44.5</v>
      </c>
    </row>
    <row r="198" spans="1:14" s="122" customFormat="1" ht="30.75" customHeight="1" thickBot="1" x14ac:dyDescent="0.3">
      <c r="A198" s="472"/>
      <c r="B198" s="159" t="s">
        <v>253</v>
      </c>
      <c r="C198" s="279">
        <v>13</v>
      </c>
      <c r="D198" s="279">
        <v>13</v>
      </c>
      <c r="E198" s="202">
        <v>100</v>
      </c>
      <c r="F198" s="160">
        <v>1789</v>
      </c>
      <c r="G198" s="160">
        <v>984</v>
      </c>
      <c r="H198" s="130">
        <v>55</v>
      </c>
      <c r="I198" s="160">
        <v>37</v>
      </c>
      <c r="J198" s="160">
        <v>27</v>
      </c>
      <c r="K198" s="130">
        <v>73</v>
      </c>
      <c r="L198" s="160">
        <v>1826</v>
      </c>
      <c r="M198" s="160">
        <v>1011</v>
      </c>
      <c r="N198" s="130">
        <v>55.4</v>
      </c>
    </row>
    <row r="199" spans="1:14" s="122" customFormat="1" ht="30.75" customHeight="1" x14ac:dyDescent="0.25">
      <c r="A199" s="471" t="s">
        <v>58</v>
      </c>
      <c r="B199" s="157" t="s">
        <v>254</v>
      </c>
      <c r="C199" s="278">
        <v>86</v>
      </c>
      <c r="D199" s="278">
        <v>85</v>
      </c>
      <c r="E199" s="200">
        <v>98.8</v>
      </c>
      <c r="F199" s="151">
        <v>7259</v>
      </c>
      <c r="G199" s="151">
        <v>3307</v>
      </c>
      <c r="H199" s="120">
        <v>45.6</v>
      </c>
      <c r="I199" s="151">
        <v>184</v>
      </c>
      <c r="J199" s="151">
        <v>107</v>
      </c>
      <c r="K199" s="120">
        <v>58.2</v>
      </c>
      <c r="L199" s="158">
        <v>7443</v>
      </c>
      <c r="M199" s="158">
        <v>3414</v>
      </c>
      <c r="N199" s="125">
        <v>45.9</v>
      </c>
    </row>
    <row r="200" spans="1:14" s="122" customFormat="1" ht="30.75" customHeight="1" x14ac:dyDescent="0.25">
      <c r="A200" s="471"/>
      <c r="B200" s="157" t="s">
        <v>255</v>
      </c>
      <c r="C200" s="277">
        <v>18</v>
      </c>
      <c r="D200" s="277">
        <v>18</v>
      </c>
      <c r="E200" s="201">
        <v>100</v>
      </c>
      <c r="F200" s="158">
        <v>2227</v>
      </c>
      <c r="G200" s="158">
        <v>1006</v>
      </c>
      <c r="H200" s="125">
        <v>45.2</v>
      </c>
      <c r="I200" s="158">
        <v>64</v>
      </c>
      <c r="J200" s="158">
        <v>42</v>
      </c>
      <c r="K200" s="125">
        <v>65.599999999999994</v>
      </c>
      <c r="L200" s="158">
        <v>2291</v>
      </c>
      <c r="M200" s="158">
        <v>1048</v>
      </c>
      <c r="N200" s="125">
        <v>45.7</v>
      </c>
    </row>
    <row r="201" spans="1:14" s="122" customFormat="1" ht="30.75" customHeight="1" x14ac:dyDescent="0.25">
      <c r="A201" s="471"/>
      <c r="B201" s="157" t="s">
        <v>256</v>
      </c>
      <c r="C201" s="277">
        <v>16</v>
      </c>
      <c r="D201" s="277">
        <v>15</v>
      </c>
      <c r="E201" s="201">
        <v>93.8</v>
      </c>
      <c r="F201" s="158">
        <v>1217</v>
      </c>
      <c r="G201" s="158">
        <v>450</v>
      </c>
      <c r="H201" s="125">
        <v>37</v>
      </c>
      <c r="I201" s="158">
        <v>23</v>
      </c>
      <c r="J201" s="158">
        <v>8</v>
      </c>
      <c r="K201" s="125">
        <v>34.799999999999997</v>
      </c>
      <c r="L201" s="158">
        <v>1240</v>
      </c>
      <c r="M201" s="158">
        <v>458</v>
      </c>
      <c r="N201" s="125">
        <v>36.9</v>
      </c>
    </row>
    <row r="202" spans="1:14" s="122" customFormat="1" ht="30.75" customHeight="1" x14ac:dyDescent="0.25">
      <c r="A202" s="471"/>
      <c r="B202" s="157" t="s">
        <v>257</v>
      </c>
      <c r="C202" s="277">
        <v>23</v>
      </c>
      <c r="D202" s="277">
        <v>23</v>
      </c>
      <c r="E202" s="201">
        <v>100</v>
      </c>
      <c r="F202" s="158">
        <v>2749</v>
      </c>
      <c r="G202" s="158">
        <v>1430</v>
      </c>
      <c r="H202" s="125">
        <v>52</v>
      </c>
      <c r="I202" s="158">
        <v>52</v>
      </c>
      <c r="J202" s="158">
        <v>31</v>
      </c>
      <c r="K202" s="125">
        <v>59.6</v>
      </c>
      <c r="L202" s="158">
        <v>2801</v>
      </c>
      <c r="M202" s="158">
        <v>1461</v>
      </c>
      <c r="N202" s="125">
        <v>52.2</v>
      </c>
    </row>
    <row r="203" spans="1:14" s="122" customFormat="1" ht="30.75" customHeight="1" x14ac:dyDescent="0.25">
      <c r="A203" s="471"/>
      <c r="B203" s="157" t="s">
        <v>258</v>
      </c>
      <c r="C203" s="277">
        <v>18</v>
      </c>
      <c r="D203" s="277">
        <v>17</v>
      </c>
      <c r="E203" s="201">
        <v>94.4</v>
      </c>
      <c r="F203" s="158">
        <v>2459</v>
      </c>
      <c r="G203" s="158">
        <v>1192</v>
      </c>
      <c r="H203" s="125">
        <v>48.5</v>
      </c>
      <c r="I203" s="158">
        <v>56</v>
      </c>
      <c r="J203" s="158">
        <v>31</v>
      </c>
      <c r="K203" s="125">
        <v>55.4</v>
      </c>
      <c r="L203" s="158">
        <v>2515</v>
      </c>
      <c r="M203" s="158">
        <v>1223</v>
      </c>
      <c r="N203" s="125">
        <v>48.6</v>
      </c>
    </row>
    <row r="204" spans="1:14" s="122" customFormat="1" ht="30.75" customHeight="1" x14ac:dyDescent="0.25">
      <c r="A204" s="471"/>
      <c r="B204" s="157" t="s">
        <v>259</v>
      </c>
      <c r="C204" s="277">
        <v>17</v>
      </c>
      <c r="D204" s="277">
        <v>17</v>
      </c>
      <c r="E204" s="201">
        <v>100</v>
      </c>
      <c r="F204" s="158">
        <v>2657</v>
      </c>
      <c r="G204" s="158">
        <v>1154</v>
      </c>
      <c r="H204" s="125">
        <v>43.4</v>
      </c>
      <c r="I204" s="158">
        <v>80</v>
      </c>
      <c r="J204" s="158">
        <v>54</v>
      </c>
      <c r="K204" s="125">
        <v>67.5</v>
      </c>
      <c r="L204" s="158">
        <v>2737</v>
      </c>
      <c r="M204" s="158">
        <v>1208</v>
      </c>
      <c r="N204" s="125">
        <v>44.1</v>
      </c>
    </row>
    <row r="205" spans="1:14" s="122" customFormat="1" ht="30.75" customHeight="1" x14ac:dyDescent="0.25">
      <c r="A205" s="471"/>
      <c r="B205" s="157" t="s">
        <v>260</v>
      </c>
      <c r="C205" s="277">
        <v>20</v>
      </c>
      <c r="D205" s="277">
        <v>19</v>
      </c>
      <c r="E205" s="201">
        <v>95</v>
      </c>
      <c r="F205" s="158">
        <v>2111</v>
      </c>
      <c r="G205" s="158">
        <v>922</v>
      </c>
      <c r="H205" s="125">
        <v>43.7</v>
      </c>
      <c r="I205" s="158">
        <v>54</v>
      </c>
      <c r="J205" s="158">
        <v>30</v>
      </c>
      <c r="K205" s="125">
        <v>55.6</v>
      </c>
      <c r="L205" s="158">
        <v>2165</v>
      </c>
      <c r="M205" s="158">
        <v>952</v>
      </c>
      <c r="N205" s="125">
        <v>44</v>
      </c>
    </row>
    <row r="206" spans="1:14" s="122" customFormat="1" ht="30.75" customHeight="1" x14ac:dyDescent="0.25">
      <c r="A206" s="471"/>
      <c r="B206" s="157" t="s">
        <v>261</v>
      </c>
      <c r="C206" s="277">
        <v>27</v>
      </c>
      <c r="D206" s="277">
        <v>27</v>
      </c>
      <c r="E206" s="201">
        <v>100</v>
      </c>
      <c r="F206" s="158">
        <v>3310</v>
      </c>
      <c r="G206" s="158">
        <v>1248</v>
      </c>
      <c r="H206" s="125">
        <v>37.700000000000003</v>
      </c>
      <c r="I206" s="158">
        <v>82</v>
      </c>
      <c r="J206" s="158">
        <v>38</v>
      </c>
      <c r="K206" s="125">
        <v>46.3</v>
      </c>
      <c r="L206" s="158">
        <v>3392</v>
      </c>
      <c r="M206" s="158">
        <v>1286</v>
      </c>
      <c r="N206" s="125">
        <v>37.9</v>
      </c>
    </row>
    <row r="207" spans="1:14" s="122" customFormat="1" ht="30.75" customHeight="1" thickBot="1" x14ac:dyDescent="0.3">
      <c r="A207" s="472"/>
      <c r="B207" s="159" t="s">
        <v>262</v>
      </c>
      <c r="C207" s="279">
        <v>49</v>
      </c>
      <c r="D207" s="279">
        <v>49</v>
      </c>
      <c r="E207" s="202">
        <v>100</v>
      </c>
      <c r="F207" s="160">
        <v>5686</v>
      </c>
      <c r="G207" s="160">
        <v>3309</v>
      </c>
      <c r="H207" s="130">
        <v>58.2</v>
      </c>
      <c r="I207" s="160">
        <v>142</v>
      </c>
      <c r="J207" s="160">
        <v>102</v>
      </c>
      <c r="K207" s="130">
        <v>71.8</v>
      </c>
      <c r="L207" s="158">
        <v>5828</v>
      </c>
      <c r="M207" s="158">
        <v>3411</v>
      </c>
      <c r="N207" s="125">
        <v>58.5</v>
      </c>
    </row>
    <row r="208" spans="1:14" s="121" customFormat="1" ht="30.75" customHeight="1" x14ac:dyDescent="0.25">
      <c r="A208" s="476" t="s">
        <v>59</v>
      </c>
      <c r="B208" s="156" t="s">
        <v>263</v>
      </c>
      <c r="C208" s="278">
        <v>16</v>
      </c>
      <c r="D208" s="278">
        <v>16</v>
      </c>
      <c r="E208" s="200">
        <v>100</v>
      </c>
      <c r="F208" s="158">
        <v>1688</v>
      </c>
      <c r="G208" s="158">
        <v>738</v>
      </c>
      <c r="H208" s="125">
        <v>43.7</v>
      </c>
      <c r="I208" s="158">
        <v>64</v>
      </c>
      <c r="J208" s="158">
        <v>27</v>
      </c>
      <c r="K208" s="125">
        <v>42.2</v>
      </c>
      <c r="L208" s="151">
        <v>1752</v>
      </c>
      <c r="M208" s="151">
        <v>765</v>
      </c>
      <c r="N208" s="120">
        <v>43.7</v>
      </c>
    </row>
    <row r="209" spans="1:14" s="121" customFormat="1" ht="30.75" customHeight="1" x14ac:dyDescent="0.25">
      <c r="A209" s="478"/>
      <c r="B209" s="157" t="s">
        <v>264</v>
      </c>
      <c r="C209" s="277">
        <v>27</v>
      </c>
      <c r="D209" s="277">
        <v>27</v>
      </c>
      <c r="E209" s="201">
        <v>100</v>
      </c>
      <c r="F209" s="158">
        <v>2167</v>
      </c>
      <c r="G209" s="158">
        <v>380</v>
      </c>
      <c r="H209" s="125">
        <v>17.5</v>
      </c>
      <c r="I209" s="158">
        <v>96</v>
      </c>
      <c r="J209" s="158">
        <v>23</v>
      </c>
      <c r="K209" s="125">
        <v>24</v>
      </c>
      <c r="L209" s="158">
        <v>2263</v>
      </c>
      <c r="M209" s="158">
        <v>403</v>
      </c>
      <c r="N209" s="125">
        <v>17.8</v>
      </c>
    </row>
    <row r="210" spans="1:14" s="122" customFormat="1" ht="30.75" customHeight="1" x14ac:dyDescent="0.25">
      <c r="A210" s="478"/>
      <c r="B210" s="157" t="s">
        <v>265</v>
      </c>
      <c r="C210" s="277">
        <v>38</v>
      </c>
      <c r="D210" s="277">
        <v>38</v>
      </c>
      <c r="E210" s="201">
        <v>100</v>
      </c>
      <c r="F210" s="158">
        <v>4504</v>
      </c>
      <c r="G210" s="158">
        <v>1505</v>
      </c>
      <c r="H210" s="125">
        <v>33.4</v>
      </c>
      <c r="I210" s="158">
        <v>164</v>
      </c>
      <c r="J210" s="158">
        <v>76</v>
      </c>
      <c r="K210" s="125">
        <v>46.3</v>
      </c>
      <c r="L210" s="158">
        <v>4668</v>
      </c>
      <c r="M210" s="158">
        <v>1581</v>
      </c>
      <c r="N210" s="125">
        <v>33.9</v>
      </c>
    </row>
    <row r="211" spans="1:14" s="122" customFormat="1" ht="30.75" customHeight="1" x14ac:dyDescent="0.25">
      <c r="A211" s="478"/>
      <c r="B211" s="157" t="s">
        <v>266</v>
      </c>
      <c r="C211" s="277">
        <v>26</v>
      </c>
      <c r="D211" s="277">
        <v>26</v>
      </c>
      <c r="E211" s="201">
        <v>100</v>
      </c>
      <c r="F211" s="158">
        <v>2486</v>
      </c>
      <c r="G211" s="158">
        <v>962</v>
      </c>
      <c r="H211" s="125">
        <v>38.700000000000003</v>
      </c>
      <c r="I211" s="158">
        <v>65</v>
      </c>
      <c r="J211" s="158">
        <v>37</v>
      </c>
      <c r="K211" s="125">
        <v>56.9</v>
      </c>
      <c r="L211" s="158">
        <v>2551</v>
      </c>
      <c r="M211" s="158">
        <v>999</v>
      </c>
      <c r="N211" s="125">
        <v>39.200000000000003</v>
      </c>
    </row>
    <row r="212" spans="1:14" s="122" customFormat="1" ht="30.75" customHeight="1" x14ac:dyDescent="0.25">
      <c r="A212" s="478"/>
      <c r="B212" s="157" t="s">
        <v>267</v>
      </c>
      <c r="C212" s="277">
        <v>37</v>
      </c>
      <c r="D212" s="277">
        <v>37</v>
      </c>
      <c r="E212" s="201">
        <v>100</v>
      </c>
      <c r="F212" s="158">
        <v>2773</v>
      </c>
      <c r="G212" s="158">
        <v>1144</v>
      </c>
      <c r="H212" s="125">
        <v>41.3</v>
      </c>
      <c r="I212" s="158">
        <v>60</v>
      </c>
      <c r="J212" s="158">
        <v>34</v>
      </c>
      <c r="K212" s="125">
        <v>56.7</v>
      </c>
      <c r="L212" s="158">
        <v>2833</v>
      </c>
      <c r="M212" s="158">
        <v>1178</v>
      </c>
      <c r="N212" s="125">
        <v>41.6</v>
      </c>
    </row>
    <row r="213" spans="1:14" s="122" customFormat="1" ht="30.75" customHeight="1" x14ac:dyDescent="0.25">
      <c r="A213" s="478"/>
      <c r="B213" s="157" t="s">
        <v>268</v>
      </c>
      <c r="C213" s="277">
        <v>25</v>
      </c>
      <c r="D213" s="277">
        <v>25</v>
      </c>
      <c r="E213" s="201">
        <v>100</v>
      </c>
      <c r="F213" s="158">
        <v>2706</v>
      </c>
      <c r="G213" s="158">
        <v>1291</v>
      </c>
      <c r="H213" s="125">
        <v>47.7</v>
      </c>
      <c r="I213" s="158">
        <v>50</v>
      </c>
      <c r="J213" s="158">
        <v>27</v>
      </c>
      <c r="K213" s="125">
        <v>54</v>
      </c>
      <c r="L213" s="158">
        <v>2756</v>
      </c>
      <c r="M213" s="158">
        <v>1318</v>
      </c>
      <c r="N213" s="125">
        <v>47.8</v>
      </c>
    </row>
    <row r="214" spans="1:14" s="122" customFormat="1" ht="30.75" customHeight="1" x14ac:dyDescent="0.25">
      <c r="A214" s="478"/>
      <c r="B214" s="157" t="s">
        <v>269</v>
      </c>
      <c r="C214" s="277">
        <v>40</v>
      </c>
      <c r="D214" s="277">
        <v>40</v>
      </c>
      <c r="E214" s="201">
        <v>100</v>
      </c>
      <c r="F214" s="158">
        <v>3753</v>
      </c>
      <c r="G214" s="158">
        <v>1561</v>
      </c>
      <c r="H214" s="125">
        <v>41.6</v>
      </c>
      <c r="I214" s="158">
        <v>85</v>
      </c>
      <c r="J214" s="158">
        <v>47</v>
      </c>
      <c r="K214" s="125">
        <v>55.3</v>
      </c>
      <c r="L214" s="158">
        <v>3838</v>
      </c>
      <c r="M214" s="158">
        <v>1608</v>
      </c>
      <c r="N214" s="125">
        <v>41.9</v>
      </c>
    </row>
    <row r="215" spans="1:14" s="122" customFormat="1" ht="30.75" customHeight="1" x14ac:dyDescent="0.25">
      <c r="A215" s="478"/>
      <c r="B215" s="157" t="s">
        <v>270</v>
      </c>
      <c r="C215" s="277">
        <v>37</v>
      </c>
      <c r="D215" s="277">
        <v>36</v>
      </c>
      <c r="E215" s="201">
        <v>97.3</v>
      </c>
      <c r="F215" s="158">
        <v>3768</v>
      </c>
      <c r="G215" s="158">
        <v>1728</v>
      </c>
      <c r="H215" s="125">
        <v>45.9</v>
      </c>
      <c r="I215" s="158">
        <v>111</v>
      </c>
      <c r="J215" s="158">
        <v>71</v>
      </c>
      <c r="K215" s="125">
        <v>64</v>
      </c>
      <c r="L215" s="158">
        <v>3879</v>
      </c>
      <c r="M215" s="158">
        <v>1799</v>
      </c>
      <c r="N215" s="125">
        <v>46.4</v>
      </c>
    </row>
    <row r="216" spans="1:14" s="122" customFormat="1" ht="30.75" customHeight="1" x14ac:dyDescent="0.25">
      <c r="A216" s="478"/>
      <c r="B216" s="157" t="s">
        <v>271</v>
      </c>
      <c r="C216" s="277">
        <v>27</v>
      </c>
      <c r="D216" s="277">
        <v>27</v>
      </c>
      <c r="E216" s="201">
        <v>100</v>
      </c>
      <c r="F216" s="158">
        <v>2397</v>
      </c>
      <c r="G216" s="158">
        <v>761</v>
      </c>
      <c r="H216" s="125">
        <v>31.7</v>
      </c>
      <c r="I216" s="158">
        <v>67</v>
      </c>
      <c r="J216" s="158">
        <v>21</v>
      </c>
      <c r="K216" s="125">
        <v>31.3</v>
      </c>
      <c r="L216" s="158">
        <v>2464</v>
      </c>
      <c r="M216" s="158">
        <v>782</v>
      </c>
      <c r="N216" s="125">
        <v>31.7</v>
      </c>
    </row>
    <row r="217" spans="1:14" s="122" customFormat="1" ht="30.75" customHeight="1" thickBot="1" x14ac:dyDescent="0.3">
      <c r="A217" s="474"/>
      <c r="B217" s="159" t="s">
        <v>272</v>
      </c>
      <c r="C217" s="279">
        <v>39</v>
      </c>
      <c r="D217" s="279">
        <v>39</v>
      </c>
      <c r="E217" s="202">
        <v>100</v>
      </c>
      <c r="F217" s="158">
        <v>4216</v>
      </c>
      <c r="G217" s="158">
        <v>1771</v>
      </c>
      <c r="H217" s="125">
        <v>42</v>
      </c>
      <c r="I217" s="158">
        <v>115</v>
      </c>
      <c r="J217" s="158">
        <v>59</v>
      </c>
      <c r="K217" s="125">
        <v>51.3</v>
      </c>
      <c r="L217" s="158">
        <v>4331</v>
      </c>
      <c r="M217" s="158">
        <v>1830</v>
      </c>
      <c r="N217" s="125">
        <v>42.3</v>
      </c>
    </row>
    <row r="218" spans="1:14" s="132" customFormat="1" ht="30.75" customHeight="1" thickBot="1" x14ac:dyDescent="0.3">
      <c r="B218" s="175" t="s">
        <v>273</v>
      </c>
      <c r="C218" s="164">
        <v>7169</v>
      </c>
      <c r="D218" s="164">
        <v>7143</v>
      </c>
      <c r="E218" s="281">
        <v>99.637327381782669</v>
      </c>
      <c r="F218" s="164">
        <v>661824</v>
      </c>
      <c r="G218" s="164">
        <v>280993</v>
      </c>
      <c r="H218" s="165">
        <v>42.457360264964706</v>
      </c>
      <c r="I218" s="164">
        <v>17567</v>
      </c>
      <c r="J218" s="164">
        <v>9501</v>
      </c>
      <c r="K218" s="165">
        <v>54.084362725564986</v>
      </c>
      <c r="L218" s="164">
        <v>679391</v>
      </c>
      <c r="M218" s="164">
        <v>290494</v>
      </c>
      <c r="N218" s="165">
        <v>42.757999443619362</v>
      </c>
    </row>
    <row r="219" spans="1:14" s="122" customFormat="1" ht="16.5" customHeight="1" x14ac:dyDescent="0.25">
      <c r="C219" s="136"/>
      <c r="D219" s="136"/>
      <c r="E219" s="176"/>
      <c r="F219" s="136"/>
      <c r="G219" s="136"/>
      <c r="H219" s="136"/>
      <c r="I219" s="136"/>
      <c r="J219" s="136"/>
      <c r="K219" s="136"/>
      <c r="L219" s="136"/>
      <c r="M219" s="136"/>
      <c r="N219" s="136"/>
    </row>
    <row r="220" spans="1:14" s="122" customFormat="1" ht="20.25" x14ac:dyDescent="0.25">
      <c r="A220" s="137" t="s">
        <v>19</v>
      </c>
      <c r="K220" s="139"/>
      <c r="L220" s="206"/>
      <c r="M220" s="139"/>
    </row>
    <row r="221" spans="1:14" s="122" customFormat="1" ht="18.75" customHeight="1" x14ac:dyDescent="0.25">
      <c r="A221" s="138" t="s">
        <v>345</v>
      </c>
      <c r="K221" s="139"/>
      <c r="L221" s="139"/>
      <c r="M221" s="139"/>
    </row>
    <row r="222" spans="1:14" s="122" customFormat="1" ht="7.5" customHeight="1" x14ac:dyDescent="0.25">
      <c r="A222" s="138"/>
      <c r="K222" s="139"/>
      <c r="L222" s="139"/>
      <c r="M222" s="139"/>
    </row>
    <row r="223" spans="1:14" s="122" customFormat="1" ht="20.25" x14ac:dyDescent="0.25">
      <c r="A223" s="139" t="str">
        <f>'CCG(Preg)'!A223</f>
        <v>1. Data is provisional and represents 99.8% of all GP practices in England responding to the January 2018 Main GP survey (purple) compared with 98.1% of practices in the same survey month in 2016/17.</v>
      </c>
      <c r="K223" s="139"/>
      <c r="L223" s="139"/>
      <c r="M223" s="139"/>
    </row>
    <row r="224" spans="1:14" s="122" customFormat="1" ht="20.25" x14ac:dyDescent="0.25">
      <c r="A224" s="139" t="str">
        <f>'CCG(Preg)'!A224</f>
        <v>2. Data is provisional and represents 99.6% of all GP practices in England responding to the January 2018 Child GP Flu  Survey (green) compared with 97.4% of practices in the same survey month in 2016/17.</v>
      </c>
      <c r="K224" s="139"/>
      <c r="L224" s="139"/>
      <c r="M224" s="139"/>
    </row>
    <row r="225" spans="1:17" s="122" customFormat="1" ht="47.25" customHeight="1" x14ac:dyDescent="0.25">
      <c r="A225" s="449" t="str">
        <f>'CCG(Preg)'!A225:K225</f>
        <v>3. Where a total for England is quoted (e.g. sum of number of patients registered and number vaccinated) this is taken from the 99.8% GP practice sample for the main survey and 99.6% for the Child GP Flu Survey and is therefore NOT an extrapolated figure for all of England.</v>
      </c>
      <c r="B225" s="449"/>
      <c r="C225" s="449"/>
      <c r="D225" s="449"/>
      <c r="E225" s="449"/>
      <c r="F225" s="449"/>
      <c r="G225" s="449"/>
      <c r="H225" s="449"/>
      <c r="I225" s="449"/>
      <c r="J225" s="449"/>
      <c r="K225" s="449"/>
      <c r="L225" s="139"/>
      <c r="M225" s="139"/>
    </row>
    <row r="226" spans="1:17" s="122" customFormat="1" ht="20.25" x14ac:dyDescent="0.25">
      <c r="A226" s="139" t="s">
        <v>21</v>
      </c>
      <c r="K226" s="139"/>
      <c r="L226" s="139"/>
      <c r="M226" s="139"/>
    </row>
    <row r="227" spans="1:17" s="122" customFormat="1" ht="18.75" customHeight="1" x14ac:dyDescent="0.25">
      <c r="A227" s="140" t="s">
        <v>346</v>
      </c>
      <c r="K227" s="139"/>
      <c r="L227" s="139"/>
      <c r="M227" s="139"/>
    </row>
    <row r="228" spans="1:17" s="141" customFormat="1" ht="27.75" customHeight="1" x14ac:dyDescent="0.25">
      <c r="A228" s="449" t="s">
        <v>359</v>
      </c>
      <c r="B228" s="449"/>
      <c r="C228" s="449"/>
      <c r="D228" s="449"/>
      <c r="E228" s="449"/>
      <c r="F228" s="449"/>
      <c r="G228" s="449"/>
      <c r="H228" s="449"/>
      <c r="I228" s="449"/>
      <c r="J228" s="449"/>
      <c r="K228" s="449"/>
      <c r="L228" s="449"/>
      <c r="M228" s="449"/>
      <c r="N228" s="449"/>
      <c r="O228" s="449"/>
      <c r="P228" s="449"/>
      <c r="Q228" s="449"/>
    </row>
    <row r="229" spans="1:17" s="141" customFormat="1" ht="15" customHeight="1" x14ac:dyDescent="0.25">
      <c r="A229" s="449"/>
      <c r="B229" s="449"/>
      <c r="C229" s="449"/>
      <c r="D229" s="449"/>
      <c r="E229" s="449"/>
      <c r="F229" s="449"/>
      <c r="G229" s="449"/>
      <c r="H229" s="449"/>
      <c r="I229" s="449"/>
      <c r="J229" s="449"/>
      <c r="K229" s="449"/>
      <c r="L229" s="449"/>
      <c r="M229" s="449"/>
    </row>
    <row r="230" spans="1:17" s="141" customFormat="1" ht="9" customHeight="1" x14ac:dyDescent="0.25">
      <c r="A230" s="449"/>
      <c r="B230" s="449"/>
      <c r="C230" s="449"/>
      <c r="D230" s="449"/>
      <c r="E230" s="449"/>
      <c r="F230" s="449"/>
      <c r="G230" s="449"/>
      <c r="H230" s="449"/>
      <c r="I230" s="449"/>
      <c r="J230" s="449"/>
      <c r="K230" s="449"/>
      <c r="L230" s="449"/>
      <c r="M230" s="449"/>
    </row>
    <row r="231" spans="1:17" s="122" customFormat="1" ht="20.25" x14ac:dyDescent="0.25">
      <c r="A231" s="143" t="s">
        <v>25</v>
      </c>
      <c r="K231" s="139"/>
      <c r="L231" s="139"/>
      <c r="M231" s="139"/>
    </row>
    <row r="232" spans="1:17" s="122" customFormat="1" ht="15.75" customHeight="1" x14ac:dyDescent="0.25">
      <c r="A232" s="144" t="s">
        <v>26</v>
      </c>
      <c r="K232" s="139"/>
      <c r="L232" s="139"/>
      <c r="M232" s="139"/>
    </row>
    <row r="233" spans="1:17" s="122" customFormat="1" ht="15.75" customHeight="1" x14ac:dyDescent="0.25">
      <c r="A233" s="144" t="s">
        <v>27</v>
      </c>
      <c r="K233" s="139"/>
      <c r="L233" s="139"/>
      <c r="M233" s="139"/>
    </row>
    <row r="234" spans="1:17" s="122" customFormat="1" ht="15.75" customHeight="1" x14ac:dyDescent="0.25">
      <c r="A234" s="144" t="s">
        <v>28</v>
      </c>
      <c r="K234" s="139"/>
      <c r="L234" s="139"/>
      <c r="M234" s="139"/>
    </row>
    <row r="235" spans="1:17" s="152" customFormat="1" ht="45" customHeight="1" x14ac:dyDescent="0.35"/>
    <row r="236" spans="1:17" s="152" customFormat="1" x14ac:dyDescent="0.35"/>
    <row r="237" spans="1:17" s="152" customFormat="1" x14ac:dyDescent="0.35"/>
    <row r="238" spans="1:17" s="152" customFormat="1" x14ac:dyDescent="0.35"/>
    <row r="239" spans="1:17" s="152" customFormat="1" x14ac:dyDescent="0.35"/>
    <row r="240" spans="1:17" s="152" customFormat="1" x14ac:dyDescent="0.35"/>
    <row r="241" s="152" customFormat="1" x14ac:dyDescent="0.35"/>
    <row r="242" s="152" customFormat="1" x14ac:dyDescent="0.35"/>
    <row r="243" s="152" customFormat="1" x14ac:dyDescent="0.35"/>
    <row r="244" s="152" customFormat="1" x14ac:dyDescent="0.35"/>
    <row r="245" s="152" customFormat="1" x14ac:dyDescent="0.35"/>
    <row r="246" s="152" customFormat="1" x14ac:dyDescent="0.35"/>
    <row r="247" s="152" customFormat="1" x14ac:dyDescent="0.35"/>
    <row r="248" s="152" customFormat="1" x14ac:dyDescent="0.35"/>
    <row r="249" s="152" customFormat="1" x14ac:dyDescent="0.35"/>
    <row r="250" s="152" customFormat="1" x14ac:dyDescent="0.35"/>
    <row r="251" s="152" customFormat="1" x14ac:dyDescent="0.35"/>
    <row r="252" s="152" customFormat="1" x14ac:dyDescent="0.35"/>
    <row r="253" s="152" customFormat="1" x14ac:dyDescent="0.35"/>
    <row r="254" s="152" customFormat="1" x14ac:dyDescent="0.35"/>
    <row r="255" s="152" customFormat="1" x14ac:dyDescent="0.35"/>
    <row r="256" s="152" customFormat="1" x14ac:dyDescent="0.35"/>
    <row r="257" s="152" customFormat="1" x14ac:dyDescent="0.35"/>
    <row r="258" s="152" customFormat="1" x14ac:dyDescent="0.35"/>
    <row r="259" s="152" customFormat="1" x14ac:dyDescent="0.35"/>
    <row r="260" s="152" customFormat="1" x14ac:dyDescent="0.35"/>
    <row r="261" s="152" customFormat="1" x14ac:dyDescent="0.35"/>
    <row r="262" s="152" customFormat="1" x14ac:dyDescent="0.35"/>
    <row r="263" s="152" customFormat="1" x14ac:dyDescent="0.35"/>
    <row r="264" s="152" customFormat="1" x14ac:dyDescent="0.35"/>
    <row r="265" s="152" customFormat="1" x14ac:dyDescent="0.35"/>
    <row r="266" s="152" customFormat="1" x14ac:dyDescent="0.35"/>
    <row r="267" s="152" customFormat="1" x14ac:dyDescent="0.35"/>
    <row r="268" s="152" customFormat="1" x14ac:dyDescent="0.35"/>
    <row r="269" s="152" customFormat="1" x14ac:dyDescent="0.35"/>
    <row r="270" s="152" customFormat="1" x14ac:dyDescent="0.35"/>
    <row r="271" s="152" customFormat="1" x14ac:dyDescent="0.35"/>
    <row r="272" s="152" customFormat="1" x14ac:dyDescent="0.35"/>
    <row r="273" s="152" customFormat="1" x14ac:dyDescent="0.35"/>
    <row r="274" s="152" customFormat="1" x14ac:dyDescent="0.35"/>
    <row r="275" s="152" customFormat="1" x14ac:dyDescent="0.35"/>
    <row r="276" s="152" customFormat="1" x14ac:dyDescent="0.35"/>
    <row r="277" s="152" customFormat="1" x14ac:dyDescent="0.35"/>
    <row r="278" s="152" customFormat="1" x14ac:dyDescent="0.35"/>
    <row r="279" s="152" customFormat="1" x14ac:dyDescent="0.35"/>
    <row r="280" s="152" customFormat="1" x14ac:dyDescent="0.35"/>
    <row r="281" s="152" customFormat="1" x14ac:dyDescent="0.35"/>
    <row r="282" s="152" customFormat="1" x14ac:dyDescent="0.35"/>
    <row r="283" s="152" customFormat="1" x14ac:dyDescent="0.35"/>
    <row r="284" s="152" customFormat="1" x14ac:dyDescent="0.35"/>
    <row r="285" s="152" customFormat="1" x14ac:dyDescent="0.35"/>
    <row r="286" s="152" customFormat="1" x14ac:dyDescent="0.35"/>
    <row r="287" s="152" customFormat="1" x14ac:dyDescent="0.35"/>
    <row r="288" s="152" customFormat="1" x14ac:dyDescent="0.35"/>
    <row r="289" s="152" customFormat="1" x14ac:dyDescent="0.35"/>
    <row r="290" s="152" customFormat="1" x14ac:dyDescent="0.35"/>
    <row r="291" s="152" customFormat="1" x14ac:dyDescent="0.35"/>
    <row r="292" s="152" customFormat="1" x14ac:dyDescent="0.35"/>
    <row r="293" s="152" customFormat="1" x14ac:dyDescent="0.35"/>
    <row r="294" s="152" customFormat="1" x14ac:dyDescent="0.35"/>
    <row r="295" s="152" customFormat="1" x14ac:dyDescent="0.35"/>
    <row r="296" s="152" customFormat="1" x14ac:dyDescent="0.35"/>
    <row r="297" s="152" customFormat="1" x14ac:dyDescent="0.35"/>
    <row r="298" s="152" customFormat="1" x14ac:dyDescent="0.35"/>
    <row r="299" s="152" customFormat="1" x14ac:dyDescent="0.35"/>
    <row r="300" s="152" customFormat="1" x14ac:dyDescent="0.35"/>
    <row r="301" s="152" customFormat="1" x14ac:dyDescent="0.35"/>
    <row r="302" s="152" customFormat="1" x14ac:dyDescent="0.35"/>
    <row r="303" s="152" customFormat="1" x14ac:dyDescent="0.35"/>
    <row r="304" s="152" customFormat="1" x14ac:dyDescent="0.35"/>
    <row r="305" s="152" customFormat="1" x14ac:dyDescent="0.35"/>
    <row r="306" s="152" customFormat="1" x14ac:dyDescent="0.35"/>
    <row r="307" s="152" customFormat="1" x14ac:dyDescent="0.35"/>
    <row r="308" s="152" customFormat="1" x14ac:dyDescent="0.35"/>
    <row r="309" s="152" customFormat="1" x14ac:dyDescent="0.35"/>
    <row r="310" s="152" customFormat="1" x14ac:dyDescent="0.35"/>
    <row r="311" s="152" customFormat="1" x14ac:dyDescent="0.35"/>
    <row r="312" s="152" customFormat="1" x14ac:dyDescent="0.35"/>
    <row r="313" s="152" customFormat="1" x14ac:dyDescent="0.35"/>
    <row r="314" s="152" customFormat="1" x14ac:dyDescent="0.35"/>
    <row r="315" s="152" customFormat="1" x14ac:dyDescent="0.35"/>
    <row r="316" s="152" customFormat="1" x14ac:dyDescent="0.35"/>
    <row r="317" s="152" customFormat="1" x14ac:dyDescent="0.35"/>
    <row r="318" s="152" customFormat="1" x14ac:dyDescent="0.35"/>
    <row r="319" s="152" customFormat="1" x14ac:dyDescent="0.35"/>
    <row r="320" s="152" customFormat="1" x14ac:dyDescent="0.35"/>
    <row r="321" s="152" customFormat="1" x14ac:dyDescent="0.35"/>
    <row r="322" s="152" customFormat="1" x14ac:dyDescent="0.35"/>
    <row r="323" s="152" customFormat="1" x14ac:dyDescent="0.35"/>
    <row r="324" s="152" customFormat="1" x14ac:dyDescent="0.35"/>
    <row r="325" s="152" customFormat="1" x14ac:dyDescent="0.35"/>
    <row r="326" s="152" customFormat="1" x14ac:dyDescent="0.35"/>
    <row r="327" s="152" customFormat="1" x14ac:dyDescent="0.35"/>
    <row r="328" s="152" customFormat="1" x14ac:dyDescent="0.35"/>
    <row r="329" s="152" customFormat="1" x14ac:dyDescent="0.35"/>
    <row r="330" s="152" customFormat="1" x14ac:dyDescent="0.35"/>
    <row r="331" s="152" customFormat="1" x14ac:dyDescent="0.35"/>
    <row r="332" s="152" customFormat="1" x14ac:dyDescent="0.35"/>
    <row r="333" s="152" customFormat="1" x14ac:dyDescent="0.35"/>
    <row r="334" s="152" customFormat="1" x14ac:dyDescent="0.35"/>
    <row r="335" s="152" customFormat="1" x14ac:dyDescent="0.35"/>
    <row r="336" s="152" customFormat="1" x14ac:dyDescent="0.35"/>
    <row r="337" s="152" customFormat="1" x14ac:dyDescent="0.35"/>
    <row r="338" s="152" customFormat="1" x14ac:dyDescent="0.35"/>
    <row r="339" s="152" customFormat="1" x14ac:dyDescent="0.35"/>
    <row r="340" s="152" customFormat="1" x14ac:dyDescent="0.35"/>
    <row r="341" s="152" customFormat="1" x14ac:dyDescent="0.35"/>
    <row r="342" s="152" customFormat="1" x14ac:dyDescent="0.35"/>
    <row r="343" s="152" customFormat="1" x14ac:dyDescent="0.35"/>
    <row r="344" s="152" customFormat="1" x14ac:dyDescent="0.35"/>
    <row r="345" s="152" customFormat="1" x14ac:dyDescent="0.35"/>
    <row r="346" s="152" customFormat="1" x14ac:dyDescent="0.35"/>
    <row r="347" s="152" customFormat="1" x14ac:dyDescent="0.35"/>
    <row r="348" s="152" customFormat="1" x14ac:dyDescent="0.35"/>
    <row r="349" s="152" customFormat="1" x14ac:dyDescent="0.35"/>
    <row r="350" s="152" customFormat="1" x14ac:dyDescent="0.35"/>
    <row r="351" s="152" customFormat="1" x14ac:dyDescent="0.35"/>
    <row r="352" s="152" customFormat="1" x14ac:dyDescent="0.35"/>
    <row r="353" s="152" customFormat="1" x14ac:dyDescent="0.35"/>
    <row r="354" s="152" customFormat="1" x14ac:dyDescent="0.35"/>
    <row r="355" s="152" customFormat="1" x14ac:dyDescent="0.35"/>
    <row r="356" s="152" customFormat="1" x14ac:dyDescent="0.35"/>
    <row r="357" s="152" customFormat="1" x14ac:dyDescent="0.35"/>
    <row r="358" s="152" customFormat="1" x14ac:dyDescent="0.35"/>
    <row r="359" s="152" customFormat="1" x14ac:dyDescent="0.35"/>
    <row r="360" s="152" customFormat="1" x14ac:dyDescent="0.35"/>
    <row r="361" s="152" customFormat="1" x14ac:dyDescent="0.35"/>
    <row r="362" s="152" customFormat="1" x14ac:dyDescent="0.35"/>
    <row r="363" s="152" customFormat="1" x14ac:dyDescent="0.35"/>
    <row r="364" s="152" customFormat="1" x14ac:dyDescent="0.35"/>
    <row r="365" s="152" customFormat="1" x14ac:dyDescent="0.35"/>
    <row r="366" s="152" customFormat="1" x14ac:dyDescent="0.35"/>
    <row r="367" s="152" customFormat="1" x14ac:dyDescent="0.35"/>
    <row r="368" s="152" customFormat="1" x14ac:dyDescent="0.35"/>
    <row r="369" s="152" customFormat="1" x14ac:dyDescent="0.35"/>
    <row r="370" s="152" customFormat="1" x14ac:dyDescent="0.35"/>
    <row r="371" s="152" customFormat="1" x14ac:dyDescent="0.35"/>
    <row r="372" s="152" customFormat="1" x14ac:dyDescent="0.35"/>
    <row r="373" s="152" customFormat="1" x14ac:dyDescent="0.35"/>
    <row r="374" s="152" customFormat="1" x14ac:dyDescent="0.35"/>
    <row r="375" s="152" customFormat="1" x14ac:dyDescent="0.35"/>
    <row r="376" s="152" customFormat="1" x14ac:dyDescent="0.35"/>
    <row r="377" s="152" customFormat="1" x14ac:dyDescent="0.35"/>
    <row r="378" s="152" customFormat="1" x14ac:dyDescent="0.35"/>
    <row r="379" s="152" customFormat="1" x14ac:dyDescent="0.35"/>
    <row r="380" s="152" customFormat="1" x14ac:dyDescent="0.35"/>
    <row r="381" s="152" customFormat="1" x14ac:dyDescent="0.35"/>
    <row r="382" s="152" customFormat="1" x14ac:dyDescent="0.35"/>
    <row r="383" s="152" customFormat="1" x14ac:dyDescent="0.35"/>
    <row r="384" s="152" customFormat="1" x14ac:dyDescent="0.35"/>
    <row r="385" s="152" customFormat="1" x14ac:dyDescent="0.35"/>
    <row r="386" s="152" customFormat="1" x14ac:dyDescent="0.35"/>
    <row r="387" s="152" customFormat="1" x14ac:dyDescent="0.35"/>
    <row r="388" s="152" customFormat="1" x14ac:dyDescent="0.35"/>
    <row r="389" s="152" customFormat="1" x14ac:dyDescent="0.35"/>
    <row r="390" s="152" customFormat="1" x14ac:dyDescent="0.35"/>
    <row r="391" s="152" customFormat="1" x14ac:dyDescent="0.35"/>
    <row r="392" s="152" customFormat="1" x14ac:dyDescent="0.35"/>
    <row r="393" s="152" customFormat="1" x14ac:dyDescent="0.35"/>
    <row r="394" s="152" customFormat="1" x14ac:dyDescent="0.35"/>
    <row r="395" s="152" customFormat="1" x14ac:dyDescent="0.35"/>
    <row r="396" s="152" customFormat="1" x14ac:dyDescent="0.35"/>
    <row r="397" s="152" customFormat="1" x14ac:dyDescent="0.35"/>
    <row r="398" s="152" customFormat="1" x14ac:dyDescent="0.35"/>
    <row r="399" s="152" customFormat="1" x14ac:dyDescent="0.35"/>
    <row r="400" s="152" customFormat="1" x14ac:dyDescent="0.35"/>
    <row r="401" s="152" customFormat="1" x14ac:dyDescent="0.35"/>
    <row r="402" s="152" customFormat="1" x14ac:dyDescent="0.35"/>
    <row r="403" s="152" customFormat="1" x14ac:dyDescent="0.35"/>
    <row r="404" s="152" customFormat="1" x14ac:dyDescent="0.35"/>
    <row r="405" s="152" customFormat="1" x14ac:dyDescent="0.35"/>
    <row r="406" s="152" customFormat="1" x14ac:dyDescent="0.35"/>
    <row r="407" s="152" customFormat="1" x14ac:dyDescent="0.35"/>
    <row r="408" s="152" customFormat="1" x14ac:dyDescent="0.35"/>
    <row r="409" s="152" customFormat="1" x14ac:dyDescent="0.35"/>
    <row r="410" s="152" customFormat="1" x14ac:dyDescent="0.35"/>
    <row r="411" s="152" customFormat="1" x14ac:dyDescent="0.35"/>
    <row r="412" s="152" customFormat="1" x14ac:dyDescent="0.35"/>
    <row r="413" s="152" customFormat="1" x14ac:dyDescent="0.35"/>
    <row r="414" s="152" customFormat="1" x14ac:dyDescent="0.35"/>
    <row r="415" s="152" customFormat="1" x14ac:dyDescent="0.35"/>
    <row r="416" s="152" customFormat="1" x14ac:dyDescent="0.35"/>
    <row r="417" s="152" customFormat="1" x14ac:dyDescent="0.35"/>
    <row r="418" s="152" customFormat="1" x14ac:dyDescent="0.35"/>
    <row r="419" s="152" customFormat="1" x14ac:dyDescent="0.35"/>
    <row r="420" s="152" customFormat="1" x14ac:dyDescent="0.35"/>
    <row r="421" s="152" customFormat="1" x14ac:dyDescent="0.35"/>
    <row r="422" s="152" customFormat="1" x14ac:dyDescent="0.35"/>
    <row r="423" s="152" customFormat="1" x14ac:dyDescent="0.35"/>
    <row r="424" s="152" customFormat="1" x14ac:dyDescent="0.35"/>
    <row r="425" s="152" customFormat="1" x14ac:dyDescent="0.35"/>
    <row r="426" s="152" customFormat="1" x14ac:dyDescent="0.35"/>
    <row r="427" s="152" customFormat="1" x14ac:dyDescent="0.35"/>
    <row r="428" s="152" customFormat="1" x14ac:dyDescent="0.35"/>
    <row r="429" s="152" customFormat="1" x14ac:dyDescent="0.35"/>
    <row r="430" s="152" customFormat="1" x14ac:dyDescent="0.35"/>
    <row r="431" s="152" customFormat="1" x14ac:dyDescent="0.35"/>
    <row r="432" s="152" customFormat="1" x14ac:dyDescent="0.35"/>
    <row r="433" s="152" customFormat="1" x14ac:dyDescent="0.35"/>
    <row r="434" s="152" customFormat="1" x14ac:dyDescent="0.35"/>
    <row r="435" s="152" customFormat="1" x14ac:dyDescent="0.35"/>
    <row r="436" s="152" customFormat="1" x14ac:dyDescent="0.35"/>
    <row r="437" s="152" customFormat="1" x14ac:dyDescent="0.35"/>
    <row r="438" s="152" customFormat="1" x14ac:dyDescent="0.35"/>
    <row r="439" s="152" customFormat="1" x14ac:dyDescent="0.35"/>
    <row r="440" s="152" customFormat="1" x14ac:dyDescent="0.35"/>
    <row r="441" s="152" customFormat="1" x14ac:dyDescent="0.35"/>
    <row r="442" s="152" customFormat="1" x14ac:dyDescent="0.35"/>
    <row r="443" s="152" customFormat="1" x14ac:dyDescent="0.35"/>
    <row r="444" s="152" customFormat="1" x14ac:dyDescent="0.35"/>
    <row r="445" s="152" customFormat="1" x14ac:dyDescent="0.35"/>
    <row r="446" s="152" customFormat="1" x14ac:dyDescent="0.35"/>
    <row r="447" s="152" customFormat="1" x14ac:dyDescent="0.35"/>
    <row r="448" s="152" customFormat="1" x14ac:dyDescent="0.35"/>
    <row r="449" s="152" customFormat="1" x14ac:dyDescent="0.35"/>
    <row r="450" s="152" customFormat="1" x14ac:dyDescent="0.35"/>
    <row r="451" s="152" customFormat="1" x14ac:dyDescent="0.35"/>
    <row r="452" s="152" customFormat="1" x14ac:dyDescent="0.35"/>
    <row r="453" s="152" customFormat="1" x14ac:dyDescent="0.35"/>
    <row r="454" s="152" customFormat="1" x14ac:dyDescent="0.35"/>
    <row r="455" s="152" customFormat="1" x14ac:dyDescent="0.35"/>
    <row r="456" s="152" customFormat="1" x14ac:dyDescent="0.35"/>
    <row r="457" s="152" customFormat="1" x14ac:dyDescent="0.35"/>
    <row r="458" s="152" customFormat="1" x14ac:dyDescent="0.35"/>
    <row r="459" s="152" customFormat="1" x14ac:dyDescent="0.35"/>
    <row r="460" s="152" customFormat="1" x14ac:dyDescent="0.35"/>
    <row r="461" s="152" customFormat="1" x14ac:dyDescent="0.35"/>
    <row r="462" s="152" customFormat="1" x14ac:dyDescent="0.35"/>
    <row r="463" s="152" customFormat="1" x14ac:dyDescent="0.35"/>
    <row r="464" s="152" customFormat="1" x14ac:dyDescent="0.35"/>
    <row r="465" s="152" customFormat="1" x14ac:dyDescent="0.35"/>
    <row r="466" s="152" customFormat="1" x14ac:dyDescent="0.35"/>
    <row r="467" s="152" customFormat="1" x14ac:dyDescent="0.35"/>
    <row r="468" s="152" customFormat="1" x14ac:dyDescent="0.35"/>
    <row r="469" s="152" customFormat="1" x14ac:dyDescent="0.35"/>
    <row r="470" s="152" customFormat="1" x14ac:dyDescent="0.35"/>
    <row r="471" s="152" customFormat="1" x14ac:dyDescent="0.35"/>
    <row r="472" s="152" customFormat="1" x14ac:dyDescent="0.35"/>
    <row r="473" s="152" customFormat="1" x14ac:dyDescent="0.35"/>
    <row r="474" s="152" customFormat="1" x14ac:dyDescent="0.35"/>
    <row r="475" s="152" customFormat="1" x14ac:dyDescent="0.35"/>
    <row r="476" s="152" customFormat="1" x14ac:dyDescent="0.35"/>
    <row r="477" s="152" customFormat="1" x14ac:dyDescent="0.35"/>
    <row r="478" s="152" customFormat="1" x14ac:dyDescent="0.35"/>
    <row r="479" s="152" customFormat="1" x14ac:dyDescent="0.35"/>
    <row r="480" s="152" customFormat="1" x14ac:dyDescent="0.35"/>
    <row r="481" s="152" customFormat="1" x14ac:dyDescent="0.35"/>
    <row r="482" s="152" customFormat="1" x14ac:dyDescent="0.35"/>
    <row r="483" s="152" customFormat="1" x14ac:dyDescent="0.35"/>
    <row r="484" s="152" customFormat="1" x14ac:dyDescent="0.35"/>
    <row r="485" s="152" customFormat="1" x14ac:dyDescent="0.35"/>
    <row r="486" s="152" customFormat="1" x14ac:dyDescent="0.35"/>
    <row r="487" s="152" customFormat="1" x14ac:dyDescent="0.35"/>
    <row r="488" s="152" customFormat="1" x14ac:dyDescent="0.35"/>
    <row r="489" s="152" customFormat="1" x14ac:dyDescent="0.35"/>
    <row r="490" s="152" customFormat="1" x14ac:dyDescent="0.35"/>
    <row r="491" s="152" customFormat="1" x14ac:dyDescent="0.35"/>
    <row r="492" s="152" customFormat="1" x14ac:dyDescent="0.35"/>
    <row r="493" s="152" customFormat="1" x14ac:dyDescent="0.35"/>
    <row r="494" s="152" customFormat="1" x14ac:dyDescent="0.35"/>
    <row r="495" s="152" customFormat="1" x14ac:dyDescent="0.35"/>
    <row r="496" s="152" customFormat="1" x14ac:dyDescent="0.35"/>
    <row r="497" s="152" customFormat="1" x14ac:dyDescent="0.35"/>
    <row r="498" s="152" customFormat="1" x14ac:dyDescent="0.35"/>
    <row r="499" s="152" customFormat="1" x14ac:dyDescent="0.35"/>
    <row r="500" s="152" customFormat="1" x14ac:dyDescent="0.35"/>
    <row r="501" s="152" customFormat="1" x14ac:dyDescent="0.35"/>
    <row r="502" s="152" customFormat="1" x14ac:dyDescent="0.35"/>
    <row r="503" s="152" customFormat="1" x14ac:dyDescent="0.35"/>
    <row r="504" s="152" customFormat="1" x14ac:dyDescent="0.35"/>
    <row r="505" s="152" customFormat="1" x14ac:dyDescent="0.35"/>
    <row r="506" s="152" customFormat="1" x14ac:dyDescent="0.35"/>
    <row r="507" s="152" customFormat="1" x14ac:dyDescent="0.35"/>
    <row r="508" s="152" customFormat="1" x14ac:dyDescent="0.35"/>
    <row r="509" s="152" customFormat="1" x14ac:dyDescent="0.35"/>
    <row r="510" s="152" customFormat="1" x14ac:dyDescent="0.35"/>
    <row r="511" s="152" customFormat="1" x14ac:dyDescent="0.35"/>
    <row r="512" s="152" customFormat="1" x14ac:dyDescent="0.35"/>
    <row r="513" s="152" customFormat="1" x14ac:dyDescent="0.35"/>
    <row r="514" s="152" customFormat="1" x14ac:dyDescent="0.35"/>
    <row r="515" s="152" customFormat="1" x14ac:dyDescent="0.35"/>
    <row r="516" s="152" customFormat="1" x14ac:dyDescent="0.35"/>
    <row r="517" s="152" customFormat="1" x14ac:dyDescent="0.35"/>
    <row r="518" s="152" customFormat="1" x14ac:dyDescent="0.35"/>
    <row r="519" s="152" customFormat="1" x14ac:dyDescent="0.35"/>
    <row r="520" s="152" customFormat="1" x14ac:dyDescent="0.35"/>
    <row r="521" s="152" customFormat="1" x14ac:dyDescent="0.35"/>
    <row r="522" s="152" customFormat="1" x14ac:dyDescent="0.35"/>
    <row r="523" s="152" customFormat="1" x14ac:dyDescent="0.35"/>
    <row r="524" s="152" customFormat="1" x14ac:dyDescent="0.35"/>
    <row r="525" s="152" customFormat="1" x14ac:dyDescent="0.35"/>
    <row r="526" s="152" customFormat="1" x14ac:dyDescent="0.35"/>
    <row r="527" s="152" customFormat="1" x14ac:dyDescent="0.35"/>
    <row r="528" s="152" customFormat="1" x14ac:dyDescent="0.35"/>
    <row r="529" s="152" customFormat="1" x14ac:dyDescent="0.35"/>
    <row r="530" s="152" customFormat="1" x14ac:dyDescent="0.35"/>
    <row r="531" s="152" customFormat="1" x14ac:dyDescent="0.35"/>
    <row r="532" s="152" customFormat="1" x14ac:dyDescent="0.35"/>
    <row r="533" s="152" customFormat="1" x14ac:dyDescent="0.35"/>
    <row r="534" s="152" customFormat="1" x14ac:dyDescent="0.35"/>
    <row r="535" s="152" customFormat="1" x14ac:dyDescent="0.35"/>
    <row r="536" s="152" customFormat="1" x14ac:dyDescent="0.35"/>
    <row r="537" s="152" customFormat="1" x14ac:dyDescent="0.35"/>
    <row r="538" s="152" customFormat="1" x14ac:dyDescent="0.35"/>
    <row r="539" s="152" customFormat="1" x14ac:dyDescent="0.35"/>
    <row r="540" s="152" customFormat="1" x14ac:dyDescent="0.35"/>
    <row r="541" s="152" customFormat="1" x14ac:dyDescent="0.35"/>
    <row r="542" s="152" customFormat="1" x14ac:dyDescent="0.35"/>
    <row r="543" s="152" customFormat="1" x14ac:dyDescent="0.35"/>
    <row r="544" s="152" customFormat="1" x14ac:dyDescent="0.35"/>
    <row r="545" s="152" customFormat="1" x14ac:dyDescent="0.35"/>
    <row r="546" s="152" customFormat="1" x14ac:dyDescent="0.35"/>
    <row r="547" s="152" customFormat="1" x14ac:dyDescent="0.35"/>
    <row r="548" s="152" customFormat="1" x14ac:dyDescent="0.35"/>
    <row r="549" s="152" customFormat="1" x14ac:dyDescent="0.35"/>
    <row r="550" s="152" customFormat="1" x14ac:dyDescent="0.35"/>
    <row r="551" s="152" customFormat="1" x14ac:dyDescent="0.35"/>
    <row r="552" s="152" customFormat="1" x14ac:dyDescent="0.35"/>
    <row r="553" s="152" customFormat="1" x14ac:dyDescent="0.35"/>
    <row r="554" s="152" customFormat="1" x14ac:dyDescent="0.35"/>
    <row r="555" s="152" customFormat="1" x14ac:dyDescent="0.35"/>
    <row r="556" s="152" customFormat="1" x14ac:dyDescent="0.35"/>
    <row r="557" s="152" customFormat="1" x14ac:dyDescent="0.35"/>
    <row r="558" s="152" customFormat="1" x14ac:dyDescent="0.35"/>
    <row r="559" s="152" customFormat="1" x14ac:dyDescent="0.35"/>
    <row r="560" s="152" customFormat="1" x14ac:dyDescent="0.35"/>
    <row r="561" s="152" customFormat="1" x14ac:dyDescent="0.35"/>
    <row r="562" s="152" customFormat="1" x14ac:dyDescent="0.35"/>
    <row r="563" s="152" customFormat="1" x14ac:dyDescent="0.35"/>
    <row r="564" s="152" customFormat="1" x14ac:dyDescent="0.35"/>
    <row r="565" s="152" customFormat="1" x14ac:dyDescent="0.35"/>
    <row r="566" s="152" customFormat="1" x14ac:dyDescent="0.35"/>
    <row r="567" s="152" customFormat="1" x14ac:dyDescent="0.35"/>
    <row r="568" s="152" customFormat="1" x14ac:dyDescent="0.35"/>
    <row r="569" s="152" customFormat="1" x14ac:dyDescent="0.35"/>
    <row r="570" s="152" customFormat="1" x14ac:dyDescent="0.35"/>
    <row r="571" s="152" customFormat="1" x14ac:dyDescent="0.35"/>
    <row r="572" s="152" customFormat="1" x14ac:dyDescent="0.35"/>
    <row r="573" s="152" customFormat="1" x14ac:dyDescent="0.35"/>
    <row r="574" s="152" customFormat="1" x14ac:dyDescent="0.35"/>
    <row r="575" s="152" customFormat="1" x14ac:dyDescent="0.35"/>
    <row r="576" s="152" customFormat="1" x14ac:dyDescent="0.35"/>
    <row r="577" s="152" customFormat="1" x14ac:dyDescent="0.35"/>
    <row r="578" s="152" customFormat="1" x14ac:dyDescent="0.35"/>
    <row r="579" s="152" customFormat="1" x14ac:dyDescent="0.35"/>
    <row r="580" s="152" customFormat="1" x14ac:dyDescent="0.35"/>
    <row r="581" s="152" customFormat="1" x14ac:dyDescent="0.35"/>
    <row r="582" s="152" customFormat="1" x14ac:dyDescent="0.35"/>
    <row r="583" s="152" customFormat="1" x14ac:dyDescent="0.35"/>
    <row r="584" s="152" customFormat="1" x14ac:dyDescent="0.35"/>
    <row r="585" s="152" customFormat="1" x14ac:dyDescent="0.35"/>
    <row r="586" s="152" customFormat="1" x14ac:dyDescent="0.35"/>
    <row r="587" s="152" customFormat="1" x14ac:dyDescent="0.35"/>
    <row r="588" s="152" customFormat="1" x14ac:dyDescent="0.35"/>
    <row r="589" s="152" customFormat="1" x14ac:dyDescent="0.35"/>
    <row r="590" s="152" customFormat="1" x14ac:dyDescent="0.35"/>
    <row r="591" s="152" customFormat="1" x14ac:dyDescent="0.35"/>
    <row r="592" s="152" customFormat="1" x14ac:dyDescent="0.35"/>
    <row r="593" s="152" customFormat="1" x14ac:dyDescent="0.35"/>
    <row r="594" s="152" customFormat="1" x14ac:dyDescent="0.35"/>
    <row r="595" s="152" customFormat="1" x14ac:dyDescent="0.35"/>
    <row r="596" s="152" customFormat="1" x14ac:dyDescent="0.35"/>
    <row r="597" s="152" customFormat="1" x14ac:dyDescent="0.35"/>
    <row r="598" s="152" customFormat="1" x14ac:dyDescent="0.35"/>
    <row r="599" s="152" customFormat="1" x14ac:dyDescent="0.35"/>
    <row r="600" s="152" customFormat="1" x14ac:dyDescent="0.35"/>
    <row r="601" s="152" customFormat="1" x14ac:dyDescent="0.35"/>
    <row r="602" s="152" customFormat="1" x14ac:dyDescent="0.35"/>
    <row r="603" s="152" customFormat="1" x14ac:dyDescent="0.35"/>
    <row r="604" s="152" customFormat="1" x14ac:dyDescent="0.35"/>
    <row r="605" s="152" customFormat="1" x14ac:dyDescent="0.35"/>
    <row r="606" s="152" customFormat="1" x14ac:dyDescent="0.35"/>
    <row r="607" s="152" customFormat="1" x14ac:dyDescent="0.35"/>
    <row r="608" s="152" customFormat="1" x14ac:dyDescent="0.35"/>
    <row r="609" s="152" customFormat="1" x14ac:dyDescent="0.35"/>
    <row r="610" s="152" customFormat="1" x14ac:dyDescent="0.35"/>
    <row r="611" s="152" customFormat="1" x14ac:dyDescent="0.35"/>
    <row r="612" s="152" customFormat="1" x14ac:dyDescent="0.35"/>
    <row r="613" s="152" customFormat="1" x14ac:dyDescent="0.35"/>
    <row r="614" s="152" customFormat="1" x14ac:dyDescent="0.35"/>
    <row r="615" s="152" customFormat="1" x14ac:dyDescent="0.35"/>
    <row r="616" s="152" customFormat="1" x14ac:dyDescent="0.35"/>
    <row r="617" s="152" customFormat="1" x14ac:dyDescent="0.35"/>
    <row r="618" s="152" customFormat="1" x14ac:dyDescent="0.35"/>
    <row r="619" s="152" customFormat="1" x14ac:dyDescent="0.35"/>
    <row r="620" s="152" customFormat="1" x14ac:dyDescent="0.35"/>
    <row r="621" s="152" customFormat="1" x14ac:dyDescent="0.35"/>
    <row r="622" s="152" customFormat="1" x14ac:dyDescent="0.35"/>
    <row r="623" s="152" customFormat="1" x14ac:dyDescent="0.35"/>
    <row r="624" s="152" customFormat="1" x14ac:dyDescent="0.35"/>
    <row r="625" s="152" customFormat="1" x14ac:dyDescent="0.35"/>
    <row r="626" s="152" customFormat="1" x14ac:dyDescent="0.35"/>
    <row r="627" s="152" customFormat="1" x14ac:dyDescent="0.35"/>
    <row r="628" s="152" customFormat="1" x14ac:dyDescent="0.35"/>
    <row r="629" s="152" customFormat="1" x14ac:dyDescent="0.35"/>
    <row r="630" s="152" customFormat="1" x14ac:dyDescent="0.35"/>
    <row r="631" s="152" customFormat="1" x14ac:dyDescent="0.35"/>
    <row r="632" s="152" customFormat="1" x14ac:dyDescent="0.35"/>
    <row r="633" s="152" customFormat="1" x14ac:dyDescent="0.35"/>
    <row r="634" s="152" customFormat="1" x14ac:dyDescent="0.35"/>
    <row r="635" s="152" customFormat="1" x14ac:dyDescent="0.35"/>
    <row r="636" s="152" customFormat="1" x14ac:dyDescent="0.35"/>
    <row r="637" s="152" customFormat="1" x14ac:dyDescent="0.35"/>
    <row r="638" s="152" customFormat="1" x14ac:dyDescent="0.35"/>
    <row r="639" s="152" customFormat="1" x14ac:dyDescent="0.35"/>
    <row r="640" s="152" customFormat="1" x14ac:dyDescent="0.35"/>
    <row r="641" s="152" customFormat="1" x14ac:dyDescent="0.35"/>
    <row r="642" s="152" customFormat="1" x14ac:dyDescent="0.35"/>
    <row r="643" s="152" customFormat="1" x14ac:dyDescent="0.35"/>
    <row r="644" s="152" customFormat="1" x14ac:dyDescent="0.35"/>
    <row r="645" s="152" customFormat="1" x14ac:dyDescent="0.35"/>
    <row r="646" s="152" customFormat="1" x14ac:dyDescent="0.35"/>
    <row r="647" s="152" customFormat="1" x14ac:dyDescent="0.35"/>
    <row r="648" s="152" customFormat="1" x14ac:dyDescent="0.35"/>
    <row r="649" s="152" customFormat="1" x14ac:dyDescent="0.35"/>
    <row r="650" s="152" customFormat="1" x14ac:dyDescent="0.35"/>
    <row r="651" s="152" customFormat="1" x14ac:dyDescent="0.35"/>
    <row r="652" s="152" customFormat="1" x14ac:dyDescent="0.35"/>
    <row r="653" s="152" customFormat="1" x14ac:dyDescent="0.35"/>
    <row r="654" s="152" customFormat="1" x14ac:dyDescent="0.35"/>
    <row r="655" s="152" customFormat="1" x14ac:dyDescent="0.35"/>
    <row r="656" s="152" customFormat="1" x14ac:dyDescent="0.35"/>
    <row r="657" s="152" customFormat="1" x14ac:dyDescent="0.35"/>
    <row r="658" s="152" customFormat="1" x14ac:dyDescent="0.35"/>
    <row r="659" s="152" customFormat="1" x14ac:dyDescent="0.35"/>
    <row r="660" s="152" customFormat="1" x14ac:dyDescent="0.35"/>
    <row r="661" s="152" customFormat="1" x14ac:dyDescent="0.35"/>
    <row r="662" s="152" customFormat="1" x14ac:dyDescent="0.35"/>
    <row r="663" s="152" customFormat="1" x14ac:dyDescent="0.35"/>
    <row r="664" s="152" customFormat="1" x14ac:dyDescent="0.35"/>
    <row r="665" s="152" customFormat="1" x14ac:dyDescent="0.35"/>
    <row r="666" s="152" customFormat="1" x14ac:dyDescent="0.35"/>
    <row r="667" s="152" customFormat="1" x14ac:dyDescent="0.35"/>
    <row r="668" s="152" customFormat="1" x14ac:dyDescent="0.35"/>
    <row r="669" s="152" customFormat="1" x14ac:dyDescent="0.35"/>
    <row r="670" s="152" customFormat="1" x14ac:dyDescent="0.35"/>
    <row r="671" s="152" customFormat="1" x14ac:dyDescent="0.35"/>
    <row r="672" s="152" customFormat="1" x14ac:dyDescent="0.35"/>
    <row r="673" s="152" customFormat="1" x14ac:dyDescent="0.35"/>
    <row r="674" s="152" customFormat="1" x14ac:dyDescent="0.35"/>
    <row r="675" s="152" customFormat="1" x14ac:dyDescent="0.35"/>
    <row r="676" s="152" customFormat="1" x14ac:dyDescent="0.35"/>
    <row r="677" s="152" customFormat="1" x14ac:dyDescent="0.35"/>
    <row r="678" s="152" customFormat="1" x14ac:dyDescent="0.35"/>
    <row r="679" s="152" customFormat="1" x14ac:dyDescent="0.35"/>
    <row r="680" s="152" customFormat="1" x14ac:dyDescent="0.35"/>
    <row r="681" s="152" customFormat="1" x14ac:dyDescent="0.35"/>
    <row r="682" s="152" customFormat="1" x14ac:dyDescent="0.35"/>
    <row r="683" s="152" customFormat="1" x14ac:dyDescent="0.35"/>
    <row r="684" s="152" customFormat="1" x14ac:dyDescent="0.35"/>
    <row r="685" s="152" customFormat="1" x14ac:dyDescent="0.35"/>
    <row r="686" s="152" customFormat="1" x14ac:dyDescent="0.35"/>
    <row r="687" s="152" customFormat="1" x14ac:dyDescent="0.35"/>
    <row r="688" s="152" customFormat="1" x14ac:dyDescent="0.35"/>
    <row r="689" s="152" customFormat="1" x14ac:dyDescent="0.35"/>
    <row r="690" s="152" customFormat="1" x14ac:dyDescent="0.35"/>
    <row r="691" s="152" customFormat="1" x14ac:dyDescent="0.35"/>
    <row r="692" s="152" customFormat="1" x14ac:dyDescent="0.35"/>
    <row r="693" s="152" customFormat="1" x14ac:dyDescent="0.35"/>
    <row r="694" s="152" customFormat="1" x14ac:dyDescent="0.35"/>
    <row r="695" s="152" customFormat="1" x14ac:dyDescent="0.35"/>
    <row r="696" s="152" customFormat="1" x14ac:dyDescent="0.35"/>
    <row r="697" s="152" customFormat="1" x14ac:dyDescent="0.35"/>
    <row r="698" s="152" customFormat="1" x14ac:dyDescent="0.35"/>
    <row r="699" s="152" customFormat="1" x14ac:dyDescent="0.35"/>
    <row r="700" s="152" customFormat="1" x14ac:dyDescent="0.35"/>
    <row r="701" s="152" customFormat="1" x14ac:dyDescent="0.35"/>
    <row r="702" s="152" customFormat="1" x14ac:dyDescent="0.35"/>
    <row r="703" s="152" customFormat="1" x14ac:dyDescent="0.35"/>
    <row r="704" s="152" customFormat="1" x14ac:dyDescent="0.35"/>
    <row r="705" s="152" customFormat="1" x14ac:dyDescent="0.35"/>
    <row r="706" s="152" customFormat="1" x14ac:dyDescent="0.35"/>
    <row r="707" s="152" customFormat="1" x14ac:dyDescent="0.35"/>
    <row r="708" s="152" customFormat="1" x14ac:dyDescent="0.35"/>
    <row r="709" s="152" customFormat="1" x14ac:dyDescent="0.35"/>
    <row r="710" s="152" customFormat="1" x14ac:dyDescent="0.35"/>
    <row r="711" s="152" customFormat="1" x14ac:dyDescent="0.35"/>
    <row r="712" s="152" customFormat="1" x14ac:dyDescent="0.35"/>
    <row r="713" s="152" customFormat="1" x14ac:dyDescent="0.35"/>
    <row r="714" s="152" customFormat="1" x14ac:dyDescent="0.35"/>
    <row r="715" s="152" customFormat="1" x14ac:dyDescent="0.35"/>
    <row r="716" s="152" customFormat="1" x14ac:dyDescent="0.35"/>
    <row r="717" s="152" customFormat="1" x14ac:dyDescent="0.35"/>
    <row r="718" s="152" customFormat="1" x14ac:dyDescent="0.35"/>
    <row r="719" s="152" customFormat="1" x14ac:dyDescent="0.35"/>
    <row r="720" s="152" customFormat="1" x14ac:dyDescent="0.35"/>
    <row r="721" s="152" customFormat="1" x14ac:dyDescent="0.35"/>
    <row r="722" s="152" customFormat="1" x14ac:dyDescent="0.35"/>
    <row r="723" s="152" customFormat="1" x14ac:dyDescent="0.35"/>
    <row r="724" s="152" customFormat="1" x14ac:dyDescent="0.35"/>
    <row r="725" s="152" customFormat="1" x14ac:dyDescent="0.35"/>
    <row r="726" s="152" customFormat="1" x14ac:dyDescent="0.35"/>
    <row r="727" s="152" customFormat="1" x14ac:dyDescent="0.35"/>
    <row r="728" s="152" customFormat="1" x14ac:dyDescent="0.35"/>
    <row r="729" s="152" customFormat="1" x14ac:dyDescent="0.35"/>
    <row r="730" s="152" customFormat="1" x14ac:dyDescent="0.35"/>
    <row r="731" s="152" customFormat="1" x14ac:dyDescent="0.35"/>
    <row r="732" s="152" customFormat="1" x14ac:dyDescent="0.35"/>
    <row r="733" s="152" customFormat="1" x14ac:dyDescent="0.35"/>
    <row r="734" s="152" customFormat="1" x14ac:dyDescent="0.35"/>
    <row r="735" s="152" customFormat="1" x14ac:dyDescent="0.35"/>
    <row r="736" s="152" customFormat="1" x14ac:dyDescent="0.35"/>
    <row r="737" s="152" customFormat="1" x14ac:dyDescent="0.35"/>
  </sheetData>
  <mergeCells count="37">
    <mergeCell ref="A1:J1"/>
    <mergeCell ref="A5:A6"/>
    <mergeCell ref="B5:B6"/>
    <mergeCell ref="C5:E5"/>
    <mergeCell ref="F5:H5"/>
    <mergeCell ref="I5:K5"/>
    <mergeCell ref="A69:A75"/>
    <mergeCell ref="L5:N5"/>
    <mergeCell ref="A7:A13"/>
    <mergeCell ref="A14:A17"/>
    <mergeCell ref="A18:A24"/>
    <mergeCell ref="A25:A28"/>
    <mergeCell ref="A29:A34"/>
    <mergeCell ref="A35:A42"/>
    <mergeCell ref="A43:A52"/>
    <mergeCell ref="A53:A55"/>
    <mergeCell ref="A56:A60"/>
    <mergeCell ref="A61:A68"/>
    <mergeCell ref="A189:A198"/>
    <mergeCell ref="A177:A188"/>
    <mergeCell ref="A76:A87"/>
    <mergeCell ref="A88:A94"/>
    <mergeCell ref="A95:A101"/>
    <mergeCell ref="A102:A109"/>
    <mergeCell ref="A110:A117"/>
    <mergeCell ref="A150:A155"/>
    <mergeCell ref="A156:A163"/>
    <mergeCell ref="A164:A171"/>
    <mergeCell ref="A172:A176"/>
    <mergeCell ref="A118:A131"/>
    <mergeCell ref="A132:A149"/>
    <mergeCell ref="A230:M230"/>
    <mergeCell ref="A199:A207"/>
    <mergeCell ref="A208:A217"/>
    <mergeCell ref="A229:M229"/>
    <mergeCell ref="A225:K225"/>
    <mergeCell ref="A228:Q228"/>
  </mergeCells>
  <conditionalFormatting sqref="K149 I7:J217">
    <cfRule type="cellIs" dxfId="33" priority="8" operator="lessThan">
      <formula>5</formula>
    </cfRule>
    <cfRule type="cellIs" dxfId="32" priority="13" operator="lessThan">
      <formula>5</formula>
    </cfRule>
  </conditionalFormatting>
  <conditionalFormatting sqref="B7:B217 F7:N218">
    <cfRule type="expression" dxfId="31" priority="12">
      <formula>MOD(ROW(),2)=0</formula>
    </cfRule>
  </conditionalFormatting>
  <conditionalFormatting sqref="G50:K50 G56:K56 G73:K73 G124:K124 G130:K130 G149:K149 G184:K184 G195:K195 G201:J201 G208:K208 F7:G217">
    <cfRule type="cellIs" dxfId="30" priority="7" operator="lessThan">
      <formula>5</formula>
    </cfRule>
    <cfRule type="cellIs" dxfId="29" priority="9" operator="lessThan">
      <formula>5</formula>
    </cfRule>
  </conditionalFormatting>
  <conditionalFormatting sqref="C7:E217 E218">
    <cfRule type="expression" dxfId="28" priority="3">
      <formula>MOD(ROW(),2)=0</formula>
    </cfRule>
  </conditionalFormatting>
  <conditionalFormatting sqref="C218">
    <cfRule type="expression" dxfId="27" priority="2">
      <formula>MOD(ROW(),2)=0</formula>
    </cfRule>
  </conditionalFormatting>
  <conditionalFormatting sqref="D218">
    <cfRule type="expression" dxfId="26" priority="1">
      <formula>MOD(ROW(),2)=0</formula>
    </cfRule>
  </conditionalFormatting>
  <hyperlinks>
    <hyperlink ref="A227" r:id="rId1" display="https://www.gov.uk/government/uploads/system/uploads/attachment_data/file/529954/Annual_flu_letter_2016_2017.pdf"/>
  </hyperlinks>
  <pageMargins left="0.70866141732283472" right="0.70866141732283472" top="0.74803149606299213" bottom="0.74803149606299213" header="0.31496062992125984" footer="0.31496062992125984"/>
  <pageSetup paperSize="9" scale="39" fitToHeight="0" orientation="landscape" r:id="rId2"/>
  <rowBreaks count="6" manualBreakCount="6">
    <brk id="34" max="16383" man="1"/>
    <brk id="68" max="16383" man="1"/>
    <brk id="101" max="16383" man="1"/>
    <brk id="131" max="16383" man="1"/>
    <brk id="163" max="16383" man="1"/>
    <brk id="19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37"/>
  <sheetViews>
    <sheetView view="pageBreakPreview" topLeftCell="A130" zoomScale="50" zoomScaleNormal="60" zoomScaleSheetLayoutView="50" workbookViewId="0">
      <selection activeCell="B226" sqref="B226"/>
    </sheetView>
  </sheetViews>
  <sheetFormatPr defaultColWidth="61.85546875" defaultRowHeight="21" x14ac:dyDescent="0.35"/>
  <cols>
    <col min="1" max="1" width="40.140625" style="108" customWidth="1"/>
    <col min="2" max="2" width="75.85546875" style="108" customWidth="1"/>
    <col min="3" max="3" width="19.140625" style="108" customWidth="1"/>
    <col min="4" max="4" width="22.85546875" style="108" customWidth="1"/>
    <col min="5" max="5" width="19.85546875" style="108" customWidth="1"/>
    <col min="6" max="6" width="20.140625" style="152" customWidth="1"/>
    <col min="7" max="7" width="18.140625" style="152" customWidth="1"/>
    <col min="8" max="8" width="16.42578125" style="152" customWidth="1"/>
    <col min="9" max="10" width="18.5703125" style="108" customWidth="1"/>
    <col min="11" max="11" width="15" style="108" customWidth="1"/>
    <col min="12" max="12" width="18.140625" style="108" customWidth="1"/>
    <col min="13" max="13" width="17.85546875" style="108" customWidth="1"/>
    <col min="14" max="14" width="15" style="108" customWidth="1"/>
    <col min="15" max="16384" width="61.85546875" style="108"/>
  </cols>
  <sheetData>
    <row r="1" spans="1:14" x14ac:dyDescent="0.35">
      <c r="A1" s="109" t="s">
        <v>29</v>
      </c>
      <c r="B1" s="177"/>
      <c r="C1" s="177"/>
      <c r="D1" s="177"/>
      <c r="E1" s="152"/>
      <c r="H1" s="108"/>
    </row>
    <row r="2" spans="1:14" ht="7.5" customHeight="1" x14ac:dyDescent="0.35">
      <c r="A2" s="178"/>
      <c r="B2" s="179"/>
      <c r="C2" s="179"/>
      <c r="D2" s="179"/>
      <c r="E2" s="152"/>
      <c r="H2" s="108"/>
    </row>
    <row r="3" spans="1:14" ht="14.25" customHeight="1" x14ac:dyDescent="0.35">
      <c r="A3" s="166" t="s">
        <v>361</v>
      </c>
      <c r="B3" s="166"/>
      <c r="C3" s="166"/>
      <c r="D3" s="166"/>
      <c r="E3" s="152"/>
      <c r="H3" s="108"/>
    </row>
    <row r="4" spans="1:14" ht="7.5" customHeight="1" thickBot="1" x14ac:dyDescent="0.4"/>
    <row r="5" spans="1:14" ht="64.5" customHeight="1" thickBot="1" x14ac:dyDescent="0.35">
      <c r="A5" s="486" t="s">
        <v>31</v>
      </c>
      <c r="B5" s="488" t="s">
        <v>60</v>
      </c>
      <c r="C5" s="482" t="s">
        <v>32</v>
      </c>
      <c r="D5" s="483"/>
      <c r="E5" s="484"/>
      <c r="F5" s="483" t="s">
        <v>16</v>
      </c>
      <c r="G5" s="483"/>
      <c r="H5" s="483"/>
      <c r="I5" s="482" t="s">
        <v>17</v>
      </c>
      <c r="J5" s="483"/>
      <c r="K5" s="484"/>
      <c r="L5" s="482" t="s">
        <v>18</v>
      </c>
      <c r="M5" s="483"/>
      <c r="N5" s="484"/>
    </row>
    <row r="6" spans="1:14" ht="83.25" customHeight="1" thickBot="1" x14ac:dyDescent="0.35">
      <c r="A6" s="487"/>
      <c r="B6" s="489"/>
      <c r="C6" s="180" t="s">
        <v>349</v>
      </c>
      <c r="D6" s="181" t="s">
        <v>350</v>
      </c>
      <c r="E6" s="182" t="s">
        <v>5</v>
      </c>
      <c r="F6" s="183" t="s">
        <v>10</v>
      </c>
      <c r="G6" s="184" t="s">
        <v>11</v>
      </c>
      <c r="H6" s="185" t="s">
        <v>12</v>
      </c>
      <c r="I6" s="180" t="s">
        <v>10</v>
      </c>
      <c r="J6" s="181" t="s">
        <v>11</v>
      </c>
      <c r="K6" s="182" t="s">
        <v>12</v>
      </c>
      <c r="L6" s="180" t="s">
        <v>10</v>
      </c>
      <c r="M6" s="181" t="s">
        <v>11</v>
      </c>
      <c r="N6" s="182" t="s">
        <v>12</v>
      </c>
    </row>
    <row r="7" spans="1:14" s="121" customFormat="1" ht="29.25" customHeight="1" x14ac:dyDescent="0.25">
      <c r="A7" s="476" t="s">
        <v>35</v>
      </c>
      <c r="B7" s="156" t="s">
        <v>63</v>
      </c>
      <c r="C7" s="186">
        <v>69</v>
      </c>
      <c r="D7" s="186">
        <v>69</v>
      </c>
      <c r="E7" s="200">
        <v>100</v>
      </c>
      <c r="F7" s="151">
        <v>6159</v>
      </c>
      <c r="G7" s="151">
        <v>2856</v>
      </c>
      <c r="H7" s="120">
        <v>46.4</v>
      </c>
      <c r="I7" s="151">
        <v>182</v>
      </c>
      <c r="J7" s="151">
        <v>101</v>
      </c>
      <c r="K7" s="120">
        <v>55.5</v>
      </c>
      <c r="L7" s="151">
        <v>6341</v>
      </c>
      <c r="M7" s="151">
        <v>2957</v>
      </c>
      <c r="N7" s="120">
        <v>46.6</v>
      </c>
    </row>
    <row r="8" spans="1:14" s="122" customFormat="1" ht="29.25" customHeight="1" x14ac:dyDescent="0.25">
      <c r="A8" s="478"/>
      <c r="B8" s="157" t="s">
        <v>64</v>
      </c>
      <c r="C8" s="187">
        <v>24</v>
      </c>
      <c r="D8" s="187">
        <v>24</v>
      </c>
      <c r="E8" s="201">
        <v>100</v>
      </c>
      <c r="F8" s="158">
        <v>1809</v>
      </c>
      <c r="G8" s="158">
        <v>887</v>
      </c>
      <c r="H8" s="125">
        <v>49</v>
      </c>
      <c r="I8" s="158">
        <v>53</v>
      </c>
      <c r="J8" s="158">
        <v>35</v>
      </c>
      <c r="K8" s="125">
        <v>66</v>
      </c>
      <c r="L8" s="158">
        <v>1862</v>
      </c>
      <c r="M8" s="158">
        <v>922</v>
      </c>
      <c r="N8" s="125">
        <v>49.5</v>
      </c>
    </row>
    <row r="9" spans="1:14" s="122" customFormat="1" ht="29.25" customHeight="1" x14ac:dyDescent="0.25">
      <c r="A9" s="478"/>
      <c r="B9" s="157" t="s">
        <v>65</v>
      </c>
      <c r="C9" s="187">
        <v>22</v>
      </c>
      <c r="D9" s="187">
        <v>22</v>
      </c>
      <c r="E9" s="201">
        <v>100</v>
      </c>
      <c r="F9" s="158">
        <v>2009</v>
      </c>
      <c r="G9" s="158">
        <v>779</v>
      </c>
      <c r="H9" s="125">
        <v>38.799999999999997</v>
      </c>
      <c r="I9" s="158">
        <v>71</v>
      </c>
      <c r="J9" s="158">
        <v>41</v>
      </c>
      <c r="K9" s="125">
        <v>57.7</v>
      </c>
      <c r="L9" s="158">
        <v>2080</v>
      </c>
      <c r="M9" s="158">
        <v>820</v>
      </c>
      <c r="N9" s="125">
        <v>39.4</v>
      </c>
    </row>
    <row r="10" spans="1:14" s="122" customFormat="1" ht="29.25" customHeight="1" x14ac:dyDescent="0.25">
      <c r="A10" s="478"/>
      <c r="B10" s="157" t="s">
        <v>66</v>
      </c>
      <c r="C10" s="187">
        <v>34</v>
      </c>
      <c r="D10" s="187">
        <v>34</v>
      </c>
      <c r="E10" s="201">
        <v>100</v>
      </c>
      <c r="F10" s="158">
        <v>2863</v>
      </c>
      <c r="G10" s="158">
        <v>1791</v>
      </c>
      <c r="H10" s="125">
        <v>62.6</v>
      </c>
      <c r="I10" s="158">
        <v>89</v>
      </c>
      <c r="J10" s="158">
        <v>56</v>
      </c>
      <c r="K10" s="125">
        <v>62.9</v>
      </c>
      <c r="L10" s="158">
        <v>2952</v>
      </c>
      <c r="M10" s="158">
        <v>1847</v>
      </c>
      <c r="N10" s="125">
        <v>62.6</v>
      </c>
    </row>
    <row r="11" spans="1:14" s="122" customFormat="1" ht="29.25" customHeight="1" x14ac:dyDescent="0.25">
      <c r="A11" s="478"/>
      <c r="B11" s="157" t="s">
        <v>67</v>
      </c>
      <c r="C11" s="187">
        <v>32</v>
      </c>
      <c r="D11" s="187">
        <v>32</v>
      </c>
      <c r="E11" s="201">
        <v>100</v>
      </c>
      <c r="F11" s="158">
        <v>2982</v>
      </c>
      <c r="G11" s="158">
        <v>1671</v>
      </c>
      <c r="H11" s="125">
        <v>56</v>
      </c>
      <c r="I11" s="158">
        <v>109</v>
      </c>
      <c r="J11" s="158">
        <v>73</v>
      </c>
      <c r="K11" s="125">
        <v>67</v>
      </c>
      <c r="L11" s="158">
        <v>3091</v>
      </c>
      <c r="M11" s="158">
        <v>1744</v>
      </c>
      <c r="N11" s="125">
        <v>56.4</v>
      </c>
    </row>
    <row r="12" spans="1:14" s="122" customFormat="1" ht="29.25" customHeight="1" x14ac:dyDescent="0.25">
      <c r="A12" s="478"/>
      <c r="B12" s="157" t="s">
        <v>68</v>
      </c>
      <c r="C12" s="187">
        <v>27</v>
      </c>
      <c r="D12" s="187">
        <v>27</v>
      </c>
      <c r="E12" s="201">
        <v>100</v>
      </c>
      <c r="F12" s="158">
        <v>2120</v>
      </c>
      <c r="G12" s="158">
        <v>1035</v>
      </c>
      <c r="H12" s="125">
        <v>48.8</v>
      </c>
      <c r="I12" s="158">
        <v>78</v>
      </c>
      <c r="J12" s="158">
        <v>51</v>
      </c>
      <c r="K12" s="125">
        <v>65.400000000000006</v>
      </c>
      <c r="L12" s="158">
        <v>2198</v>
      </c>
      <c r="M12" s="158">
        <v>1086</v>
      </c>
      <c r="N12" s="125">
        <v>49.4</v>
      </c>
    </row>
    <row r="13" spans="1:14" s="122" customFormat="1" ht="29.25" customHeight="1" thickBot="1" x14ac:dyDescent="0.3">
      <c r="A13" s="474"/>
      <c r="B13" s="159" t="s">
        <v>69</v>
      </c>
      <c r="C13" s="187">
        <v>11</v>
      </c>
      <c r="D13" s="187">
        <v>11</v>
      </c>
      <c r="E13" s="201">
        <v>100</v>
      </c>
      <c r="F13" s="158">
        <v>1175</v>
      </c>
      <c r="G13" s="158">
        <v>573</v>
      </c>
      <c r="H13" s="125">
        <v>48.8</v>
      </c>
      <c r="I13" s="158">
        <v>43</v>
      </c>
      <c r="J13" s="158">
        <v>29</v>
      </c>
      <c r="K13" s="125">
        <v>67.400000000000006</v>
      </c>
      <c r="L13" s="158">
        <v>1218</v>
      </c>
      <c r="M13" s="158">
        <v>602</v>
      </c>
      <c r="N13" s="125">
        <v>49.4</v>
      </c>
    </row>
    <row r="14" spans="1:14" s="122" customFormat="1" ht="29.25" customHeight="1" x14ac:dyDescent="0.25">
      <c r="A14" s="470" t="s">
        <v>36</v>
      </c>
      <c r="B14" s="156" t="s">
        <v>70</v>
      </c>
      <c r="C14" s="186">
        <v>26</v>
      </c>
      <c r="D14" s="186">
        <v>26</v>
      </c>
      <c r="E14" s="200">
        <v>100</v>
      </c>
      <c r="F14" s="151">
        <v>1960</v>
      </c>
      <c r="G14" s="151">
        <v>1121</v>
      </c>
      <c r="H14" s="120">
        <v>57.2</v>
      </c>
      <c r="I14" s="151">
        <v>70</v>
      </c>
      <c r="J14" s="151">
        <v>49</v>
      </c>
      <c r="K14" s="120">
        <v>70</v>
      </c>
      <c r="L14" s="151">
        <v>2030</v>
      </c>
      <c r="M14" s="151">
        <v>1170</v>
      </c>
      <c r="N14" s="120">
        <v>57.6</v>
      </c>
    </row>
    <row r="15" spans="1:14" s="122" customFormat="1" ht="29.25" customHeight="1" x14ac:dyDescent="0.25">
      <c r="A15" s="471"/>
      <c r="B15" s="157" t="s">
        <v>71</v>
      </c>
      <c r="C15" s="187">
        <v>80</v>
      </c>
      <c r="D15" s="187">
        <v>80</v>
      </c>
      <c r="E15" s="201">
        <v>100</v>
      </c>
      <c r="F15" s="158">
        <v>6874</v>
      </c>
      <c r="G15" s="158">
        <v>3491</v>
      </c>
      <c r="H15" s="125">
        <v>50.8</v>
      </c>
      <c r="I15" s="158">
        <v>225</v>
      </c>
      <c r="J15" s="158">
        <v>133</v>
      </c>
      <c r="K15" s="125">
        <v>59.1</v>
      </c>
      <c r="L15" s="158">
        <v>7099</v>
      </c>
      <c r="M15" s="158">
        <v>3624</v>
      </c>
      <c r="N15" s="125">
        <v>51</v>
      </c>
    </row>
    <row r="16" spans="1:14" s="122" customFormat="1" ht="29.25" customHeight="1" x14ac:dyDescent="0.25">
      <c r="A16" s="471"/>
      <c r="B16" s="157" t="s">
        <v>72</v>
      </c>
      <c r="C16" s="187">
        <v>25</v>
      </c>
      <c r="D16" s="187">
        <v>24</v>
      </c>
      <c r="E16" s="201">
        <v>96</v>
      </c>
      <c r="F16" s="158">
        <v>2999</v>
      </c>
      <c r="G16" s="158">
        <v>1494</v>
      </c>
      <c r="H16" s="125">
        <v>49.8</v>
      </c>
      <c r="I16" s="158">
        <v>120</v>
      </c>
      <c r="J16" s="158">
        <v>79</v>
      </c>
      <c r="K16" s="125">
        <v>65.8</v>
      </c>
      <c r="L16" s="158">
        <v>3119</v>
      </c>
      <c r="M16" s="158">
        <v>1573</v>
      </c>
      <c r="N16" s="125">
        <v>50.4</v>
      </c>
    </row>
    <row r="17" spans="1:14" s="122" customFormat="1" ht="29.25" customHeight="1" thickBot="1" x14ac:dyDescent="0.3">
      <c r="A17" s="472"/>
      <c r="B17" s="159" t="s">
        <v>73</v>
      </c>
      <c r="C17" s="187">
        <v>48</v>
      </c>
      <c r="D17" s="187">
        <v>48</v>
      </c>
      <c r="E17" s="201">
        <v>100</v>
      </c>
      <c r="F17" s="158">
        <v>5165</v>
      </c>
      <c r="G17" s="158">
        <v>2799</v>
      </c>
      <c r="H17" s="125">
        <v>54.2</v>
      </c>
      <c r="I17" s="158">
        <v>182</v>
      </c>
      <c r="J17" s="158">
        <v>130</v>
      </c>
      <c r="K17" s="125">
        <v>71.400000000000006</v>
      </c>
      <c r="L17" s="158">
        <v>5347</v>
      </c>
      <c r="M17" s="158">
        <v>2929</v>
      </c>
      <c r="N17" s="125">
        <v>54.8</v>
      </c>
    </row>
    <row r="18" spans="1:14" s="122" customFormat="1" ht="29.25" customHeight="1" x14ac:dyDescent="0.25">
      <c r="A18" s="470" t="s">
        <v>37</v>
      </c>
      <c r="B18" s="156" t="s">
        <v>74</v>
      </c>
      <c r="C18" s="186">
        <v>94</v>
      </c>
      <c r="D18" s="186">
        <v>94</v>
      </c>
      <c r="E18" s="200">
        <v>100</v>
      </c>
      <c r="F18" s="151">
        <v>9591</v>
      </c>
      <c r="G18" s="151">
        <v>3632</v>
      </c>
      <c r="H18" s="120">
        <v>37.9</v>
      </c>
      <c r="I18" s="151">
        <v>360</v>
      </c>
      <c r="J18" s="151">
        <v>182</v>
      </c>
      <c r="K18" s="120">
        <v>50.6</v>
      </c>
      <c r="L18" s="151">
        <v>9951</v>
      </c>
      <c r="M18" s="151">
        <v>3814</v>
      </c>
      <c r="N18" s="120">
        <v>38.299999999999997</v>
      </c>
    </row>
    <row r="19" spans="1:14" s="122" customFormat="1" ht="29.25" customHeight="1" x14ac:dyDescent="0.25">
      <c r="A19" s="471"/>
      <c r="B19" s="157" t="s">
        <v>75</v>
      </c>
      <c r="C19" s="187">
        <v>51</v>
      </c>
      <c r="D19" s="187">
        <v>51</v>
      </c>
      <c r="E19" s="201">
        <v>100</v>
      </c>
      <c r="F19" s="158">
        <v>4249</v>
      </c>
      <c r="G19" s="158">
        <v>1729</v>
      </c>
      <c r="H19" s="125">
        <v>40.700000000000003</v>
      </c>
      <c r="I19" s="158">
        <v>160</v>
      </c>
      <c r="J19" s="158">
        <v>84</v>
      </c>
      <c r="K19" s="125">
        <v>52.5</v>
      </c>
      <c r="L19" s="158">
        <v>4409</v>
      </c>
      <c r="M19" s="158">
        <v>1813</v>
      </c>
      <c r="N19" s="125">
        <v>41.1</v>
      </c>
    </row>
    <row r="20" spans="1:14" s="122" customFormat="1" ht="29.25" customHeight="1" x14ac:dyDescent="0.25">
      <c r="A20" s="471"/>
      <c r="B20" s="157" t="s">
        <v>76</v>
      </c>
      <c r="C20" s="187">
        <v>45</v>
      </c>
      <c r="D20" s="187">
        <v>45</v>
      </c>
      <c r="E20" s="201">
        <v>100</v>
      </c>
      <c r="F20" s="158">
        <v>3717</v>
      </c>
      <c r="G20" s="158">
        <v>1942</v>
      </c>
      <c r="H20" s="125">
        <v>52.2</v>
      </c>
      <c r="I20" s="158">
        <v>150</v>
      </c>
      <c r="J20" s="158">
        <v>100</v>
      </c>
      <c r="K20" s="125">
        <v>66.7</v>
      </c>
      <c r="L20" s="158">
        <v>3867</v>
      </c>
      <c r="M20" s="158">
        <v>2042</v>
      </c>
      <c r="N20" s="125">
        <v>52.8</v>
      </c>
    </row>
    <row r="21" spans="1:14" s="122" customFormat="1" ht="29.25" customHeight="1" x14ac:dyDescent="0.25">
      <c r="A21" s="471"/>
      <c r="B21" s="157" t="s">
        <v>77</v>
      </c>
      <c r="C21" s="187">
        <v>90</v>
      </c>
      <c r="D21" s="187">
        <v>90</v>
      </c>
      <c r="E21" s="201">
        <v>100</v>
      </c>
      <c r="F21" s="158">
        <v>7717</v>
      </c>
      <c r="G21" s="158">
        <v>2880</v>
      </c>
      <c r="H21" s="125">
        <v>37.299999999999997</v>
      </c>
      <c r="I21" s="158">
        <v>321</v>
      </c>
      <c r="J21" s="158">
        <v>164</v>
      </c>
      <c r="K21" s="125">
        <v>51.1</v>
      </c>
      <c r="L21" s="158">
        <v>8038</v>
      </c>
      <c r="M21" s="158">
        <v>3044</v>
      </c>
      <c r="N21" s="125">
        <v>37.9</v>
      </c>
    </row>
    <row r="22" spans="1:14" s="122" customFormat="1" ht="29.25" customHeight="1" x14ac:dyDescent="0.25">
      <c r="A22" s="471"/>
      <c r="B22" s="157" t="s">
        <v>78</v>
      </c>
      <c r="C22" s="187">
        <v>25</v>
      </c>
      <c r="D22" s="187">
        <v>25</v>
      </c>
      <c r="E22" s="201">
        <v>100</v>
      </c>
      <c r="F22" s="158">
        <v>2923</v>
      </c>
      <c r="G22" s="158">
        <v>1584</v>
      </c>
      <c r="H22" s="125">
        <v>54.2</v>
      </c>
      <c r="I22" s="158">
        <v>105</v>
      </c>
      <c r="J22" s="158">
        <v>61</v>
      </c>
      <c r="K22" s="125">
        <v>58.1</v>
      </c>
      <c r="L22" s="158">
        <v>3028</v>
      </c>
      <c r="M22" s="158">
        <v>1645</v>
      </c>
      <c r="N22" s="125">
        <v>54.3</v>
      </c>
    </row>
    <row r="23" spans="1:14" s="122" customFormat="1" ht="29.25" customHeight="1" x14ac:dyDescent="0.25">
      <c r="A23" s="471"/>
      <c r="B23" s="157" t="s">
        <v>79</v>
      </c>
      <c r="C23" s="187">
        <v>58</v>
      </c>
      <c r="D23" s="187">
        <v>58</v>
      </c>
      <c r="E23" s="201">
        <v>100</v>
      </c>
      <c r="F23" s="158">
        <v>3812</v>
      </c>
      <c r="G23" s="158">
        <v>1673</v>
      </c>
      <c r="H23" s="125">
        <v>43.9</v>
      </c>
      <c r="I23" s="158">
        <v>161</v>
      </c>
      <c r="J23" s="158">
        <v>87</v>
      </c>
      <c r="K23" s="125">
        <v>54</v>
      </c>
      <c r="L23" s="158">
        <v>3973</v>
      </c>
      <c r="M23" s="158">
        <v>1760</v>
      </c>
      <c r="N23" s="125">
        <v>44.3</v>
      </c>
    </row>
    <row r="24" spans="1:14" s="122" customFormat="1" ht="29.25" customHeight="1" thickBot="1" x14ac:dyDescent="0.3">
      <c r="A24" s="472"/>
      <c r="B24" s="159" t="s">
        <v>80</v>
      </c>
      <c r="C24" s="188">
        <v>42</v>
      </c>
      <c r="D24" s="188">
        <v>42</v>
      </c>
      <c r="E24" s="202">
        <v>100</v>
      </c>
      <c r="F24" s="160">
        <v>3623</v>
      </c>
      <c r="G24" s="160">
        <v>1536</v>
      </c>
      <c r="H24" s="130">
        <v>42.4</v>
      </c>
      <c r="I24" s="160">
        <v>142</v>
      </c>
      <c r="J24" s="160">
        <v>87</v>
      </c>
      <c r="K24" s="130">
        <v>61.3</v>
      </c>
      <c r="L24" s="160">
        <v>3765</v>
      </c>
      <c r="M24" s="160">
        <v>1623</v>
      </c>
      <c r="N24" s="130">
        <v>43.1</v>
      </c>
    </row>
    <row r="25" spans="1:14" s="122" customFormat="1" ht="29.25" customHeight="1" x14ac:dyDescent="0.25">
      <c r="A25" s="470" t="s">
        <v>38</v>
      </c>
      <c r="B25" s="156" t="s">
        <v>81</v>
      </c>
      <c r="C25" s="187">
        <v>46</v>
      </c>
      <c r="D25" s="187">
        <v>46</v>
      </c>
      <c r="E25" s="201">
        <v>100</v>
      </c>
      <c r="F25" s="158">
        <v>5929</v>
      </c>
      <c r="G25" s="158">
        <v>2754</v>
      </c>
      <c r="H25" s="125">
        <v>46.4</v>
      </c>
      <c r="I25" s="158">
        <v>203</v>
      </c>
      <c r="J25" s="158">
        <v>120</v>
      </c>
      <c r="K25" s="125">
        <v>59.1</v>
      </c>
      <c r="L25" s="158">
        <v>6132</v>
      </c>
      <c r="M25" s="158">
        <v>2874</v>
      </c>
      <c r="N25" s="125">
        <v>46.9</v>
      </c>
    </row>
    <row r="26" spans="1:14" s="122" customFormat="1" ht="29.25" customHeight="1" x14ac:dyDescent="0.25">
      <c r="A26" s="471"/>
      <c r="B26" s="157" t="s">
        <v>82</v>
      </c>
      <c r="C26" s="187">
        <v>18</v>
      </c>
      <c r="D26" s="187">
        <v>18</v>
      </c>
      <c r="E26" s="201">
        <v>100</v>
      </c>
      <c r="F26" s="158">
        <v>2261</v>
      </c>
      <c r="G26" s="158">
        <v>1306</v>
      </c>
      <c r="H26" s="125">
        <v>57.8</v>
      </c>
      <c r="I26" s="158">
        <v>97</v>
      </c>
      <c r="J26" s="158">
        <v>71</v>
      </c>
      <c r="K26" s="125">
        <v>73.2</v>
      </c>
      <c r="L26" s="158">
        <v>2358</v>
      </c>
      <c r="M26" s="158">
        <v>1377</v>
      </c>
      <c r="N26" s="125">
        <v>58.4</v>
      </c>
    </row>
    <row r="27" spans="1:14" s="122" customFormat="1" ht="29.25" customHeight="1" x14ac:dyDescent="0.25">
      <c r="A27" s="471"/>
      <c r="B27" s="157" t="s">
        <v>83</v>
      </c>
      <c r="C27" s="187">
        <v>70</v>
      </c>
      <c r="D27" s="187">
        <v>70</v>
      </c>
      <c r="E27" s="201">
        <v>100</v>
      </c>
      <c r="F27" s="158">
        <v>5849</v>
      </c>
      <c r="G27" s="158">
        <v>2839</v>
      </c>
      <c r="H27" s="125">
        <v>48.5</v>
      </c>
      <c r="I27" s="158">
        <v>196</v>
      </c>
      <c r="J27" s="158">
        <v>118</v>
      </c>
      <c r="K27" s="125">
        <v>60.2</v>
      </c>
      <c r="L27" s="158">
        <v>6045</v>
      </c>
      <c r="M27" s="158">
        <v>2957</v>
      </c>
      <c r="N27" s="125">
        <v>48.9</v>
      </c>
    </row>
    <row r="28" spans="1:14" s="122" customFormat="1" ht="29.25" customHeight="1" thickBot="1" x14ac:dyDescent="0.3">
      <c r="A28" s="472"/>
      <c r="B28" s="159" t="s">
        <v>84</v>
      </c>
      <c r="C28" s="187">
        <v>25</v>
      </c>
      <c r="D28" s="187">
        <v>25</v>
      </c>
      <c r="E28" s="201">
        <v>100</v>
      </c>
      <c r="F28" s="158">
        <v>3096</v>
      </c>
      <c r="G28" s="158">
        <v>1825</v>
      </c>
      <c r="H28" s="125">
        <v>58.9</v>
      </c>
      <c r="I28" s="158">
        <v>122</v>
      </c>
      <c r="J28" s="158">
        <v>90</v>
      </c>
      <c r="K28" s="125">
        <v>73.8</v>
      </c>
      <c r="L28" s="158">
        <v>3218</v>
      </c>
      <c r="M28" s="158">
        <v>1915</v>
      </c>
      <c r="N28" s="125">
        <v>59.5</v>
      </c>
    </row>
    <row r="29" spans="1:14" s="122" customFormat="1" ht="29.25" customHeight="1" x14ac:dyDescent="0.25">
      <c r="A29" s="470" t="s">
        <v>39</v>
      </c>
      <c r="B29" s="156" t="s">
        <v>85</v>
      </c>
      <c r="C29" s="186">
        <v>23</v>
      </c>
      <c r="D29" s="186">
        <v>22</v>
      </c>
      <c r="E29" s="200">
        <v>95.7</v>
      </c>
      <c r="F29" s="151">
        <v>2086</v>
      </c>
      <c r="G29" s="151">
        <v>1303</v>
      </c>
      <c r="H29" s="120">
        <v>62.5</v>
      </c>
      <c r="I29" s="151">
        <v>77</v>
      </c>
      <c r="J29" s="151">
        <v>54</v>
      </c>
      <c r="K29" s="120">
        <v>70.099999999999994</v>
      </c>
      <c r="L29" s="151">
        <v>2163</v>
      </c>
      <c r="M29" s="151">
        <v>1357</v>
      </c>
      <c r="N29" s="120">
        <v>62.7</v>
      </c>
    </row>
    <row r="30" spans="1:14" s="122" customFormat="1" ht="29.25" customHeight="1" x14ac:dyDescent="0.25">
      <c r="A30" s="471"/>
      <c r="B30" s="157" t="s">
        <v>86</v>
      </c>
      <c r="C30" s="187">
        <v>17</v>
      </c>
      <c r="D30" s="187">
        <v>17</v>
      </c>
      <c r="E30" s="201">
        <v>100</v>
      </c>
      <c r="F30" s="158">
        <v>1922</v>
      </c>
      <c r="G30" s="158">
        <v>899</v>
      </c>
      <c r="H30" s="125">
        <v>46.8</v>
      </c>
      <c r="I30" s="158">
        <v>83</v>
      </c>
      <c r="J30" s="158">
        <v>43</v>
      </c>
      <c r="K30" s="125">
        <v>51.8</v>
      </c>
      <c r="L30" s="158">
        <v>2005</v>
      </c>
      <c r="M30" s="158">
        <v>942</v>
      </c>
      <c r="N30" s="125">
        <v>47</v>
      </c>
    </row>
    <row r="31" spans="1:14" s="122" customFormat="1" ht="29.25" customHeight="1" x14ac:dyDescent="0.25">
      <c r="A31" s="471"/>
      <c r="B31" s="157" t="s">
        <v>87</v>
      </c>
      <c r="C31" s="187">
        <v>12</v>
      </c>
      <c r="D31" s="187">
        <v>12</v>
      </c>
      <c r="E31" s="201">
        <v>100</v>
      </c>
      <c r="F31" s="158">
        <v>1161</v>
      </c>
      <c r="G31" s="158">
        <v>589</v>
      </c>
      <c r="H31" s="125">
        <v>50.7</v>
      </c>
      <c r="I31" s="158">
        <v>52</v>
      </c>
      <c r="J31" s="158">
        <v>30</v>
      </c>
      <c r="K31" s="125">
        <v>57.7</v>
      </c>
      <c r="L31" s="158">
        <v>1213</v>
      </c>
      <c r="M31" s="158">
        <v>619</v>
      </c>
      <c r="N31" s="125">
        <v>51</v>
      </c>
    </row>
    <row r="32" spans="1:14" s="122" customFormat="1" ht="29.25" customHeight="1" x14ac:dyDescent="0.25">
      <c r="A32" s="471"/>
      <c r="B32" s="157" t="s">
        <v>88</v>
      </c>
      <c r="C32" s="187">
        <v>28</v>
      </c>
      <c r="D32" s="187">
        <v>28</v>
      </c>
      <c r="E32" s="201">
        <v>100</v>
      </c>
      <c r="F32" s="158">
        <v>2341</v>
      </c>
      <c r="G32" s="158">
        <v>1120</v>
      </c>
      <c r="H32" s="125">
        <v>47.8</v>
      </c>
      <c r="I32" s="158">
        <v>97</v>
      </c>
      <c r="J32" s="158">
        <v>62</v>
      </c>
      <c r="K32" s="125">
        <v>63.9</v>
      </c>
      <c r="L32" s="158">
        <v>2438</v>
      </c>
      <c r="M32" s="158">
        <v>1182</v>
      </c>
      <c r="N32" s="125">
        <v>48.5</v>
      </c>
    </row>
    <row r="33" spans="1:14" s="122" customFormat="1" ht="29.25" customHeight="1" x14ac:dyDescent="0.25">
      <c r="A33" s="471"/>
      <c r="B33" s="157" t="s">
        <v>89</v>
      </c>
      <c r="C33" s="187">
        <v>30</v>
      </c>
      <c r="D33" s="187">
        <v>29</v>
      </c>
      <c r="E33" s="201">
        <v>96.7</v>
      </c>
      <c r="F33" s="158">
        <v>2481</v>
      </c>
      <c r="G33" s="158">
        <v>1409</v>
      </c>
      <c r="H33" s="125">
        <v>56.8</v>
      </c>
      <c r="I33" s="158">
        <v>92</v>
      </c>
      <c r="J33" s="158">
        <v>59</v>
      </c>
      <c r="K33" s="125">
        <v>64.099999999999994</v>
      </c>
      <c r="L33" s="158">
        <v>2573</v>
      </c>
      <c r="M33" s="158">
        <v>1468</v>
      </c>
      <c r="N33" s="125">
        <v>57.1</v>
      </c>
    </row>
    <row r="34" spans="1:14" s="122" customFormat="1" ht="29.25" customHeight="1" thickBot="1" x14ac:dyDescent="0.3">
      <c r="A34" s="472"/>
      <c r="B34" s="159" t="s">
        <v>90</v>
      </c>
      <c r="C34" s="188">
        <v>51</v>
      </c>
      <c r="D34" s="188">
        <v>48</v>
      </c>
      <c r="E34" s="202">
        <v>94.1</v>
      </c>
      <c r="F34" s="160">
        <v>3355</v>
      </c>
      <c r="G34" s="160">
        <v>1661</v>
      </c>
      <c r="H34" s="130">
        <v>49.5</v>
      </c>
      <c r="I34" s="160">
        <v>155</v>
      </c>
      <c r="J34" s="160">
        <v>77</v>
      </c>
      <c r="K34" s="130">
        <v>49.7</v>
      </c>
      <c r="L34" s="160">
        <v>3510</v>
      </c>
      <c r="M34" s="160">
        <v>1738</v>
      </c>
      <c r="N34" s="130">
        <v>49.5</v>
      </c>
    </row>
    <row r="35" spans="1:14" s="122" customFormat="1" ht="29.25" customHeight="1" x14ac:dyDescent="0.25">
      <c r="A35" s="470" t="s">
        <v>40</v>
      </c>
      <c r="B35" s="126" t="s">
        <v>91</v>
      </c>
      <c r="C35" s="186">
        <v>71</v>
      </c>
      <c r="D35" s="186">
        <v>71</v>
      </c>
      <c r="E35" s="200">
        <v>100</v>
      </c>
      <c r="F35" s="151">
        <v>4865</v>
      </c>
      <c r="G35" s="151">
        <v>2402</v>
      </c>
      <c r="H35" s="120">
        <v>49.4</v>
      </c>
      <c r="I35" s="151">
        <v>185</v>
      </c>
      <c r="J35" s="151">
        <v>114</v>
      </c>
      <c r="K35" s="120">
        <v>61.6</v>
      </c>
      <c r="L35" s="151">
        <v>5050</v>
      </c>
      <c r="M35" s="151">
        <v>2516</v>
      </c>
      <c r="N35" s="120">
        <v>49.8</v>
      </c>
    </row>
    <row r="36" spans="1:14" s="122" customFormat="1" ht="29.25" customHeight="1" x14ac:dyDescent="0.25">
      <c r="A36" s="471"/>
      <c r="B36" s="117" t="s">
        <v>92</v>
      </c>
      <c r="C36" s="187">
        <v>30</v>
      </c>
      <c r="D36" s="187">
        <v>28</v>
      </c>
      <c r="E36" s="201">
        <v>93.3</v>
      </c>
      <c r="F36" s="158">
        <v>2048</v>
      </c>
      <c r="G36" s="158">
        <v>896</v>
      </c>
      <c r="H36" s="125">
        <v>43.8</v>
      </c>
      <c r="I36" s="158">
        <v>88</v>
      </c>
      <c r="J36" s="158">
        <v>45</v>
      </c>
      <c r="K36" s="125">
        <v>51.1</v>
      </c>
      <c r="L36" s="158">
        <v>2136</v>
      </c>
      <c r="M36" s="158">
        <v>941</v>
      </c>
      <c r="N36" s="125">
        <v>44.1</v>
      </c>
    </row>
    <row r="37" spans="1:14" s="122" customFormat="1" ht="29.25" customHeight="1" x14ac:dyDescent="0.25">
      <c r="A37" s="471"/>
      <c r="B37" s="117" t="s">
        <v>93</v>
      </c>
      <c r="C37" s="187">
        <v>16</v>
      </c>
      <c r="D37" s="187">
        <v>16</v>
      </c>
      <c r="E37" s="201">
        <v>100</v>
      </c>
      <c r="F37" s="158">
        <v>1442</v>
      </c>
      <c r="G37" s="158">
        <v>715</v>
      </c>
      <c r="H37" s="125">
        <v>49.6</v>
      </c>
      <c r="I37" s="158">
        <v>58</v>
      </c>
      <c r="J37" s="158">
        <v>32</v>
      </c>
      <c r="K37" s="125">
        <v>55.2</v>
      </c>
      <c r="L37" s="158">
        <v>1500</v>
      </c>
      <c r="M37" s="158">
        <v>747</v>
      </c>
      <c r="N37" s="125">
        <v>49.8</v>
      </c>
    </row>
    <row r="38" spans="1:14" s="122" customFormat="1" ht="29.25" customHeight="1" x14ac:dyDescent="0.25">
      <c r="A38" s="471"/>
      <c r="B38" s="117" t="s">
        <v>94</v>
      </c>
      <c r="C38" s="187">
        <v>17</v>
      </c>
      <c r="D38" s="187">
        <v>17</v>
      </c>
      <c r="E38" s="201">
        <v>100</v>
      </c>
      <c r="F38" s="158">
        <v>1767</v>
      </c>
      <c r="G38" s="158">
        <v>726</v>
      </c>
      <c r="H38" s="125">
        <v>41.1</v>
      </c>
      <c r="I38" s="158">
        <v>68</v>
      </c>
      <c r="J38" s="158">
        <v>31</v>
      </c>
      <c r="K38" s="125">
        <v>45.6</v>
      </c>
      <c r="L38" s="158">
        <v>1835</v>
      </c>
      <c r="M38" s="158">
        <v>757</v>
      </c>
      <c r="N38" s="125">
        <v>41.3</v>
      </c>
    </row>
    <row r="39" spans="1:14" s="122" customFormat="1" ht="29.25" customHeight="1" x14ac:dyDescent="0.25">
      <c r="A39" s="471"/>
      <c r="B39" s="117" t="s">
        <v>95</v>
      </c>
      <c r="C39" s="187">
        <v>29</v>
      </c>
      <c r="D39" s="187">
        <v>28</v>
      </c>
      <c r="E39" s="201">
        <v>96.6</v>
      </c>
      <c r="F39" s="158">
        <v>2351</v>
      </c>
      <c r="G39" s="158">
        <v>1166</v>
      </c>
      <c r="H39" s="125">
        <v>49.6</v>
      </c>
      <c r="I39" s="158">
        <v>70</v>
      </c>
      <c r="J39" s="158">
        <v>43</v>
      </c>
      <c r="K39" s="125">
        <v>61.4</v>
      </c>
      <c r="L39" s="158">
        <v>2421</v>
      </c>
      <c r="M39" s="158">
        <v>1209</v>
      </c>
      <c r="N39" s="125">
        <v>49.9</v>
      </c>
    </row>
    <row r="40" spans="1:14" s="122" customFormat="1" ht="29.25" customHeight="1" x14ac:dyDescent="0.25">
      <c r="A40" s="471"/>
      <c r="B40" s="117" t="s">
        <v>96</v>
      </c>
      <c r="C40" s="187">
        <v>42</v>
      </c>
      <c r="D40" s="187">
        <v>42</v>
      </c>
      <c r="E40" s="201">
        <v>100</v>
      </c>
      <c r="F40" s="158">
        <v>2998</v>
      </c>
      <c r="G40" s="158">
        <v>1526</v>
      </c>
      <c r="H40" s="125">
        <v>50.9</v>
      </c>
      <c r="I40" s="158">
        <v>101</v>
      </c>
      <c r="J40" s="158">
        <v>57</v>
      </c>
      <c r="K40" s="125">
        <v>56.4</v>
      </c>
      <c r="L40" s="158">
        <v>3099</v>
      </c>
      <c r="M40" s="158">
        <v>1583</v>
      </c>
      <c r="N40" s="125">
        <v>51.1</v>
      </c>
    </row>
    <row r="41" spans="1:14" s="122" customFormat="1" ht="29.25" customHeight="1" x14ac:dyDescent="0.25">
      <c r="A41" s="471"/>
      <c r="B41" s="117" t="s">
        <v>97</v>
      </c>
      <c r="C41" s="187">
        <v>22</v>
      </c>
      <c r="D41" s="187">
        <v>22</v>
      </c>
      <c r="E41" s="201">
        <v>100</v>
      </c>
      <c r="F41" s="158">
        <v>1610</v>
      </c>
      <c r="G41" s="158">
        <v>624</v>
      </c>
      <c r="H41" s="125">
        <v>38.799999999999997</v>
      </c>
      <c r="I41" s="158">
        <v>64</v>
      </c>
      <c r="J41" s="158">
        <v>36</v>
      </c>
      <c r="K41" s="125">
        <v>56.3</v>
      </c>
      <c r="L41" s="158">
        <v>1674</v>
      </c>
      <c r="M41" s="158">
        <v>660</v>
      </c>
      <c r="N41" s="125">
        <v>39.4</v>
      </c>
    </row>
    <row r="42" spans="1:14" s="122" customFormat="1" ht="29.25" customHeight="1" thickBot="1" x14ac:dyDescent="0.3">
      <c r="A42" s="472"/>
      <c r="B42" s="127" t="s">
        <v>98</v>
      </c>
      <c r="C42" s="188">
        <v>43</v>
      </c>
      <c r="D42" s="188">
        <v>42</v>
      </c>
      <c r="E42" s="202">
        <v>97.7</v>
      </c>
      <c r="F42" s="160">
        <v>2801</v>
      </c>
      <c r="G42" s="160">
        <v>1270</v>
      </c>
      <c r="H42" s="130">
        <v>45.3</v>
      </c>
      <c r="I42" s="160">
        <v>75</v>
      </c>
      <c r="J42" s="160">
        <v>43</v>
      </c>
      <c r="K42" s="130">
        <v>57.3</v>
      </c>
      <c r="L42" s="160">
        <v>2876</v>
      </c>
      <c r="M42" s="160">
        <v>1313</v>
      </c>
      <c r="N42" s="130">
        <v>45.7</v>
      </c>
    </row>
    <row r="43" spans="1:14" s="122" customFormat="1" ht="29.25" customHeight="1" x14ac:dyDescent="0.25">
      <c r="A43" s="471" t="s">
        <v>41</v>
      </c>
      <c r="B43" s="117" t="s">
        <v>99</v>
      </c>
      <c r="C43" s="187">
        <v>12</v>
      </c>
      <c r="D43" s="187">
        <v>12</v>
      </c>
      <c r="E43" s="201">
        <v>100</v>
      </c>
      <c r="F43" s="158">
        <v>1084</v>
      </c>
      <c r="G43" s="158">
        <v>563</v>
      </c>
      <c r="H43" s="125">
        <v>51.9</v>
      </c>
      <c r="I43" s="158">
        <v>22</v>
      </c>
      <c r="J43" s="158">
        <v>11</v>
      </c>
      <c r="K43" s="125">
        <v>50</v>
      </c>
      <c r="L43" s="158">
        <v>1106</v>
      </c>
      <c r="M43" s="158">
        <v>574</v>
      </c>
      <c r="N43" s="125">
        <v>51.9</v>
      </c>
    </row>
    <row r="44" spans="1:14" s="122" customFormat="1" ht="29.25" customHeight="1" x14ac:dyDescent="0.25">
      <c r="A44" s="471"/>
      <c r="B44" s="117" t="s">
        <v>100</v>
      </c>
      <c r="C44" s="187">
        <v>15</v>
      </c>
      <c r="D44" s="187">
        <v>15</v>
      </c>
      <c r="E44" s="201">
        <v>100</v>
      </c>
      <c r="F44" s="158">
        <v>1028</v>
      </c>
      <c r="G44" s="158">
        <v>510</v>
      </c>
      <c r="H44" s="125">
        <v>49.6</v>
      </c>
      <c r="I44" s="158">
        <v>39</v>
      </c>
      <c r="J44" s="158">
        <v>20</v>
      </c>
      <c r="K44" s="125">
        <v>51.3</v>
      </c>
      <c r="L44" s="158">
        <v>1067</v>
      </c>
      <c r="M44" s="158">
        <v>530</v>
      </c>
      <c r="N44" s="125">
        <v>49.7</v>
      </c>
    </row>
    <row r="45" spans="1:14" s="122" customFormat="1" ht="29.25" customHeight="1" x14ac:dyDescent="0.25">
      <c r="A45" s="471"/>
      <c r="B45" s="117" t="s">
        <v>101</v>
      </c>
      <c r="C45" s="187">
        <v>28</v>
      </c>
      <c r="D45" s="187">
        <v>28</v>
      </c>
      <c r="E45" s="201">
        <v>100</v>
      </c>
      <c r="F45" s="158">
        <v>2337</v>
      </c>
      <c r="G45" s="158">
        <v>1088</v>
      </c>
      <c r="H45" s="125">
        <v>46.6</v>
      </c>
      <c r="I45" s="158">
        <v>62</v>
      </c>
      <c r="J45" s="158">
        <v>37</v>
      </c>
      <c r="K45" s="125">
        <v>59.7</v>
      </c>
      <c r="L45" s="158">
        <v>2399</v>
      </c>
      <c r="M45" s="158">
        <v>1125</v>
      </c>
      <c r="N45" s="125">
        <v>46.9</v>
      </c>
    </row>
    <row r="46" spans="1:14" s="122" customFormat="1" ht="29.25" customHeight="1" x14ac:dyDescent="0.25">
      <c r="A46" s="471"/>
      <c r="B46" s="117" t="s">
        <v>102</v>
      </c>
      <c r="C46" s="187">
        <v>14</v>
      </c>
      <c r="D46" s="187">
        <v>14</v>
      </c>
      <c r="E46" s="201">
        <v>100</v>
      </c>
      <c r="F46" s="158">
        <v>1351</v>
      </c>
      <c r="G46" s="158">
        <v>672</v>
      </c>
      <c r="H46" s="125">
        <v>49.7</v>
      </c>
      <c r="I46" s="158">
        <v>43</v>
      </c>
      <c r="J46" s="158">
        <v>27</v>
      </c>
      <c r="K46" s="125">
        <v>62.8</v>
      </c>
      <c r="L46" s="158">
        <v>1394</v>
      </c>
      <c r="M46" s="158">
        <v>699</v>
      </c>
      <c r="N46" s="125">
        <v>50.1</v>
      </c>
    </row>
    <row r="47" spans="1:14" s="122" customFormat="1" ht="29.25" customHeight="1" x14ac:dyDescent="0.25">
      <c r="A47" s="471"/>
      <c r="B47" s="117" t="s">
        <v>103</v>
      </c>
      <c r="C47" s="187">
        <v>35</v>
      </c>
      <c r="D47" s="187">
        <v>35</v>
      </c>
      <c r="E47" s="201">
        <v>100</v>
      </c>
      <c r="F47" s="158">
        <v>2799</v>
      </c>
      <c r="G47" s="158">
        <v>1647</v>
      </c>
      <c r="H47" s="125">
        <v>58.8</v>
      </c>
      <c r="I47" s="158">
        <v>115</v>
      </c>
      <c r="J47" s="158">
        <v>71</v>
      </c>
      <c r="K47" s="125">
        <v>61.7</v>
      </c>
      <c r="L47" s="158">
        <v>2914</v>
      </c>
      <c r="M47" s="158">
        <v>1718</v>
      </c>
      <c r="N47" s="125">
        <v>59</v>
      </c>
    </row>
    <row r="48" spans="1:14" s="122" customFormat="1" ht="29.25" customHeight="1" x14ac:dyDescent="0.25">
      <c r="A48" s="471"/>
      <c r="B48" s="117" t="s">
        <v>104</v>
      </c>
      <c r="C48" s="187">
        <v>54</v>
      </c>
      <c r="D48" s="187">
        <v>54</v>
      </c>
      <c r="E48" s="201">
        <v>100</v>
      </c>
      <c r="F48" s="158">
        <v>4247</v>
      </c>
      <c r="G48" s="158">
        <v>1900</v>
      </c>
      <c r="H48" s="125">
        <v>44.7</v>
      </c>
      <c r="I48" s="158">
        <v>104</v>
      </c>
      <c r="J48" s="158">
        <v>47</v>
      </c>
      <c r="K48" s="125">
        <v>45.2</v>
      </c>
      <c r="L48" s="158">
        <v>4351</v>
      </c>
      <c r="M48" s="158">
        <v>1947</v>
      </c>
      <c r="N48" s="125">
        <v>44.7</v>
      </c>
    </row>
    <row r="49" spans="1:14" s="121" customFormat="1" ht="29.25" customHeight="1" x14ac:dyDescent="0.25">
      <c r="A49" s="471"/>
      <c r="B49" s="117" t="s">
        <v>105</v>
      </c>
      <c r="C49" s="187">
        <v>20</v>
      </c>
      <c r="D49" s="187">
        <v>20</v>
      </c>
      <c r="E49" s="201">
        <v>100</v>
      </c>
      <c r="F49" s="158">
        <v>1692</v>
      </c>
      <c r="G49" s="158">
        <v>894</v>
      </c>
      <c r="H49" s="125">
        <v>52.8</v>
      </c>
      <c r="I49" s="158">
        <v>60</v>
      </c>
      <c r="J49" s="158">
        <v>41</v>
      </c>
      <c r="K49" s="125">
        <v>68.3</v>
      </c>
      <c r="L49" s="158">
        <v>1752</v>
      </c>
      <c r="M49" s="158">
        <v>935</v>
      </c>
      <c r="N49" s="125">
        <v>53.4</v>
      </c>
    </row>
    <row r="50" spans="1:14" s="122" customFormat="1" ht="29.25" customHeight="1" x14ac:dyDescent="0.25">
      <c r="A50" s="471"/>
      <c r="B50" s="117" t="s">
        <v>106</v>
      </c>
      <c r="C50" s="187">
        <v>12</v>
      </c>
      <c r="D50" s="187">
        <v>12</v>
      </c>
      <c r="E50" s="201">
        <v>100</v>
      </c>
      <c r="F50" s="158">
        <v>999</v>
      </c>
      <c r="G50" s="158">
        <v>563</v>
      </c>
      <c r="H50" s="125">
        <v>56.4</v>
      </c>
      <c r="I50" s="158">
        <v>27</v>
      </c>
      <c r="J50" s="158">
        <v>18</v>
      </c>
      <c r="K50" s="125">
        <v>66.7</v>
      </c>
      <c r="L50" s="158">
        <v>1026</v>
      </c>
      <c r="M50" s="158">
        <v>581</v>
      </c>
      <c r="N50" s="125">
        <v>56.6</v>
      </c>
    </row>
    <row r="51" spans="1:14" s="122" customFormat="1" ht="29.25" customHeight="1" x14ac:dyDescent="0.25">
      <c r="A51" s="471"/>
      <c r="B51" s="117" t="s">
        <v>107</v>
      </c>
      <c r="C51" s="187">
        <v>12</v>
      </c>
      <c r="D51" s="187">
        <v>12</v>
      </c>
      <c r="E51" s="201">
        <v>100</v>
      </c>
      <c r="F51" s="158">
        <v>1357</v>
      </c>
      <c r="G51" s="158">
        <v>738</v>
      </c>
      <c r="H51" s="125">
        <v>54.4</v>
      </c>
      <c r="I51" s="158">
        <v>41</v>
      </c>
      <c r="J51" s="158">
        <v>30</v>
      </c>
      <c r="K51" s="125">
        <v>73.2</v>
      </c>
      <c r="L51" s="158">
        <v>1398</v>
      </c>
      <c r="M51" s="158">
        <v>768</v>
      </c>
      <c r="N51" s="125">
        <v>54.9</v>
      </c>
    </row>
    <row r="52" spans="1:14" s="122" customFormat="1" ht="29.25" customHeight="1" thickBot="1" x14ac:dyDescent="0.3">
      <c r="A52" s="472"/>
      <c r="B52" s="127" t="s">
        <v>108</v>
      </c>
      <c r="C52" s="188">
        <v>55</v>
      </c>
      <c r="D52" s="188">
        <v>55</v>
      </c>
      <c r="E52" s="202">
        <v>100</v>
      </c>
      <c r="F52" s="160">
        <v>6164</v>
      </c>
      <c r="G52" s="160">
        <v>3020</v>
      </c>
      <c r="H52" s="130">
        <v>49</v>
      </c>
      <c r="I52" s="160">
        <v>172</v>
      </c>
      <c r="J52" s="160">
        <v>93</v>
      </c>
      <c r="K52" s="130">
        <v>54.1</v>
      </c>
      <c r="L52" s="160">
        <v>6336</v>
      </c>
      <c r="M52" s="160">
        <v>3113</v>
      </c>
      <c r="N52" s="130">
        <v>49.1</v>
      </c>
    </row>
    <row r="53" spans="1:14" s="122" customFormat="1" ht="29.25" customHeight="1" x14ac:dyDescent="0.25">
      <c r="A53" s="470" t="s">
        <v>42</v>
      </c>
      <c r="B53" s="156" t="s">
        <v>109</v>
      </c>
      <c r="C53" s="187">
        <v>62</v>
      </c>
      <c r="D53" s="187">
        <v>62</v>
      </c>
      <c r="E53" s="201">
        <v>100</v>
      </c>
      <c r="F53" s="158">
        <v>5967</v>
      </c>
      <c r="G53" s="158">
        <v>2175</v>
      </c>
      <c r="H53" s="125">
        <v>36.5</v>
      </c>
      <c r="I53" s="158">
        <v>242</v>
      </c>
      <c r="J53" s="158">
        <v>148</v>
      </c>
      <c r="K53" s="125">
        <v>61.2</v>
      </c>
      <c r="L53" s="158">
        <v>6209</v>
      </c>
      <c r="M53" s="158">
        <v>2323</v>
      </c>
      <c r="N53" s="125">
        <v>37.4</v>
      </c>
    </row>
    <row r="54" spans="1:14" s="122" customFormat="1" ht="29.25" customHeight="1" x14ac:dyDescent="0.25">
      <c r="A54" s="471"/>
      <c r="B54" s="157" t="s">
        <v>110</v>
      </c>
      <c r="C54" s="187">
        <v>108</v>
      </c>
      <c r="D54" s="187">
        <v>108</v>
      </c>
      <c r="E54" s="201">
        <v>100</v>
      </c>
      <c r="F54" s="158">
        <v>9259</v>
      </c>
      <c r="G54" s="158">
        <v>4521</v>
      </c>
      <c r="H54" s="125">
        <v>48.8</v>
      </c>
      <c r="I54" s="158">
        <v>388</v>
      </c>
      <c r="J54" s="158">
        <v>242</v>
      </c>
      <c r="K54" s="125">
        <v>62.4</v>
      </c>
      <c r="L54" s="158">
        <v>9647</v>
      </c>
      <c r="M54" s="158">
        <v>4763</v>
      </c>
      <c r="N54" s="125">
        <v>49.4</v>
      </c>
    </row>
    <row r="55" spans="1:14" s="122" customFormat="1" ht="29.25" customHeight="1" thickBot="1" x14ac:dyDescent="0.3">
      <c r="A55" s="472"/>
      <c r="B55" s="157" t="s">
        <v>111</v>
      </c>
      <c r="C55" s="187">
        <v>29</v>
      </c>
      <c r="D55" s="187">
        <v>29</v>
      </c>
      <c r="E55" s="201">
        <v>100</v>
      </c>
      <c r="F55" s="158">
        <v>2797</v>
      </c>
      <c r="G55" s="158">
        <v>1311</v>
      </c>
      <c r="H55" s="125">
        <v>46.9</v>
      </c>
      <c r="I55" s="158">
        <v>132</v>
      </c>
      <c r="J55" s="158">
        <v>73</v>
      </c>
      <c r="K55" s="125">
        <v>55.3</v>
      </c>
      <c r="L55" s="158">
        <v>2929</v>
      </c>
      <c r="M55" s="158">
        <v>1384</v>
      </c>
      <c r="N55" s="125">
        <v>47.3</v>
      </c>
    </row>
    <row r="56" spans="1:14" s="122" customFormat="1" ht="29.25" customHeight="1" x14ac:dyDescent="0.25">
      <c r="A56" s="470" t="s">
        <v>43</v>
      </c>
      <c r="B56" s="156" t="s">
        <v>112</v>
      </c>
      <c r="C56" s="186">
        <v>11</v>
      </c>
      <c r="D56" s="186">
        <v>11</v>
      </c>
      <c r="E56" s="200">
        <v>100</v>
      </c>
      <c r="F56" s="151">
        <v>1135</v>
      </c>
      <c r="G56" s="151">
        <v>560</v>
      </c>
      <c r="H56" s="120">
        <v>49.3</v>
      </c>
      <c r="I56" s="151">
        <v>69</v>
      </c>
      <c r="J56" s="151">
        <v>40</v>
      </c>
      <c r="K56" s="120">
        <v>58</v>
      </c>
      <c r="L56" s="151">
        <v>1204</v>
      </c>
      <c r="M56" s="151">
        <v>600</v>
      </c>
      <c r="N56" s="120">
        <v>49.8</v>
      </c>
    </row>
    <row r="57" spans="1:14" s="122" customFormat="1" ht="29.25" customHeight="1" x14ac:dyDescent="0.25">
      <c r="A57" s="471"/>
      <c r="B57" s="157" t="s">
        <v>113</v>
      </c>
      <c r="C57" s="187">
        <v>38</v>
      </c>
      <c r="D57" s="187">
        <v>38</v>
      </c>
      <c r="E57" s="201">
        <v>100</v>
      </c>
      <c r="F57" s="158">
        <v>2952</v>
      </c>
      <c r="G57" s="158">
        <v>1275</v>
      </c>
      <c r="H57" s="125">
        <v>43.2</v>
      </c>
      <c r="I57" s="158">
        <v>165</v>
      </c>
      <c r="J57" s="158">
        <v>92</v>
      </c>
      <c r="K57" s="125">
        <v>55.8</v>
      </c>
      <c r="L57" s="158">
        <v>3117</v>
      </c>
      <c r="M57" s="158">
        <v>1367</v>
      </c>
      <c r="N57" s="125">
        <v>43.9</v>
      </c>
    </row>
    <row r="58" spans="1:14" s="122" customFormat="1" ht="29.25" customHeight="1" x14ac:dyDescent="0.25">
      <c r="A58" s="471"/>
      <c r="B58" s="157" t="s">
        <v>114</v>
      </c>
      <c r="C58" s="187">
        <v>34</v>
      </c>
      <c r="D58" s="187">
        <v>34</v>
      </c>
      <c r="E58" s="201">
        <v>100</v>
      </c>
      <c r="F58" s="158">
        <v>3369</v>
      </c>
      <c r="G58" s="158">
        <v>1477</v>
      </c>
      <c r="H58" s="125">
        <v>43.8</v>
      </c>
      <c r="I58" s="158">
        <v>151</v>
      </c>
      <c r="J58" s="158">
        <v>93</v>
      </c>
      <c r="K58" s="125">
        <v>61.6</v>
      </c>
      <c r="L58" s="158">
        <v>3520</v>
      </c>
      <c r="M58" s="158">
        <v>1570</v>
      </c>
      <c r="N58" s="125">
        <v>44.6</v>
      </c>
    </row>
    <row r="59" spans="1:14" s="122" customFormat="1" ht="29.25" customHeight="1" x14ac:dyDescent="0.25">
      <c r="A59" s="471"/>
      <c r="B59" s="157" t="s">
        <v>115</v>
      </c>
      <c r="C59" s="187">
        <v>31</v>
      </c>
      <c r="D59" s="187">
        <v>31</v>
      </c>
      <c r="E59" s="201">
        <v>100</v>
      </c>
      <c r="F59" s="158">
        <v>2497</v>
      </c>
      <c r="G59" s="158">
        <v>1265</v>
      </c>
      <c r="H59" s="125">
        <v>50.7</v>
      </c>
      <c r="I59" s="158">
        <v>93</v>
      </c>
      <c r="J59" s="158">
        <v>58</v>
      </c>
      <c r="K59" s="125">
        <v>62.4</v>
      </c>
      <c r="L59" s="158">
        <v>2590</v>
      </c>
      <c r="M59" s="158">
        <v>1323</v>
      </c>
      <c r="N59" s="125">
        <v>51.1</v>
      </c>
    </row>
    <row r="60" spans="1:14" s="122" customFormat="1" ht="29.25" customHeight="1" thickBot="1" x14ac:dyDescent="0.3">
      <c r="A60" s="472"/>
      <c r="B60" s="159" t="s">
        <v>116</v>
      </c>
      <c r="C60" s="188">
        <v>41</v>
      </c>
      <c r="D60" s="188">
        <v>41</v>
      </c>
      <c r="E60" s="202">
        <v>100</v>
      </c>
      <c r="F60" s="160">
        <v>3516</v>
      </c>
      <c r="G60" s="160">
        <v>1285</v>
      </c>
      <c r="H60" s="130">
        <v>36.5</v>
      </c>
      <c r="I60" s="160">
        <v>125</v>
      </c>
      <c r="J60" s="160">
        <v>60</v>
      </c>
      <c r="K60" s="130">
        <v>48</v>
      </c>
      <c r="L60" s="160">
        <v>3641</v>
      </c>
      <c r="M60" s="160">
        <v>1345</v>
      </c>
      <c r="N60" s="130">
        <v>36.9</v>
      </c>
    </row>
    <row r="61" spans="1:14" s="122" customFormat="1" ht="29.25" customHeight="1" x14ac:dyDescent="0.25">
      <c r="A61" s="470" t="s">
        <v>44</v>
      </c>
      <c r="B61" s="157" t="s">
        <v>117</v>
      </c>
      <c r="C61" s="187">
        <v>102</v>
      </c>
      <c r="D61" s="187">
        <v>102</v>
      </c>
      <c r="E61" s="201">
        <v>100</v>
      </c>
      <c r="F61" s="158">
        <v>10781</v>
      </c>
      <c r="G61" s="158">
        <v>4521</v>
      </c>
      <c r="H61" s="125">
        <v>41.9</v>
      </c>
      <c r="I61" s="158">
        <v>479</v>
      </c>
      <c r="J61" s="158">
        <v>287</v>
      </c>
      <c r="K61" s="125">
        <v>59.9</v>
      </c>
      <c r="L61" s="158">
        <v>11260</v>
      </c>
      <c r="M61" s="158">
        <v>4808</v>
      </c>
      <c r="N61" s="125">
        <v>42.7</v>
      </c>
    </row>
    <row r="62" spans="1:14" s="122" customFormat="1" ht="29.25" customHeight="1" x14ac:dyDescent="0.25">
      <c r="A62" s="471"/>
      <c r="B62" s="157" t="s">
        <v>118</v>
      </c>
      <c r="C62" s="187">
        <v>21</v>
      </c>
      <c r="D62" s="187">
        <v>21</v>
      </c>
      <c r="E62" s="201">
        <v>100</v>
      </c>
      <c r="F62" s="158">
        <v>2346</v>
      </c>
      <c r="G62" s="158">
        <v>951</v>
      </c>
      <c r="H62" s="125">
        <v>40.5</v>
      </c>
      <c r="I62" s="158">
        <v>118</v>
      </c>
      <c r="J62" s="158">
        <v>60</v>
      </c>
      <c r="K62" s="125">
        <v>50.8</v>
      </c>
      <c r="L62" s="158">
        <v>2464</v>
      </c>
      <c r="M62" s="158">
        <v>1011</v>
      </c>
      <c r="N62" s="125">
        <v>41</v>
      </c>
    </row>
    <row r="63" spans="1:14" s="122" customFormat="1" ht="29.25" customHeight="1" x14ac:dyDescent="0.25">
      <c r="A63" s="471"/>
      <c r="B63" s="157" t="s">
        <v>119</v>
      </c>
      <c r="C63" s="187">
        <v>40</v>
      </c>
      <c r="D63" s="187">
        <v>40</v>
      </c>
      <c r="E63" s="201">
        <v>100</v>
      </c>
      <c r="F63" s="158">
        <v>4216</v>
      </c>
      <c r="G63" s="158">
        <v>2171</v>
      </c>
      <c r="H63" s="125">
        <v>51.5</v>
      </c>
      <c r="I63" s="158">
        <v>254</v>
      </c>
      <c r="J63" s="158">
        <v>157</v>
      </c>
      <c r="K63" s="125">
        <v>61.8</v>
      </c>
      <c r="L63" s="158">
        <v>4470</v>
      </c>
      <c r="M63" s="158">
        <v>2328</v>
      </c>
      <c r="N63" s="125">
        <v>52.1</v>
      </c>
    </row>
    <row r="64" spans="1:14" s="122" customFormat="1" ht="29.25" customHeight="1" x14ac:dyDescent="0.25">
      <c r="A64" s="471"/>
      <c r="B64" s="157" t="s">
        <v>120</v>
      </c>
      <c r="C64" s="187">
        <v>19</v>
      </c>
      <c r="D64" s="187">
        <v>19</v>
      </c>
      <c r="E64" s="201">
        <v>100</v>
      </c>
      <c r="F64" s="158">
        <v>1434</v>
      </c>
      <c r="G64" s="158">
        <v>797</v>
      </c>
      <c r="H64" s="125">
        <v>55.6</v>
      </c>
      <c r="I64" s="158">
        <v>64</v>
      </c>
      <c r="J64" s="158">
        <v>43</v>
      </c>
      <c r="K64" s="125">
        <v>67.2</v>
      </c>
      <c r="L64" s="158">
        <v>1498</v>
      </c>
      <c r="M64" s="158">
        <v>840</v>
      </c>
      <c r="N64" s="125">
        <v>56.1</v>
      </c>
    </row>
    <row r="65" spans="1:14" s="122" customFormat="1" ht="29.25" customHeight="1" x14ac:dyDescent="0.25">
      <c r="A65" s="471"/>
      <c r="B65" s="157" t="s">
        <v>121</v>
      </c>
      <c r="C65" s="187">
        <v>22</v>
      </c>
      <c r="D65" s="187">
        <v>22</v>
      </c>
      <c r="E65" s="201">
        <v>100</v>
      </c>
      <c r="F65" s="158">
        <v>2199</v>
      </c>
      <c r="G65" s="158">
        <v>980</v>
      </c>
      <c r="H65" s="125">
        <v>44.6</v>
      </c>
      <c r="I65" s="158">
        <v>107</v>
      </c>
      <c r="J65" s="158">
        <v>71</v>
      </c>
      <c r="K65" s="125">
        <v>66.400000000000006</v>
      </c>
      <c r="L65" s="158">
        <v>2306</v>
      </c>
      <c r="M65" s="158">
        <v>1051</v>
      </c>
      <c r="N65" s="125">
        <v>45.6</v>
      </c>
    </row>
    <row r="66" spans="1:14" s="122" customFormat="1" ht="29.25" customHeight="1" x14ac:dyDescent="0.25">
      <c r="A66" s="471"/>
      <c r="B66" s="157" t="s">
        <v>122</v>
      </c>
      <c r="C66" s="187">
        <v>25</v>
      </c>
      <c r="D66" s="187">
        <v>25</v>
      </c>
      <c r="E66" s="201">
        <v>100</v>
      </c>
      <c r="F66" s="158">
        <v>2480</v>
      </c>
      <c r="G66" s="158">
        <v>1267</v>
      </c>
      <c r="H66" s="125">
        <v>51.1</v>
      </c>
      <c r="I66" s="158">
        <v>141</v>
      </c>
      <c r="J66" s="158">
        <v>91</v>
      </c>
      <c r="K66" s="125">
        <v>64.5</v>
      </c>
      <c r="L66" s="158">
        <v>2621</v>
      </c>
      <c r="M66" s="158">
        <v>1358</v>
      </c>
      <c r="N66" s="125">
        <v>51.8</v>
      </c>
    </row>
    <row r="67" spans="1:14" s="122" customFormat="1" ht="29.25" customHeight="1" x14ac:dyDescent="0.25">
      <c r="A67" s="471"/>
      <c r="B67" s="157" t="s">
        <v>123</v>
      </c>
      <c r="C67" s="187">
        <v>21</v>
      </c>
      <c r="D67" s="187">
        <v>21</v>
      </c>
      <c r="E67" s="201">
        <v>100</v>
      </c>
      <c r="F67" s="158">
        <v>1690</v>
      </c>
      <c r="G67" s="158">
        <v>712</v>
      </c>
      <c r="H67" s="125">
        <v>42.1</v>
      </c>
      <c r="I67" s="158">
        <v>90</v>
      </c>
      <c r="J67" s="158">
        <v>51</v>
      </c>
      <c r="K67" s="125">
        <v>56.7</v>
      </c>
      <c r="L67" s="158">
        <v>1780</v>
      </c>
      <c r="M67" s="158">
        <v>763</v>
      </c>
      <c r="N67" s="125">
        <v>42.9</v>
      </c>
    </row>
    <row r="68" spans="1:14" s="122" customFormat="1" ht="29.25" customHeight="1" thickBot="1" x14ac:dyDescent="0.3">
      <c r="A68" s="472"/>
      <c r="B68" s="157" t="s">
        <v>124</v>
      </c>
      <c r="C68" s="187">
        <v>24</v>
      </c>
      <c r="D68" s="187">
        <v>24</v>
      </c>
      <c r="E68" s="201">
        <v>100</v>
      </c>
      <c r="F68" s="158">
        <v>2335</v>
      </c>
      <c r="G68" s="158">
        <v>1110</v>
      </c>
      <c r="H68" s="125">
        <v>47.5</v>
      </c>
      <c r="I68" s="158">
        <v>210</v>
      </c>
      <c r="J68" s="158">
        <v>128</v>
      </c>
      <c r="K68" s="125">
        <v>61</v>
      </c>
      <c r="L68" s="158">
        <v>2545</v>
      </c>
      <c r="M68" s="158">
        <v>1238</v>
      </c>
      <c r="N68" s="125">
        <v>48.6</v>
      </c>
    </row>
    <row r="69" spans="1:14" s="122" customFormat="1" ht="29.25" customHeight="1" x14ac:dyDescent="0.25">
      <c r="A69" s="470" t="s">
        <v>45</v>
      </c>
      <c r="B69" s="156" t="s">
        <v>125</v>
      </c>
      <c r="C69" s="186">
        <v>41</v>
      </c>
      <c r="D69" s="186">
        <v>41</v>
      </c>
      <c r="E69" s="200">
        <v>100</v>
      </c>
      <c r="F69" s="151">
        <v>3342</v>
      </c>
      <c r="G69" s="151">
        <v>1173</v>
      </c>
      <c r="H69" s="120">
        <v>35.1</v>
      </c>
      <c r="I69" s="151">
        <v>175</v>
      </c>
      <c r="J69" s="151">
        <v>76</v>
      </c>
      <c r="K69" s="120">
        <v>43.4</v>
      </c>
      <c r="L69" s="151">
        <v>3517</v>
      </c>
      <c r="M69" s="151">
        <v>1249</v>
      </c>
      <c r="N69" s="120">
        <v>35.5</v>
      </c>
    </row>
    <row r="70" spans="1:14" s="122" customFormat="1" ht="29.25" customHeight="1" x14ac:dyDescent="0.25">
      <c r="A70" s="471"/>
      <c r="B70" s="157" t="s">
        <v>126</v>
      </c>
      <c r="C70" s="187">
        <v>25</v>
      </c>
      <c r="D70" s="187">
        <v>25</v>
      </c>
      <c r="E70" s="201">
        <v>100</v>
      </c>
      <c r="F70" s="158">
        <v>1833</v>
      </c>
      <c r="G70" s="158">
        <v>645</v>
      </c>
      <c r="H70" s="125">
        <v>35.200000000000003</v>
      </c>
      <c r="I70" s="158">
        <v>71</v>
      </c>
      <c r="J70" s="158">
        <v>35</v>
      </c>
      <c r="K70" s="125">
        <v>49.3</v>
      </c>
      <c r="L70" s="158">
        <v>1904</v>
      </c>
      <c r="M70" s="158">
        <v>680</v>
      </c>
      <c r="N70" s="125">
        <v>35.700000000000003</v>
      </c>
    </row>
    <row r="71" spans="1:14" s="122" customFormat="1" ht="29.25" customHeight="1" x14ac:dyDescent="0.25">
      <c r="A71" s="471"/>
      <c r="B71" s="157" t="s">
        <v>127</v>
      </c>
      <c r="C71" s="187">
        <v>45</v>
      </c>
      <c r="D71" s="187">
        <v>45</v>
      </c>
      <c r="E71" s="201">
        <v>100</v>
      </c>
      <c r="F71" s="158">
        <v>4254</v>
      </c>
      <c r="G71" s="158">
        <v>1671</v>
      </c>
      <c r="H71" s="125">
        <v>39.299999999999997</v>
      </c>
      <c r="I71" s="158">
        <v>160</v>
      </c>
      <c r="J71" s="158">
        <v>79</v>
      </c>
      <c r="K71" s="125">
        <v>49.4</v>
      </c>
      <c r="L71" s="158">
        <v>4414</v>
      </c>
      <c r="M71" s="158">
        <v>1750</v>
      </c>
      <c r="N71" s="125">
        <v>39.6</v>
      </c>
    </row>
    <row r="72" spans="1:14" s="121" customFormat="1" ht="29.25" customHeight="1" x14ac:dyDescent="0.25">
      <c r="A72" s="471"/>
      <c r="B72" s="157" t="s">
        <v>128</v>
      </c>
      <c r="C72" s="187">
        <v>38</v>
      </c>
      <c r="D72" s="187">
        <v>38</v>
      </c>
      <c r="E72" s="201">
        <v>100</v>
      </c>
      <c r="F72" s="158">
        <v>3840</v>
      </c>
      <c r="G72" s="158">
        <v>1627</v>
      </c>
      <c r="H72" s="125">
        <v>42.4</v>
      </c>
      <c r="I72" s="158">
        <v>142</v>
      </c>
      <c r="J72" s="158">
        <v>77</v>
      </c>
      <c r="K72" s="125">
        <v>54.2</v>
      </c>
      <c r="L72" s="158">
        <v>3982</v>
      </c>
      <c r="M72" s="158">
        <v>1704</v>
      </c>
      <c r="N72" s="125">
        <v>42.8</v>
      </c>
    </row>
    <row r="73" spans="1:14" s="121" customFormat="1" ht="29.25" customHeight="1" x14ac:dyDescent="0.25">
      <c r="A73" s="471"/>
      <c r="B73" s="157" t="s">
        <v>129</v>
      </c>
      <c r="C73" s="187">
        <v>31</v>
      </c>
      <c r="D73" s="187">
        <v>31</v>
      </c>
      <c r="E73" s="201">
        <v>100</v>
      </c>
      <c r="F73" s="158">
        <v>2109</v>
      </c>
      <c r="G73" s="158">
        <v>557</v>
      </c>
      <c r="H73" s="125">
        <v>26.4</v>
      </c>
      <c r="I73" s="158">
        <v>97</v>
      </c>
      <c r="J73" s="158">
        <v>32</v>
      </c>
      <c r="K73" s="125">
        <v>33</v>
      </c>
      <c r="L73" s="158">
        <v>2206</v>
      </c>
      <c r="M73" s="158">
        <v>589</v>
      </c>
      <c r="N73" s="125">
        <v>26.7</v>
      </c>
    </row>
    <row r="74" spans="1:14" s="122" customFormat="1" ht="29.25" customHeight="1" x14ac:dyDescent="0.25">
      <c r="A74" s="471"/>
      <c r="B74" s="157" t="s">
        <v>130</v>
      </c>
      <c r="C74" s="187">
        <v>30</v>
      </c>
      <c r="D74" s="187">
        <v>30</v>
      </c>
      <c r="E74" s="201">
        <v>100</v>
      </c>
      <c r="F74" s="158">
        <v>2346</v>
      </c>
      <c r="G74" s="158">
        <v>727</v>
      </c>
      <c r="H74" s="125">
        <v>31</v>
      </c>
      <c r="I74" s="158">
        <v>73</v>
      </c>
      <c r="J74" s="158">
        <v>30</v>
      </c>
      <c r="K74" s="125">
        <v>41.1</v>
      </c>
      <c r="L74" s="158">
        <v>2419</v>
      </c>
      <c r="M74" s="158">
        <v>757</v>
      </c>
      <c r="N74" s="125">
        <v>31.3</v>
      </c>
    </row>
    <row r="75" spans="1:14" s="121" customFormat="1" ht="29.25" customHeight="1" thickBot="1" x14ac:dyDescent="0.3">
      <c r="A75" s="472"/>
      <c r="B75" s="159" t="s">
        <v>131</v>
      </c>
      <c r="C75" s="188">
        <v>35</v>
      </c>
      <c r="D75" s="188">
        <v>35</v>
      </c>
      <c r="E75" s="202">
        <v>100</v>
      </c>
      <c r="F75" s="160">
        <v>3714</v>
      </c>
      <c r="G75" s="160">
        <v>1441</v>
      </c>
      <c r="H75" s="130">
        <v>38.799999999999997</v>
      </c>
      <c r="I75" s="160">
        <v>146</v>
      </c>
      <c r="J75" s="160">
        <v>78</v>
      </c>
      <c r="K75" s="130">
        <v>53.4</v>
      </c>
      <c r="L75" s="160">
        <v>3860</v>
      </c>
      <c r="M75" s="160">
        <v>1519</v>
      </c>
      <c r="N75" s="130">
        <v>39.4</v>
      </c>
    </row>
    <row r="76" spans="1:14" s="122" customFormat="1" ht="29.25" customHeight="1" x14ac:dyDescent="0.25">
      <c r="A76" s="471" t="s">
        <v>46</v>
      </c>
      <c r="B76" s="157" t="s">
        <v>132</v>
      </c>
      <c r="C76" s="187">
        <v>49</v>
      </c>
      <c r="D76" s="187">
        <v>49</v>
      </c>
      <c r="E76" s="201">
        <v>100</v>
      </c>
      <c r="F76" s="158">
        <v>3969</v>
      </c>
      <c r="G76" s="158">
        <v>1509</v>
      </c>
      <c r="H76" s="125">
        <v>38</v>
      </c>
      <c r="I76" s="158">
        <v>150</v>
      </c>
      <c r="J76" s="158">
        <v>80</v>
      </c>
      <c r="K76" s="125">
        <v>53.3</v>
      </c>
      <c r="L76" s="158">
        <v>4119</v>
      </c>
      <c r="M76" s="158">
        <v>1589</v>
      </c>
      <c r="N76" s="125">
        <v>38.6</v>
      </c>
    </row>
    <row r="77" spans="1:14" s="122" customFormat="1" ht="29.25" customHeight="1" x14ac:dyDescent="0.25">
      <c r="A77" s="471"/>
      <c r="B77" s="157" t="s">
        <v>133</v>
      </c>
      <c r="C77" s="187">
        <v>28</v>
      </c>
      <c r="D77" s="187">
        <v>28</v>
      </c>
      <c r="E77" s="201">
        <v>100</v>
      </c>
      <c r="F77" s="158">
        <v>2447</v>
      </c>
      <c r="G77" s="158">
        <v>1143</v>
      </c>
      <c r="H77" s="125">
        <v>46.7</v>
      </c>
      <c r="I77" s="158">
        <v>92</v>
      </c>
      <c r="J77" s="158">
        <v>60</v>
      </c>
      <c r="K77" s="125">
        <v>65.2</v>
      </c>
      <c r="L77" s="158">
        <v>2539</v>
      </c>
      <c r="M77" s="158">
        <v>1203</v>
      </c>
      <c r="N77" s="125">
        <v>47.4</v>
      </c>
    </row>
    <row r="78" spans="1:14" s="122" customFormat="1" ht="29.25" customHeight="1" x14ac:dyDescent="0.25">
      <c r="A78" s="471"/>
      <c r="B78" s="157" t="s">
        <v>134</v>
      </c>
      <c r="C78" s="187">
        <v>30</v>
      </c>
      <c r="D78" s="187">
        <v>30</v>
      </c>
      <c r="E78" s="201">
        <v>100</v>
      </c>
      <c r="F78" s="158">
        <v>2900</v>
      </c>
      <c r="G78" s="158">
        <v>1097</v>
      </c>
      <c r="H78" s="125">
        <v>37.799999999999997</v>
      </c>
      <c r="I78" s="158">
        <v>134</v>
      </c>
      <c r="J78" s="158">
        <v>86</v>
      </c>
      <c r="K78" s="125">
        <v>64.2</v>
      </c>
      <c r="L78" s="158">
        <v>3034</v>
      </c>
      <c r="M78" s="158">
        <v>1183</v>
      </c>
      <c r="N78" s="125">
        <v>39</v>
      </c>
    </row>
    <row r="79" spans="1:14" s="122" customFormat="1" ht="29.25" customHeight="1" x14ac:dyDescent="0.25">
      <c r="A79" s="471"/>
      <c r="B79" s="157" t="s">
        <v>135</v>
      </c>
      <c r="C79" s="187">
        <v>36</v>
      </c>
      <c r="D79" s="187">
        <v>36</v>
      </c>
      <c r="E79" s="201">
        <v>100</v>
      </c>
      <c r="F79" s="158">
        <v>2954</v>
      </c>
      <c r="G79" s="158">
        <v>1297</v>
      </c>
      <c r="H79" s="125">
        <v>43.9</v>
      </c>
      <c r="I79" s="158">
        <v>160</v>
      </c>
      <c r="J79" s="158">
        <v>94</v>
      </c>
      <c r="K79" s="125">
        <v>58.8</v>
      </c>
      <c r="L79" s="158">
        <v>3114</v>
      </c>
      <c r="M79" s="158">
        <v>1391</v>
      </c>
      <c r="N79" s="125">
        <v>44.7</v>
      </c>
    </row>
    <row r="80" spans="1:14" s="121" customFormat="1" ht="29.25" customHeight="1" x14ac:dyDescent="0.25">
      <c r="A80" s="471"/>
      <c r="B80" s="157" t="s">
        <v>136</v>
      </c>
      <c r="C80" s="187">
        <v>35</v>
      </c>
      <c r="D80" s="187">
        <v>35</v>
      </c>
      <c r="E80" s="201">
        <v>100</v>
      </c>
      <c r="F80" s="158">
        <v>2909</v>
      </c>
      <c r="G80" s="158">
        <v>1188</v>
      </c>
      <c r="H80" s="125">
        <v>40.799999999999997</v>
      </c>
      <c r="I80" s="158">
        <v>126</v>
      </c>
      <c r="J80" s="158">
        <v>63</v>
      </c>
      <c r="K80" s="125">
        <v>50</v>
      </c>
      <c r="L80" s="158">
        <v>3035</v>
      </c>
      <c r="M80" s="158">
        <v>1251</v>
      </c>
      <c r="N80" s="125">
        <v>41.2</v>
      </c>
    </row>
    <row r="81" spans="1:14" s="122" customFormat="1" ht="29.25" customHeight="1" x14ac:dyDescent="0.25">
      <c r="A81" s="471"/>
      <c r="B81" s="157" t="s">
        <v>137</v>
      </c>
      <c r="C81" s="187">
        <v>44</v>
      </c>
      <c r="D81" s="187">
        <v>44</v>
      </c>
      <c r="E81" s="201">
        <v>100</v>
      </c>
      <c r="F81" s="158">
        <v>3399</v>
      </c>
      <c r="G81" s="158">
        <v>1290</v>
      </c>
      <c r="H81" s="125">
        <v>38</v>
      </c>
      <c r="I81" s="158">
        <v>184</v>
      </c>
      <c r="J81" s="158">
        <v>123</v>
      </c>
      <c r="K81" s="125">
        <v>66.8</v>
      </c>
      <c r="L81" s="158">
        <v>3583</v>
      </c>
      <c r="M81" s="158">
        <v>1413</v>
      </c>
      <c r="N81" s="125">
        <v>39.4</v>
      </c>
    </row>
    <row r="82" spans="1:14" s="121" customFormat="1" ht="29.25" customHeight="1" x14ac:dyDescent="0.25">
      <c r="A82" s="471"/>
      <c r="B82" s="157" t="s">
        <v>138</v>
      </c>
      <c r="C82" s="187">
        <v>45</v>
      </c>
      <c r="D82" s="187">
        <v>45</v>
      </c>
      <c r="E82" s="201">
        <v>100</v>
      </c>
      <c r="F82" s="158">
        <v>3464</v>
      </c>
      <c r="G82" s="158">
        <v>1354</v>
      </c>
      <c r="H82" s="125">
        <v>39.1</v>
      </c>
      <c r="I82" s="158">
        <v>123</v>
      </c>
      <c r="J82" s="158">
        <v>68</v>
      </c>
      <c r="K82" s="125">
        <v>55.3</v>
      </c>
      <c r="L82" s="158">
        <v>3587</v>
      </c>
      <c r="M82" s="158">
        <v>1422</v>
      </c>
      <c r="N82" s="125">
        <v>39.6</v>
      </c>
    </row>
    <row r="83" spans="1:14" s="122" customFormat="1" ht="29.25" customHeight="1" x14ac:dyDescent="0.25">
      <c r="A83" s="471"/>
      <c r="B83" s="157" t="s">
        <v>139</v>
      </c>
      <c r="C83" s="187">
        <v>24</v>
      </c>
      <c r="D83" s="187">
        <v>24</v>
      </c>
      <c r="E83" s="201">
        <v>100</v>
      </c>
      <c r="F83" s="158">
        <v>2009</v>
      </c>
      <c r="G83" s="158">
        <v>736</v>
      </c>
      <c r="H83" s="125">
        <v>36.6</v>
      </c>
      <c r="I83" s="158">
        <v>102</v>
      </c>
      <c r="J83" s="158">
        <v>58</v>
      </c>
      <c r="K83" s="125">
        <v>56.9</v>
      </c>
      <c r="L83" s="158">
        <v>2111</v>
      </c>
      <c r="M83" s="158">
        <v>794</v>
      </c>
      <c r="N83" s="125">
        <v>37.6</v>
      </c>
    </row>
    <row r="84" spans="1:14" s="122" customFormat="1" ht="29.25" customHeight="1" x14ac:dyDescent="0.25">
      <c r="A84" s="471"/>
      <c r="B84" s="157" t="s">
        <v>140</v>
      </c>
      <c r="C84" s="187">
        <v>40</v>
      </c>
      <c r="D84" s="187">
        <v>40</v>
      </c>
      <c r="E84" s="201">
        <v>100</v>
      </c>
      <c r="F84" s="158">
        <v>3656</v>
      </c>
      <c r="G84" s="158">
        <v>2391</v>
      </c>
      <c r="H84" s="125">
        <v>65.400000000000006</v>
      </c>
      <c r="I84" s="158">
        <v>169</v>
      </c>
      <c r="J84" s="158">
        <v>129</v>
      </c>
      <c r="K84" s="125">
        <v>76.3</v>
      </c>
      <c r="L84" s="158">
        <v>3825</v>
      </c>
      <c r="M84" s="158">
        <v>2520</v>
      </c>
      <c r="N84" s="125">
        <v>65.900000000000006</v>
      </c>
    </row>
    <row r="85" spans="1:14" s="122" customFormat="1" ht="29.25" customHeight="1" x14ac:dyDescent="0.25">
      <c r="A85" s="471"/>
      <c r="B85" s="157" t="s">
        <v>141</v>
      </c>
      <c r="C85" s="187">
        <v>39</v>
      </c>
      <c r="D85" s="187">
        <v>39</v>
      </c>
      <c r="E85" s="201">
        <v>100</v>
      </c>
      <c r="F85" s="158">
        <v>2979</v>
      </c>
      <c r="G85" s="158">
        <v>1348</v>
      </c>
      <c r="H85" s="125">
        <v>45.3</v>
      </c>
      <c r="I85" s="158">
        <v>137</v>
      </c>
      <c r="J85" s="158">
        <v>87</v>
      </c>
      <c r="K85" s="125">
        <v>63.5</v>
      </c>
      <c r="L85" s="158">
        <v>3116</v>
      </c>
      <c r="M85" s="158">
        <v>1435</v>
      </c>
      <c r="N85" s="125">
        <v>46.1</v>
      </c>
    </row>
    <row r="86" spans="1:14" s="122" customFormat="1" ht="29.25" customHeight="1" x14ac:dyDescent="0.25">
      <c r="A86" s="471"/>
      <c r="B86" s="157" t="s">
        <v>142</v>
      </c>
      <c r="C86" s="187">
        <v>32</v>
      </c>
      <c r="D86" s="187">
        <v>32</v>
      </c>
      <c r="E86" s="201">
        <v>100</v>
      </c>
      <c r="F86" s="158">
        <v>2898</v>
      </c>
      <c r="G86" s="158">
        <v>1603</v>
      </c>
      <c r="H86" s="125">
        <v>55.3</v>
      </c>
      <c r="I86" s="158">
        <v>132</v>
      </c>
      <c r="J86" s="158">
        <v>94</v>
      </c>
      <c r="K86" s="125">
        <v>71.2</v>
      </c>
      <c r="L86" s="158">
        <v>3030</v>
      </c>
      <c r="M86" s="158">
        <v>1697</v>
      </c>
      <c r="N86" s="125">
        <v>56</v>
      </c>
    </row>
    <row r="87" spans="1:14" s="122" customFormat="1" ht="29.25" customHeight="1" thickBot="1" x14ac:dyDescent="0.3">
      <c r="A87" s="472"/>
      <c r="B87" s="159" t="s">
        <v>143</v>
      </c>
      <c r="C87" s="187">
        <v>62</v>
      </c>
      <c r="D87" s="187">
        <v>62</v>
      </c>
      <c r="E87" s="201">
        <v>100</v>
      </c>
      <c r="F87" s="158">
        <v>3622</v>
      </c>
      <c r="G87" s="158">
        <v>1562</v>
      </c>
      <c r="H87" s="125">
        <v>43.1</v>
      </c>
      <c r="I87" s="158">
        <v>139</v>
      </c>
      <c r="J87" s="158">
        <v>82</v>
      </c>
      <c r="K87" s="125">
        <v>59</v>
      </c>
      <c r="L87" s="158">
        <v>3761</v>
      </c>
      <c r="M87" s="158">
        <v>1644</v>
      </c>
      <c r="N87" s="125">
        <v>43.7</v>
      </c>
    </row>
    <row r="88" spans="1:14" s="122" customFormat="1" ht="29.25" customHeight="1" x14ac:dyDescent="0.25">
      <c r="A88" s="470" t="s">
        <v>47</v>
      </c>
      <c r="B88" s="156" t="s">
        <v>144</v>
      </c>
      <c r="C88" s="186">
        <v>51</v>
      </c>
      <c r="D88" s="186">
        <v>50</v>
      </c>
      <c r="E88" s="200">
        <v>98</v>
      </c>
      <c r="F88" s="151">
        <v>5714</v>
      </c>
      <c r="G88" s="151">
        <v>2791</v>
      </c>
      <c r="H88" s="120">
        <v>48.8</v>
      </c>
      <c r="I88" s="151">
        <v>232</v>
      </c>
      <c r="J88" s="151">
        <v>144</v>
      </c>
      <c r="K88" s="120">
        <v>62.1</v>
      </c>
      <c r="L88" s="151">
        <v>5946</v>
      </c>
      <c r="M88" s="151">
        <v>2935</v>
      </c>
      <c r="N88" s="120">
        <v>49.4</v>
      </c>
    </row>
    <row r="89" spans="1:14" s="122" customFormat="1" ht="29.25" customHeight="1" x14ac:dyDescent="0.25">
      <c r="A89" s="471"/>
      <c r="B89" s="157" t="s">
        <v>145</v>
      </c>
      <c r="C89" s="187">
        <v>58</v>
      </c>
      <c r="D89" s="187">
        <v>56</v>
      </c>
      <c r="E89" s="201">
        <v>96.6</v>
      </c>
      <c r="F89" s="158">
        <v>6845</v>
      </c>
      <c r="G89" s="158">
        <v>3452</v>
      </c>
      <c r="H89" s="125">
        <v>50.4</v>
      </c>
      <c r="I89" s="158">
        <v>229</v>
      </c>
      <c r="J89" s="158">
        <v>143</v>
      </c>
      <c r="K89" s="125">
        <v>62.4</v>
      </c>
      <c r="L89" s="158">
        <v>7074</v>
      </c>
      <c r="M89" s="158">
        <v>3595</v>
      </c>
      <c r="N89" s="125">
        <v>50.8</v>
      </c>
    </row>
    <row r="90" spans="1:14" s="122" customFormat="1" ht="29.25" customHeight="1" x14ac:dyDescent="0.25">
      <c r="A90" s="471"/>
      <c r="B90" s="157" t="s">
        <v>146</v>
      </c>
      <c r="C90" s="187">
        <v>64</v>
      </c>
      <c r="D90" s="187">
        <v>62</v>
      </c>
      <c r="E90" s="201">
        <v>96.9</v>
      </c>
      <c r="F90" s="158">
        <v>7860</v>
      </c>
      <c r="G90" s="158">
        <v>3858</v>
      </c>
      <c r="H90" s="125">
        <v>49.1</v>
      </c>
      <c r="I90" s="158">
        <v>209</v>
      </c>
      <c r="J90" s="158">
        <v>126</v>
      </c>
      <c r="K90" s="125">
        <v>60.3</v>
      </c>
      <c r="L90" s="158">
        <v>8069</v>
      </c>
      <c r="M90" s="158">
        <v>3984</v>
      </c>
      <c r="N90" s="125">
        <v>49.4</v>
      </c>
    </row>
    <row r="91" spans="1:14" s="122" customFormat="1" ht="29.25" customHeight="1" x14ac:dyDescent="0.25">
      <c r="A91" s="471"/>
      <c r="B91" s="157" t="s">
        <v>147</v>
      </c>
      <c r="C91" s="187">
        <v>28</v>
      </c>
      <c r="D91" s="187">
        <v>28</v>
      </c>
      <c r="E91" s="201">
        <v>100</v>
      </c>
      <c r="F91" s="158">
        <v>3330</v>
      </c>
      <c r="G91" s="158">
        <v>1125</v>
      </c>
      <c r="H91" s="125">
        <v>33.799999999999997</v>
      </c>
      <c r="I91" s="158">
        <v>107</v>
      </c>
      <c r="J91" s="158">
        <v>50</v>
      </c>
      <c r="K91" s="125">
        <v>46.7</v>
      </c>
      <c r="L91" s="158">
        <v>3437</v>
      </c>
      <c r="M91" s="158">
        <v>1175</v>
      </c>
      <c r="N91" s="125">
        <v>34.200000000000003</v>
      </c>
    </row>
    <row r="92" spans="1:14" s="122" customFormat="1" ht="29.25" customHeight="1" x14ac:dyDescent="0.25">
      <c r="A92" s="471"/>
      <c r="B92" s="157" t="s">
        <v>148</v>
      </c>
      <c r="C92" s="187">
        <v>28</v>
      </c>
      <c r="D92" s="187">
        <v>28</v>
      </c>
      <c r="E92" s="201">
        <v>100</v>
      </c>
      <c r="F92" s="158">
        <v>3726</v>
      </c>
      <c r="G92" s="158">
        <v>1662</v>
      </c>
      <c r="H92" s="125">
        <v>44.6</v>
      </c>
      <c r="I92" s="158">
        <v>160</v>
      </c>
      <c r="J92" s="158">
        <v>108</v>
      </c>
      <c r="K92" s="125">
        <v>67.5</v>
      </c>
      <c r="L92" s="158">
        <v>3886</v>
      </c>
      <c r="M92" s="158">
        <v>1770</v>
      </c>
      <c r="N92" s="125">
        <v>45.5</v>
      </c>
    </row>
    <row r="93" spans="1:14" s="122" customFormat="1" ht="29.25" customHeight="1" x14ac:dyDescent="0.25">
      <c r="A93" s="471"/>
      <c r="B93" s="157" t="s">
        <v>149</v>
      </c>
      <c r="C93" s="187">
        <v>5</v>
      </c>
      <c r="D93" s="187">
        <v>5</v>
      </c>
      <c r="E93" s="201">
        <v>100</v>
      </c>
      <c r="F93" s="158">
        <v>1014</v>
      </c>
      <c r="G93" s="158">
        <v>433</v>
      </c>
      <c r="H93" s="125">
        <v>42.7</v>
      </c>
      <c r="I93" s="158">
        <v>55</v>
      </c>
      <c r="J93" s="158">
        <v>22</v>
      </c>
      <c r="K93" s="125">
        <v>40</v>
      </c>
      <c r="L93" s="158">
        <v>1069</v>
      </c>
      <c r="M93" s="158">
        <v>455</v>
      </c>
      <c r="N93" s="125">
        <v>42.6</v>
      </c>
    </row>
    <row r="94" spans="1:14" s="122" customFormat="1" ht="29.25" customHeight="1" thickBot="1" x14ac:dyDescent="0.3">
      <c r="A94" s="472"/>
      <c r="B94" s="159" t="s">
        <v>150</v>
      </c>
      <c r="C94" s="188">
        <v>66</v>
      </c>
      <c r="D94" s="188">
        <v>66</v>
      </c>
      <c r="E94" s="202">
        <v>100</v>
      </c>
      <c r="F94" s="160">
        <v>7967</v>
      </c>
      <c r="G94" s="160">
        <v>3892</v>
      </c>
      <c r="H94" s="130">
        <v>48.9</v>
      </c>
      <c r="I94" s="160">
        <v>353</v>
      </c>
      <c r="J94" s="160">
        <v>230</v>
      </c>
      <c r="K94" s="130">
        <v>65.2</v>
      </c>
      <c r="L94" s="160">
        <v>8320</v>
      </c>
      <c r="M94" s="160">
        <v>4122</v>
      </c>
      <c r="N94" s="130">
        <v>49.5</v>
      </c>
    </row>
    <row r="95" spans="1:14" s="122" customFormat="1" ht="29.25" customHeight="1" x14ac:dyDescent="0.25">
      <c r="A95" s="470" t="s">
        <v>50</v>
      </c>
      <c r="B95" s="156" t="s">
        <v>151</v>
      </c>
      <c r="C95" s="187">
        <v>33</v>
      </c>
      <c r="D95" s="187">
        <v>33</v>
      </c>
      <c r="E95" s="201">
        <v>100</v>
      </c>
      <c r="F95" s="158">
        <v>3447</v>
      </c>
      <c r="G95" s="158">
        <v>2057</v>
      </c>
      <c r="H95" s="125">
        <v>59.7</v>
      </c>
      <c r="I95" s="158">
        <v>108</v>
      </c>
      <c r="J95" s="158">
        <v>73</v>
      </c>
      <c r="K95" s="125">
        <v>67.599999999999994</v>
      </c>
      <c r="L95" s="158">
        <v>3555</v>
      </c>
      <c r="M95" s="158">
        <v>2130</v>
      </c>
      <c r="N95" s="125">
        <v>59.9</v>
      </c>
    </row>
    <row r="96" spans="1:14" s="122" customFormat="1" ht="29.25" customHeight="1" x14ac:dyDescent="0.25">
      <c r="A96" s="471"/>
      <c r="B96" s="157" t="s">
        <v>152</v>
      </c>
      <c r="C96" s="187">
        <v>57</v>
      </c>
      <c r="D96" s="187">
        <v>56</v>
      </c>
      <c r="E96" s="201">
        <v>98.2</v>
      </c>
      <c r="F96" s="158">
        <v>5076</v>
      </c>
      <c r="G96" s="158">
        <v>2001</v>
      </c>
      <c r="H96" s="125">
        <v>39.4</v>
      </c>
      <c r="I96" s="158">
        <v>156</v>
      </c>
      <c r="J96" s="158">
        <v>74</v>
      </c>
      <c r="K96" s="125">
        <v>47.4</v>
      </c>
      <c r="L96" s="158">
        <v>5232</v>
      </c>
      <c r="M96" s="158">
        <v>2075</v>
      </c>
      <c r="N96" s="125">
        <v>39.700000000000003</v>
      </c>
    </row>
    <row r="97" spans="1:14" s="122" customFormat="1" ht="29.25" customHeight="1" x14ac:dyDescent="0.25">
      <c r="A97" s="471"/>
      <c r="B97" s="157" t="s">
        <v>153</v>
      </c>
      <c r="C97" s="187">
        <v>29</v>
      </c>
      <c r="D97" s="187">
        <v>29</v>
      </c>
      <c r="E97" s="201">
        <v>100</v>
      </c>
      <c r="F97" s="158">
        <v>2392</v>
      </c>
      <c r="G97" s="158">
        <v>1137</v>
      </c>
      <c r="H97" s="125">
        <v>47.5</v>
      </c>
      <c r="I97" s="158">
        <v>90</v>
      </c>
      <c r="J97" s="158">
        <v>53</v>
      </c>
      <c r="K97" s="125">
        <v>58.9</v>
      </c>
      <c r="L97" s="158">
        <v>2482</v>
      </c>
      <c r="M97" s="158">
        <v>1190</v>
      </c>
      <c r="N97" s="125">
        <v>47.9</v>
      </c>
    </row>
    <row r="98" spans="1:14" s="122" customFormat="1" ht="29.25" customHeight="1" x14ac:dyDescent="0.25">
      <c r="A98" s="471"/>
      <c r="B98" s="157" t="s">
        <v>154</v>
      </c>
      <c r="C98" s="187">
        <v>33</v>
      </c>
      <c r="D98" s="187">
        <v>33</v>
      </c>
      <c r="E98" s="201">
        <v>100</v>
      </c>
      <c r="F98" s="158">
        <v>2618</v>
      </c>
      <c r="G98" s="158">
        <v>1519</v>
      </c>
      <c r="H98" s="125">
        <v>58</v>
      </c>
      <c r="I98" s="158">
        <v>101</v>
      </c>
      <c r="J98" s="158">
        <v>76</v>
      </c>
      <c r="K98" s="125">
        <v>75.2</v>
      </c>
      <c r="L98" s="158">
        <v>2719</v>
      </c>
      <c r="M98" s="158">
        <v>1595</v>
      </c>
      <c r="N98" s="125">
        <v>58.7</v>
      </c>
    </row>
    <row r="99" spans="1:14" s="122" customFormat="1" ht="29.25" customHeight="1" x14ac:dyDescent="0.25">
      <c r="A99" s="471"/>
      <c r="B99" s="157" t="s">
        <v>155</v>
      </c>
      <c r="C99" s="187">
        <v>13</v>
      </c>
      <c r="D99" s="187">
        <v>13</v>
      </c>
      <c r="E99" s="201">
        <v>100</v>
      </c>
      <c r="F99" s="158">
        <v>1768</v>
      </c>
      <c r="G99" s="158">
        <v>1055</v>
      </c>
      <c r="H99" s="125">
        <v>59.7</v>
      </c>
      <c r="I99" s="158">
        <v>82</v>
      </c>
      <c r="J99" s="158">
        <v>57</v>
      </c>
      <c r="K99" s="125">
        <v>69.5</v>
      </c>
      <c r="L99" s="158">
        <v>1850</v>
      </c>
      <c r="M99" s="158">
        <v>1112</v>
      </c>
      <c r="N99" s="125">
        <v>60.1</v>
      </c>
    </row>
    <row r="100" spans="1:14" s="122" customFormat="1" ht="29.25" customHeight="1" x14ac:dyDescent="0.25">
      <c r="A100" s="471"/>
      <c r="B100" s="157" t="s">
        <v>156</v>
      </c>
      <c r="C100" s="187">
        <v>19</v>
      </c>
      <c r="D100" s="187">
        <v>19</v>
      </c>
      <c r="E100" s="201">
        <v>100</v>
      </c>
      <c r="F100" s="158">
        <v>1324</v>
      </c>
      <c r="G100" s="158">
        <v>720</v>
      </c>
      <c r="H100" s="125">
        <v>54.4</v>
      </c>
      <c r="I100" s="158">
        <v>66</v>
      </c>
      <c r="J100" s="158">
        <v>50</v>
      </c>
      <c r="K100" s="125">
        <v>75.8</v>
      </c>
      <c r="L100" s="158">
        <v>1390</v>
      </c>
      <c r="M100" s="158">
        <v>770</v>
      </c>
      <c r="N100" s="125">
        <v>55.4</v>
      </c>
    </row>
    <row r="101" spans="1:14" s="122" customFormat="1" ht="29.25" customHeight="1" thickBot="1" x14ac:dyDescent="0.3">
      <c r="A101" s="472"/>
      <c r="B101" s="159" t="s">
        <v>157</v>
      </c>
      <c r="C101" s="188">
        <v>48</v>
      </c>
      <c r="D101" s="188">
        <v>48</v>
      </c>
      <c r="E101" s="202">
        <v>100</v>
      </c>
      <c r="F101" s="158">
        <v>3970</v>
      </c>
      <c r="G101" s="158">
        <v>2437</v>
      </c>
      <c r="H101" s="125">
        <v>61.4</v>
      </c>
      <c r="I101" s="158">
        <v>146</v>
      </c>
      <c r="J101" s="158">
        <v>108</v>
      </c>
      <c r="K101" s="125">
        <v>74</v>
      </c>
      <c r="L101" s="160">
        <v>4116</v>
      </c>
      <c r="M101" s="160">
        <v>2545</v>
      </c>
      <c r="N101" s="130">
        <v>61.8</v>
      </c>
    </row>
    <row r="102" spans="1:14" s="122" customFormat="1" ht="29.25" customHeight="1" x14ac:dyDescent="0.25">
      <c r="A102" s="470" t="s">
        <v>48</v>
      </c>
      <c r="B102" s="156" t="s">
        <v>158</v>
      </c>
      <c r="C102" s="186">
        <v>13</v>
      </c>
      <c r="D102" s="186">
        <v>13</v>
      </c>
      <c r="E102" s="200">
        <v>100</v>
      </c>
      <c r="F102" s="151">
        <v>1518</v>
      </c>
      <c r="G102" s="151">
        <v>738</v>
      </c>
      <c r="H102" s="120">
        <v>48.6</v>
      </c>
      <c r="I102" s="151">
        <v>51</v>
      </c>
      <c r="J102" s="151">
        <v>28</v>
      </c>
      <c r="K102" s="120">
        <v>54.9</v>
      </c>
      <c r="L102" s="151">
        <v>1569</v>
      </c>
      <c r="M102" s="151">
        <v>766</v>
      </c>
      <c r="N102" s="120">
        <v>48.8</v>
      </c>
    </row>
    <row r="103" spans="1:14" s="122" customFormat="1" ht="29.25" customHeight="1" x14ac:dyDescent="0.25">
      <c r="A103" s="471"/>
      <c r="B103" s="157" t="s">
        <v>159</v>
      </c>
      <c r="C103" s="187">
        <v>17</v>
      </c>
      <c r="D103" s="187">
        <v>17</v>
      </c>
      <c r="E103" s="201">
        <v>100</v>
      </c>
      <c r="F103" s="158">
        <v>1942</v>
      </c>
      <c r="G103" s="158">
        <v>931</v>
      </c>
      <c r="H103" s="125">
        <v>47.9</v>
      </c>
      <c r="I103" s="158">
        <v>65</v>
      </c>
      <c r="J103" s="158">
        <v>42</v>
      </c>
      <c r="K103" s="125">
        <v>64.599999999999994</v>
      </c>
      <c r="L103" s="158">
        <v>2007</v>
      </c>
      <c r="M103" s="158">
        <v>973</v>
      </c>
      <c r="N103" s="125">
        <v>48.5</v>
      </c>
    </row>
    <row r="104" spans="1:14" s="122" customFormat="1" ht="29.25" customHeight="1" x14ac:dyDescent="0.25">
      <c r="A104" s="471"/>
      <c r="B104" s="157" t="s">
        <v>160</v>
      </c>
      <c r="C104" s="187">
        <v>30</v>
      </c>
      <c r="D104" s="187">
        <v>30</v>
      </c>
      <c r="E104" s="201">
        <v>100</v>
      </c>
      <c r="F104" s="158">
        <v>3532</v>
      </c>
      <c r="G104" s="158">
        <v>1371</v>
      </c>
      <c r="H104" s="125">
        <v>38.799999999999997</v>
      </c>
      <c r="I104" s="158">
        <v>83</v>
      </c>
      <c r="J104" s="158">
        <v>47</v>
      </c>
      <c r="K104" s="125">
        <v>56.6</v>
      </c>
      <c r="L104" s="158">
        <v>3615</v>
      </c>
      <c r="M104" s="158">
        <v>1418</v>
      </c>
      <c r="N104" s="125">
        <v>39.200000000000003</v>
      </c>
    </row>
    <row r="105" spans="1:14" s="122" customFormat="1" ht="29.25" customHeight="1" x14ac:dyDescent="0.25">
      <c r="A105" s="471"/>
      <c r="B105" s="157" t="s">
        <v>161</v>
      </c>
      <c r="C105" s="187">
        <v>49</v>
      </c>
      <c r="D105" s="187">
        <v>49</v>
      </c>
      <c r="E105" s="201">
        <v>100</v>
      </c>
      <c r="F105" s="158">
        <v>3792</v>
      </c>
      <c r="G105" s="158">
        <v>1715</v>
      </c>
      <c r="H105" s="125">
        <v>45.2</v>
      </c>
      <c r="I105" s="158">
        <v>130</v>
      </c>
      <c r="J105" s="158">
        <v>73</v>
      </c>
      <c r="K105" s="125">
        <v>56.2</v>
      </c>
      <c r="L105" s="158">
        <v>3922</v>
      </c>
      <c r="M105" s="158">
        <v>1788</v>
      </c>
      <c r="N105" s="125">
        <v>45.6</v>
      </c>
    </row>
    <row r="106" spans="1:14" s="122" customFormat="1" ht="29.25" customHeight="1" x14ac:dyDescent="0.25">
      <c r="A106" s="471"/>
      <c r="B106" s="157" t="s">
        <v>162</v>
      </c>
      <c r="C106" s="187">
        <v>29</v>
      </c>
      <c r="D106" s="187">
        <v>29</v>
      </c>
      <c r="E106" s="201">
        <v>100</v>
      </c>
      <c r="F106" s="158">
        <v>2205</v>
      </c>
      <c r="G106" s="158">
        <v>1014</v>
      </c>
      <c r="H106" s="125">
        <v>46</v>
      </c>
      <c r="I106" s="158">
        <v>63</v>
      </c>
      <c r="J106" s="158">
        <v>43</v>
      </c>
      <c r="K106" s="125">
        <v>68.3</v>
      </c>
      <c r="L106" s="158">
        <v>2268</v>
      </c>
      <c r="M106" s="158">
        <v>1057</v>
      </c>
      <c r="N106" s="125">
        <v>46.6</v>
      </c>
    </row>
    <row r="107" spans="1:14" s="122" customFormat="1" ht="29.25" customHeight="1" x14ac:dyDescent="0.25">
      <c r="A107" s="471"/>
      <c r="B107" s="157" t="s">
        <v>163</v>
      </c>
      <c r="C107" s="187">
        <v>18</v>
      </c>
      <c r="D107" s="187">
        <v>18</v>
      </c>
      <c r="E107" s="201">
        <v>100</v>
      </c>
      <c r="F107" s="158">
        <v>1467</v>
      </c>
      <c r="G107" s="158">
        <v>588</v>
      </c>
      <c r="H107" s="125">
        <v>40.1</v>
      </c>
      <c r="I107" s="158">
        <v>58</v>
      </c>
      <c r="J107" s="158">
        <v>34</v>
      </c>
      <c r="K107" s="125">
        <v>58.6</v>
      </c>
      <c r="L107" s="158">
        <v>1525</v>
      </c>
      <c r="M107" s="158">
        <v>622</v>
      </c>
      <c r="N107" s="125">
        <v>40.799999999999997</v>
      </c>
    </row>
    <row r="108" spans="1:14" s="122" customFormat="1" ht="29.25" customHeight="1" x14ac:dyDescent="0.25">
      <c r="A108" s="471"/>
      <c r="B108" s="157" t="s">
        <v>164</v>
      </c>
      <c r="C108" s="187">
        <v>14</v>
      </c>
      <c r="D108" s="187">
        <v>14</v>
      </c>
      <c r="E108" s="201">
        <v>100</v>
      </c>
      <c r="F108" s="158">
        <v>1609</v>
      </c>
      <c r="G108" s="158">
        <v>601</v>
      </c>
      <c r="H108" s="125">
        <v>37.4</v>
      </c>
      <c r="I108" s="158">
        <v>88</v>
      </c>
      <c r="J108" s="158">
        <v>38</v>
      </c>
      <c r="K108" s="125">
        <v>43.2</v>
      </c>
      <c r="L108" s="158">
        <v>1697</v>
      </c>
      <c r="M108" s="158">
        <v>639</v>
      </c>
      <c r="N108" s="125">
        <v>37.700000000000003</v>
      </c>
    </row>
    <row r="109" spans="1:14" s="122" customFormat="1" ht="29.25" customHeight="1" thickBot="1" x14ac:dyDescent="0.3">
      <c r="A109" s="472"/>
      <c r="B109" s="159" t="s">
        <v>165</v>
      </c>
      <c r="C109" s="188">
        <v>59</v>
      </c>
      <c r="D109" s="188">
        <v>59</v>
      </c>
      <c r="E109" s="202">
        <v>100</v>
      </c>
      <c r="F109" s="160">
        <v>5742</v>
      </c>
      <c r="G109" s="160">
        <v>2772</v>
      </c>
      <c r="H109" s="130">
        <v>48.3</v>
      </c>
      <c r="I109" s="160">
        <v>180</v>
      </c>
      <c r="J109" s="160">
        <v>108</v>
      </c>
      <c r="K109" s="130">
        <v>60</v>
      </c>
      <c r="L109" s="160">
        <v>5922</v>
      </c>
      <c r="M109" s="160">
        <v>2880</v>
      </c>
      <c r="N109" s="130">
        <v>48.6</v>
      </c>
    </row>
    <row r="110" spans="1:14" s="122" customFormat="1" ht="29.25" customHeight="1" x14ac:dyDescent="0.25">
      <c r="A110" s="471" t="s">
        <v>49</v>
      </c>
      <c r="B110" s="157" t="s">
        <v>166</v>
      </c>
      <c r="C110" s="187">
        <v>25</v>
      </c>
      <c r="D110" s="187">
        <v>25</v>
      </c>
      <c r="E110" s="201">
        <v>100</v>
      </c>
      <c r="F110" s="158">
        <v>2228</v>
      </c>
      <c r="G110" s="158">
        <v>846</v>
      </c>
      <c r="H110" s="125">
        <v>38</v>
      </c>
      <c r="I110" s="158">
        <v>102</v>
      </c>
      <c r="J110" s="158">
        <v>50</v>
      </c>
      <c r="K110" s="125">
        <v>49</v>
      </c>
      <c r="L110" s="158">
        <v>2330</v>
      </c>
      <c r="M110" s="158">
        <v>896</v>
      </c>
      <c r="N110" s="125">
        <v>38.5</v>
      </c>
    </row>
    <row r="111" spans="1:14" s="122" customFormat="1" ht="29.25" customHeight="1" x14ac:dyDescent="0.25">
      <c r="A111" s="471"/>
      <c r="B111" s="157" t="s">
        <v>167</v>
      </c>
      <c r="C111" s="187">
        <v>18</v>
      </c>
      <c r="D111" s="187">
        <v>18</v>
      </c>
      <c r="E111" s="201">
        <v>100</v>
      </c>
      <c r="F111" s="158">
        <v>1800</v>
      </c>
      <c r="G111" s="158">
        <v>661</v>
      </c>
      <c r="H111" s="125">
        <v>36.700000000000003</v>
      </c>
      <c r="I111" s="158">
        <v>99</v>
      </c>
      <c r="J111" s="158">
        <v>38</v>
      </c>
      <c r="K111" s="125">
        <v>38.4</v>
      </c>
      <c r="L111" s="158">
        <v>1899</v>
      </c>
      <c r="M111" s="158">
        <v>699</v>
      </c>
      <c r="N111" s="125">
        <v>36.799999999999997</v>
      </c>
    </row>
    <row r="112" spans="1:14" s="122" customFormat="1" ht="29.25" customHeight="1" x14ac:dyDescent="0.25">
      <c r="A112" s="471"/>
      <c r="B112" s="157" t="s">
        <v>168</v>
      </c>
      <c r="C112" s="187">
        <v>30</v>
      </c>
      <c r="D112" s="187">
        <v>30</v>
      </c>
      <c r="E112" s="201">
        <v>100</v>
      </c>
      <c r="F112" s="158">
        <v>2008</v>
      </c>
      <c r="G112" s="158">
        <v>1083</v>
      </c>
      <c r="H112" s="125">
        <v>53.9</v>
      </c>
      <c r="I112" s="158">
        <v>96</v>
      </c>
      <c r="J112" s="158">
        <v>61</v>
      </c>
      <c r="K112" s="125">
        <v>63.5</v>
      </c>
      <c r="L112" s="158">
        <v>2104</v>
      </c>
      <c r="M112" s="158">
        <v>1144</v>
      </c>
      <c r="N112" s="125">
        <v>54.4</v>
      </c>
    </row>
    <row r="113" spans="1:14" s="122" customFormat="1" ht="29.25" customHeight="1" x14ac:dyDescent="0.25">
      <c r="A113" s="471"/>
      <c r="B113" s="157" t="s">
        <v>169</v>
      </c>
      <c r="C113" s="187">
        <v>57</v>
      </c>
      <c r="D113" s="187">
        <v>57</v>
      </c>
      <c r="E113" s="201">
        <v>100</v>
      </c>
      <c r="F113" s="158">
        <v>4549</v>
      </c>
      <c r="G113" s="158">
        <v>1900</v>
      </c>
      <c r="H113" s="125">
        <v>41.8</v>
      </c>
      <c r="I113" s="158">
        <v>212</v>
      </c>
      <c r="J113" s="158">
        <v>116</v>
      </c>
      <c r="K113" s="125">
        <v>54.7</v>
      </c>
      <c r="L113" s="158">
        <v>4761</v>
      </c>
      <c r="M113" s="158">
        <v>2016</v>
      </c>
      <c r="N113" s="125">
        <v>42.3</v>
      </c>
    </row>
    <row r="114" spans="1:14" s="122" customFormat="1" ht="29.25" customHeight="1" x14ac:dyDescent="0.25">
      <c r="A114" s="471"/>
      <c r="B114" s="157" t="s">
        <v>170</v>
      </c>
      <c r="C114" s="187">
        <v>18</v>
      </c>
      <c r="D114" s="187">
        <v>18</v>
      </c>
      <c r="E114" s="201">
        <v>100</v>
      </c>
      <c r="F114" s="158">
        <v>1348</v>
      </c>
      <c r="G114" s="158">
        <v>676</v>
      </c>
      <c r="H114" s="125">
        <v>50.1</v>
      </c>
      <c r="I114" s="158">
        <v>58</v>
      </c>
      <c r="J114" s="158">
        <v>38</v>
      </c>
      <c r="K114" s="125">
        <v>65.5</v>
      </c>
      <c r="L114" s="158">
        <v>1406</v>
      </c>
      <c r="M114" s="158">
        <v>714</v>
      </c>
      <c r="N114" s="125">
        <v>50.8</v>
      </c>
    </row>
    <row r="115" spans="1:14" s="122" customFormat="1" ht="29.25" customHeight="1" x14ac:dyDescent="0.25">
      <c r="A115" s="471"/>
      <c r="B115" s="157" t="s">
        <v>171</v>
      </c>
      <c r="C115" s="187">
        <v>29</v>
      </c>
      <c r="D115" s="187">
        <v>29</v>
      </c>
      <c r="E115" s="201">
        <v>100</v>
      </c>
      <c r="F115" s="158">
        <v>2490</v>
      </c>
      <c r="G115" s="158">
        <v>891</v>
      </c>
      <c r="H115" s="125">
        <v>35.799999999999997</v>
      </c>
      <c r="I115" s="158">
        <v>114</v>
      </c>
      <c r="J115" s="158">
        <v>55</v>
      </c>
      <c r="K115" s="125">
        <v>48.2</v>
      </c>
      <c r="L115" s="158">
        <v>2604</v>
      </c>
      <c r="M115" s="158">
        <v>946</v>
      </c>
      <c r="N115" s="125">
        <v>36.299999999999997</v>
      </c>
    </row>
    <row r="116" spans="1:14" s="122" customFormat="1" ht="29.25" customHeight="1" x14ac:dyDescent="0.25">
      <c r="A116" s="471"/>
      <c r="B116" s="157" t="s">
        <v>344</v>
      </c>
      <c r="C116" s="187">
        <v>5</v>
      </c>
      <c r="D116" s="187">
        <v>5</v>
      </c>
      <c r="E116" s="201">
        <v>100</v>
      </c>
      <c r="F116" s="158">
        <v>1560</v>
      </c>
      <c r="G116" s="158">
        <v>640</v>
      </c>
      <c r="H116" s="125">
        <v>41</v>
      </c>
      <c r="I116" s="158">
        <v>63</v>
      </c>
      <c r="J116" s="158">
        <v>40</v>
      </c>
      <c r="K116" s="125">
        <v>63.5</v>
      </c>
      <c r="L116" s="158">
        <v>1623</v>
      </c>
      <c r="M116" s="158">
        <v>680</v>
      </c>
      <c r="N116" s="125">
        <v>41.9</v>
      </c>
    </row>
    <row r="117" spans="1:14" s="122" customFormat="1" ht="29.25" customHeight="1" thickBot="1" x14ac:dyDescent="0.3">
      <c r="A117" s="472"/>
      <c r="B117" s="159" t="s">
        <v>172</v>
      </c>
      <c r="C117" s="188">
        <v>18</v>
      </c>
      <c r="D117" s="188">
        <v>18</v>
      </c>
      <c r="E117" s="202">
        <v>100</v>
      </c>
      <c r="F117" s="160">
        <v>1071</v>
      </c>
      <c r="G117" s="160">
        <v>531</v>
      </c>
      <c r="H117" s="130">
        <v>49.6</v>
      </c>
      <c r="I117" s="160">
        <v>53</v>
      </c>
      <c r="J117" s="160">
        <v>34</v>
      </c>
      <c r="K117" s="130">
        <v>64.2</v>
      </c>
      <c r="L117" s="160">
        <v>1124</v>
      </c>
      <c r="M117" s="160">
        <v>565</v>
      </c>
      <c r="N117" s="130">
        <v>50.3</v>
      </c>
    </row>
    <row r="118" spans="1:14" s="122" customFormat="1" ht="29.25" customHeight="1" x14ac:dyDescent="0.25">
      <c r="A118" s="470" t="s">
        <v>51</v>
      </c>
      <c r="B118" s="156" t="s">
        <v>173</v>
      </c>
      <c r="C118" s="186">
        <v>38</v>
      </c>
      <c r="D118" s="186">
        <v>38</v>
      </c>
      <c r="E118" s="200">
        <v>100</v>
      </c>
      <c r="F118" s="151">
        <v>3777</v>
      </c>
      <c r="G118" s="151">
        <v>1291</v>
      </c>
      <c r="H118" s="120">
        <v>34.200000000000003</v>
      </c>
      <c r="I118" s="151">
        <v>105</v>
      </c>
      <c r="J118" s="151">
        <v>55</v>
      </c>
      <c r="K118" s="120">
        <v>52.4</v>
      </c>
      <c r="L118" s="151">
        <v>3882</v>
      </c>
      <c r="M118" s="151">
        <v>1346</v>
      </c>
      <c r="N118" s="120">
        <v>34.700000000000003</v>
      </c>
    </row>
    <row r="119" spans="1:14" s="122" customFormat="1" ht="29.25" customHeight="1" x14ac:dyDescent="0.25">
      <c r="A119" s="471"/>
      <c r="B119" s="157" t="s">
        <v>174</v>
      </c>
      <c r="C119" s="187">
        <v>58</v>
      </c>
      <c r="D119" s="187">
        <v>58</v>
      </c>
      <c r="E119" s="201">
        <v>100</v>
      </c>
      <c r="F119" s="158">
        <v>5403</v>
      </c>
      <c r="G119" s="158">
        <v>1912</v>
      </c>
      <c r="H119" s="125">
        <v>35.4</v>
      </c>
      <c r="I119" s="158">
        <v>138</v>
      </c>
      <c r="J119" s="158">
        <v>67</v>
      </c>
      <c r="K119" s="125">
        <v>48.6</v>
      </c>
      <c r="L119" s="158">
        <v>5541</v>
      </c>
      <c r="M119" s="158">
        <v>1979</v>
      </c>
      <c r="N119" s="125">
        <v>35.700000000000003</v>
      </c>
    </row>
    <row r="120" spans="1:14" s="122" customFormat="1" ht="29.25" customHeight="1" x14ac:dyDescent="0.25">
      <c r="A120" s="471"/>
      <c r="B120" s="157" t="s">
        <v>175</v>
      </c>
      <c r="C120" s="187">
        <v>26</v>
      </c>
      <c r="D120" s="187">
        <v>26</v>
      </c>
      <c r="E120" s="201">
        <v>100</v>
      </c>
      <c r="F120" s="158">
        <v>2886</v>
      </c>
      <c r="G120" s="158">
        <v>1061</v>
      </c>
      <c r="H120" s="125">
        <v>36.799999999999997</v>
      </c>
      <c r="I120" s="158">
        <v>84</v>
      </c>
      <c r="J120" s="158">
        <v>34</v>
      </c>
      <c r="K120" s="125">
        <v>40.5</v>
      </c>
      <c r="L120" s="158">
        <v>2970</v>
      </c>
      <c r="M120" s="158">
        <v>1095</v>
      </c>
      <c r="N120" s="125">
        <v>36.9</v>
      </c>
    </row>
    <row r="121" spans="1:14" s="122" customFormat="1" ht="29.25" customHeight="1" x14ac:dyDescent="0.25">
      <c r="A121" s="471"/>
      <c r="B121" s="157" t="s">
        <v>176</v>
      </c>
      <c r="C121" s="187">
        <v>62</v>
      </c>
      <c r="D121" s="187">
        <v>62</v>
      </c>
      <c r="E121" s="201">
        <v>100</v>
      </c>
      <c r="F121" s="158">
        <v>4436</v>
      </c>
      <c r="G121" s="158">
        <v>1358</v>
      </c>
      <c r="H121" s="125">
        <v>30.6</v>
      </c>
      <c r="I121" s="158">
        <v>132</v>
      </c>
      <c r="J121" s="158">
        <v>67</v>
      </c>
      <c r="K121" s="125">
        <v>50.8</v>
      </c>
      <c r="L121" s="158">
        <v>4568</v>
      </c>
      <c r="M121" s="158">
        <v>1425</v>
      </c>
      <c r="N121" s="125">
        <v>31.2</v>
      </c>
    </row>
    <row r="122" spans="1:14" s="122" customFormat="1" ht="29.25" customHeight="1" x14ac:dyDescent="0.25">
      <c r="A122" s="471"/>
      <c r="B122" s="157" t="s">
        <v>177</v>
      </c>
      <c r="C122" s="187">
        <v>45</v>
      </c>
      <c r="D122" s="187">
        <v>45</v>
      </c>
      <c r="E122" s="201">
        <v>100</v>
      </c>
      <c r="F122" s="158">
        <v>4174</v>
      </c>
      <c r="G122" s="158">
        <v>1831</v>
      </c>
      <c r="H122" s="125">
        <v>43.9</v>
      </c>
      <c r="I122" s="158">
        <v>140</v>
      </c>
      <c r="J122" s="158">
        <v>86</v>
      </c>
      <c r="K122" s="125">
        <v>61.4</v>
      </c>
      <c r="L122" s="158">
        <v>4314</v>
      </c>
      <c r="M122" s="158">
        <v>1917</v>
      </c>
      <c r="N122" s="125">
        <v>44.4</v>
      </c>
    </row>
    <row r="123" spans="1:14" s="122" customFormat="1" ht="29.25" customHeight="1" x14ac:dyDescent="0.25">
      <c r="A123" s="471"/>
      <c r="B123" s="157" t="s">
        <v>178</v>
      </c>
      <c r="C123" s="187">
        <v>33</v>
      </c>
      <c r="D123" s="187">
        <v>33</v>
      </c>
      <c r="E123" s="201">
        <v>100</v>
      </c>
      <c r="F123" s="158">
        <v>2336</v>
      </c>
      <c r="G123" s="158">
        <v>838</v>
      </c>
      <c r="H123" s="125">
        <v>35.9</v>
      </c>
      <c r="I123" s="158">
        <v>61</v>
      </c>
      <c r="J123" s="158">
        <v>27</v>
      </c>
      <c r="K123" s="125">
        <v>44.3</v>
      </c>
      <c r="L123" s="158">
        <v>2397</v>
      </c>
      <c r="M123" s="158">
        <v>865</v>
      </c>
      <c r="N123" s="125">
        <v>36.1</v>
      </c>
    </row>
    <row r="124" spans="1:14" s="122" customFormat="1" ht="29.25" customHeight="1" x14ac:dyDescent="0.25">
      <c r="A124" s="471"/>
      <c r="B124" s="157" t="s">
        <v>179</v>
      </c>
      <c r="C124" s="187">
        <v>34</v>
      </c>
      <c r="D124" s="187">
        <v>34</v>
      </c>
      <c r="E124" s="201">
        <v>100</v>
      </c>
      <c r="F124" s="158">
        <v>1774</v>
      </c>
      <c r="G124" s="158">
        <v>439</v>
      </c>
      <c r="H124" s="125">
        <v>24.7</v>
      </c>
      <c r="I124" s="158">
        <v>36</v>
      </c>
      <c r="J124" s="158">
        <v>14</v>
      </c>
      <c r="K124" s="125">
        <v>38.9</v>
      </c>
      <c r="L124" s="158">
        <v>1810</v>
      </c>
      <c r="M124" s="158">
        <v>453</v>
      </c>
      <c r="N124" s="125">
        <v>25</v>
      </c>
    </row>
    <row r="125" spans="1:14" s="122" customFormat="1" ht="29.25" customHeight="1" x14ac:dyDescent="0.25">
      <c r="A125" s="471"/>
      <c r="B125" s="157" t="s">
        <v>180</v>
      </c>
      <c r="C125" s="187">
        <v>42</v>
      </c>
      <c r="D125" s="187">
        <v>42</v>
      </c>
      <c r="E125" s="201">
        <v>100</v>
      </c>
      <c r="F125" s="158">
        <v>4058</v>
      </c>
      <c r="G125" s="158">
        <v>919</v>
      </c>
      <c r="H125" s="125">
        <v>22.6</v>
      </c>
      <c r="I125" s="158">
        <v>89</v>
      </c>
      <c r="J125" s="158">
        <v>34</v>
      </c>
      <c r="K125" s="125">
        <v>38.200000000000003</v>
      </c>
      <c r="L125" s="158">
        <v>4147</v>
      </c>
      <c r="M125" s="158">
        <v>953</v>
      </c>
      <c r="N125" s="125">
        <v>23</v>
      </c>
    </row>
    <row r="126" spans="1:14" s="122" customFormat="1" ht="29.25" customHeight="1" x14ac:dyDescent="0.25">
      <c r="A126" s="471"/>
      <c r="B126" s="157" t="s">
        <v>181</v>
      </c>
      <c r="C126" s="187">
        <v>56</v>
      </c>
      <c r="D126" s="187">
        <v>56</v>
      </c>
      <c r="E126" s="201">
        <v>100</v>
      </c>
      <c r="F126" s="158">
        <v>5229</v>
      </c>
      <c r="G126" s="158">
        <v>1724</v>
      </c>
      <c r="H126" s="125">
        <v>33</v>
      </c>
      <c r="I126" s="158">
        <v>173</v>
      </c>
      <c r="J126" s="158">
        <v>81</v>
      </c>
      <c r="K126" s="125">
        <v>46.8</v>
      </c>
      <c r="L126" s="158">
        <v>5402</v>
      </c>
      <c r="M126" s="158">
        <v>1805</v>
      </c>
      <c r="N126" s="125">
        <v>33.4</v>
      </c>
    </row>
    <row r="127" spans="1:14" s="122" customFormat="1" ht="29.25" customHeight="1" x14ac:dyDescent="0.25">
      <c r="A127" s="471"/>
      <c r="B127" s="157" t="s">
        <v>182</v>
      </c>
      <c r="C127" s="187">
        <v>76</v>
      </c>
      <c r="D127" s="187">
        <v>76</v>
      </c>
      <c r="E127" s="201">
        <v>100</v>
      </c>
      <c r="F127" s="158">
        <v>5247</v>
      </c>
      <c r="G127" s="158">
        <v>1747</v>
      </c>
      <c r="H127" s="125">
        <v>33.299999999999997</v>
      </c>
      <c r="I127" s="158">
        <v>162</v>
      </c>
      <c r="J127" s="158">
        <v>83</v>
      </c>
      <c r="K127" s="125">
        <v>51.2</v>
      </c>
      <c r="L127" s="158">
        <v>5409</v>
      </c>
      <c r="M127" s="158">
        <v>1830</v>
      </c>
      <c r="N127" s="125">
        <v>33.799999999999997</v>
      </c>
    </row>
    <row r="128" spans="1:14" s="122" customFormat="1" ht="29.25" customHeight="1" x14ac:dyDescent="0.25">
      <c r="A128" s="471"/>
      <c r="B128" s="157" t="s">
        <v>183</v>
      </c>
      <c r="C128" s="187">
        <v>48</v>
      </c>
      <c r="D128" s="187">
        <v>47</v>
      </c>
      <c r="E128" s="201">
        <v>97.9</v>
      </c>
      <c r="F128" s="158">
        <v>4591</v>
      </c>
      <c r="G128" s="158">
        <v>1163</v>
      </c>
      <c r="H128" s="125">
        <v>25.3</v>
      </c>
      <c r="I128" s="158">
        <v>104</v>
      </c>
      <c r="J128" s="158">
        <v>38</v>
      </c>
      <c r="K128" s="125">
        <v>36.5</v>
      </c>
      <c r="L128" s="158">
        <v>4695</v>
      </c>
      <c r="M128" s="158">
        <v>1201</v>
      </c>
      <c r="N128" s="125">
        <v>25.6</v>
      </c>
    </row>
    <row r="129" spans="1:14" s="122" customFormat="1" ht="29.25" customHeight="1" x14ac:dyDescent="0.25">
      <c r="A129" s="471"/>
      <c r="B129" s="157" t="s">
        <v>184</v>
      </c>
      <c r="C129" s="187">
        <v>35</v>
      </c>
      <c r="D129" s="187">
        <v>35</v>
      </c>
      <c r="E129" s="201">
        <v>100</v>
      </c>
      <c r="F129" s="158">
        <v>4201</v>
      </c>
      <c r="G129" s="158">
        <v>1605</v>
      </c>
      <c r="H129" s="125">
        <v>38.200000000000003</v>
      </c>
      <c r="I129" s="158">
        <v>129</v>
      </c>
      <c r="J129" s="158">
        <v>71</v>
      </c>
      <c r="K129" s="125">
        <v>55</v>
      </c>
      <c r="L129" s="158">
        <v>4330</v>
      </c>
      <c r="M129" s="158">
        <v>1676</v>
      </c>
      <c r="N129" s="125">
        <v>38.700000000000003</v>
      </c>
    </row>
    <row r="130" spans="1:14" s="122" customFormat="1" ht="29.25" customHeight="1" x14ac:dyDescent="0.25">
      <c r="A130" s="471"/>
      <c r="B130" s="157" t="s">
        <v>185</v>
      </c>
      <c r="C130" s="187">
        <v>29</v>
      </c>
      <c r="D130" s="187">
        <v>29</v>
      </c>
      <c r="E130" s="201">
        <v>100</v>
      </c>
      <c r="F130" s="158">
        <v>2150</v>
      </c>
      <c r="G130" s="158">
        <v>674</v>
      </c>
      <c r="H130" s="125">
        <v>31.3</v>
      </c>
      <c r="I130" s="158">
        <v>41</v>
      </c>
      <c r="J130" s="158">
        <v>21</v>
      </c>
      <c r="K130" s="125">
        <v>51.2</v>
      </c>
      <c r="L130" s="158">
        <v>2191</v>
      </c>
      <c r="M130" s="158">
        <v>695</v>
      </c>
      <c r="N130" s="125">
        <v>31.7</v>
      </c>
    </row>
    <row r="131" spans="1:14" s="122" customFormat="1" ht="29.25" customHeight="1" x14ac:dyDescent="0.25">
      <c r="A131" s="471"/>
      <c r="B131" s="157" t="s">
        <v>186</v>
      </c>
      <c r="C131" s="187">
        <v>37</v>
      </c>
      <c r="D131" s="187">
        <v>36</v>
      </c>
      <c r="E131" s="201">
        <v>97.3</v>
      </c>
      <c r="F131" s="158">
        <v>3416</v>
      </c>
      <c r="G131" s="158">
        <v>1130</v>
      </c>
      <c r="H131" s="125">
        <v>33.1</v>
      </c>
      <c r="I131" s="158">
        <v>81</v>
      </c>
      <c r="J131" s="158">
        <v>38</v>
      </c>
      <c r="K131" s="125">
        <v>46.9</v>
      </c>
      <c r="L131" s="158">
        <v>3497</v>
      </c>
      <c r="M131" s="158">
        <v>1168</v>
      </c>
      <c r="N131" s="125">
        <v>33.4</v>
      </c>
    </row>
    <row r="132" spans="1:14" s="122" customFormat="1" ht="29.25" customHeight="1" x14ac:dyDescent="0.25">
      <c r="A132" s="471"/>
      <c r="B132" s="157" t="s">
        <v>187</v>
      </c>
      <c r="C132" s="187">
        <v>33</v>
      </c>
      <c r="D132" s="187">
        <v>33</v>
      </c>
      <c r="E132" s="201">
        <v>100</v>
      </c>
      <c r="F132" s="158">
        <v>3262</v>
      </c>
      <c r="G132" s="158">
        <v>944</v>
      </c>
      <c r="H132" s="125">
        <v>28.9</v>
      </c>
      <c r="I132" s="158">
        <v>139</v>
      </c>
      <c r="J132" s="158">
        <v>58</v>
      </c>
      <c r="K132" s="125">
        <v>41.7</v>
      </c>
      <c r="L132" s="158">
        <v>3401</v>
      </c>
      <c r="M132" s="158">
        <v>1002</v>
      </c>
      <c r="N132" s="125">
        <v>29.5</v>
      </c>
    </row>
    <row r="133" spans="1:14" s="122" customFormat="1" ht="29.25" customHeight="1" x14ac:dyDescent="0.25">
      <c r="A133" s="471"/>
      <c r="B133" s="157" t="s">
        <v>188</v>
      </c>
      <c r="C133" s="187">
        <v>43</v>
      </c>
      <c r="D133" s="187">
        <v>43</v>
      </c>
      <c r="E133" s="201">
        <v>100</v>
      </c>
      <c r="F133" s="158">
        <v>3423</v>
      </c>
      <c r="G133" s="158">
        <v>1198</v>
      </c>
      <c r="H133" s="125">
        <v>35</v>
      </c>
      <c r="I133" s="158">
        <v>90</v>
      </c>
      <c r="J133" s="158">
        <v>43</v>
      </c>
      <c r="K133" s="125">
        <v>47.8</v>
      </c>
      <c r="L133" s="158">
        <v>3513</v>
      </c>
      <c r="M133" s="158">
        <v>1241</v>
      </c>
      <c r="N133" s="125">
        <v>35.299999999999997</v>
      </c>
    </row>
    <row r="134" spans="1:14" s="122" customFormat="1" ht="29.25" customHeight="1" x14ac:dyDescent="0.25">
      <c r="A134" s="471"/>
      <c r="B134" s="157" t="s">
        <v>189</v>
      </c>
      <c r="C134" s="187">
        <v>46</v>
      </c>
      <c r="D134" s="187">
        <v>46</v>
      </c>
      <c r="E134" s="201">
        <v>100</v>
      </c>
      <c r="F134" s="158">
        <v>4177</v>
      </c>
      <c r="G134" s="158">
        <v>1362</v>
      </c>
      <c r="H134" s="125">
        <v>32.6</v>
      </c>
      <c r="I134" s="158">
        <v>114</v>
      </c>
      <c r="J134" s="158">
        <v>52</v>
      </c>
      <c r="K134" s="125">
        <v>45.6</v>
      </c>
      <c r="L134" s="158">
        <v>4291</v>
      </c>
      <c r="M134" s="158">
        <v>1414</v>
      </c>
      <c r="N134" s="125">
        <v>33</v>
      </c>
    </row>
    <row r="135" spans="1:14" s="122" customFormat="1" ht="29.25" customHeight="1" x14ac:dyDescent="0.25">
      <c r="A135" s="471"/>
      <c r="B135" s="157" t="s">
        <v>190</v>
      </c>
      <c r="C135" s="187">
        <v>47</v>
      </c>
      <c r="D135" s="187">
        <v>47</v>
      </c>
      <c r="E135" s="201">
        <v>100</v>
      </c>
      <c r="F135" s="158">
        <v>4065</v>
      </c>
      <c r="G135" s="158">
        <v>1247</v>
      </c>
      <c r="H135" s="125">
        <v>30.7</v>
      </c>
      <c r="I135" s="158">
        <v>119</v>
      </c>
      <c r="J135" s="158">
        <v>53</v>
      </c>
      <c r="K135" s="125">
        <v>44.5</v>
      </c>
      <c r="L135" s="158">
        <v>4184</v>
      </c>
      <c r="M135" s="158">
        <v>1300</v>
      </c>
      <c r="N135" s="125">
        <v>31.1</v>
      </c>
    </row>
    <row r="136" spans="1:14" s="122" customFormat="1" ht="29.25" customHeight="1" x14ac:dyDescent="0.25">
      <c r="A136" s="471"/>
      <c r="B136" s="157" t="s">
        <v>191</v>
      </c>
      <c r="C136" s="187">
        <v>33</v>
      </c>
      <c r="D136" s="187">
        <v>33</v>
      </c>
      <c r="E136" s="201">
        <v>100</v>
      </c>
      <c r="F136" s="158">
        <v>2398</v>
      </c>
      <c r="G136" s="158">
        <v>748</v>
      </c>
      <c r="H136" s="125">
        <v>31.2</v>
      </c>
      <c r="I136" s="158">
        <v>77</v>
      </c>
      <c r="J136" s="158">
        <v>34</v>
      </c>
      <c r="K136" s="125">
        <v>44.2</v>
      </c>
      <c r="L136" s="158">
        <v>2475</v>
      </c>
      <c r="M136" s="158">
        <v>782</v>
      </c>
      <c r="N136" s="125">
        <v>31.6</v>
      </c>
    </row>
    <row r="137" spans="1:14" s="122" customFormat="1" ht="29.25" customHeight="1" x14ac:dyDescent="0.25">
      <c r="A137" s="471"/>
      <c r="B137" s="157" t="s">
        <v>192</v>
      </c>
      <c r="C137" s="187">
        <v>21</v>
      </c>
      <c r="D137" s="187">
        <v>21</v>
      </c>
      <c r="E137" s="201">
        <v>100</v>
      </c>
      <c r="F137" s="158">
        <v>2516</v>
      </c>
      <c r="G137" s="158">
        <v>1012</v>
      </c>
      <c r="H137" s="125">
        <v>40.200000000000003</v>
      </c>
      <c r="I137" s="158">
        <v>65</v>
      </c>
      <c r="J137" s="158">
        <v>38</v>
      </c>
      <c r="K137" s="125">
        <v>58.5</v>
      </c>
      <c r="L137" s="158">
        <v>2581</v>
      </c>
      <c r="M137" s="158">
        <v>1050</v>
      </c>
      <c r="N137" s="125">
        <v>40.700000000000003</v>
      </c>
    </row>
    <row r="138" spans="1:14" s="122" customFormat="1" ht="29.25" customHeight="1" thickBot="1" x14ac:dyDescent="0.3">
      <c r="A138" s="472"/>
      <c r="B138" s="159" t="s">
        <v>193</v>
      </c>
      <c r="C138" s="188">
        <v>44</v>
      </c>
      <c r="D138" s="188">
        <v>44</v>
      </c>
      <c r="E138" s="202">
        <v>100</v>
      </c>
      <c r="F138" s="160">
        <v>4042</v>
      </c>
      <c r="G138" s="160">
        <v>1226</v>
      </c>
      <c r="H138" s="130">
        <v>30.3</v>
      </c>
      <c r="I138" s="160">
        <v>145</v>
      </c>
      <c r="J138" s="160">
        <v>69</v>
      </c>
      <c r="K138" s="130">
        <v>47.6</v>
      </c>
      <c r="L138" s="160">
        <v>4187</v>
      </c>
      <c r="M138" s="160">
        <v>1295</v>
      </c>
      <c r="N138" s="130">
        <v>30.9</v>
      </c>
    </row>
    <row r="139" spans="1:14" s="122" customFormat="1" ht="29.25" customHeight="1" x14ac:dyDescent="0.25">
      <c r="A139" s="471" t="s">
        <v>51</v>
      </c>
      <c r="B139" s="157" t="s">
        <v>194</v>
      </c>
      <c r="C139" s="187">
        <v>39</v>
      </c>
      <c r="D139" s="187">
        <v>39</v>
      </c>
      <c r="E139" s="201">
        <v>100</v>
      </c>
      <c r="F139" s="158">
        <v>4232</v>
      </c>
      <c r="G139" s="158">
        <v>1625</v>
      </c>
      <c r="H139" s="125">
        <v>38.4</v>
      </c>
      <c r="I139" s="158">
        <v>143</v>
      </c>
      <c r="J139" s="158">
        <v>59</v>
      </c>
      <c r="K139" s="125">
        <v>41.3</v>
      </c>
      <c r="L139" s="158">
        <v>4375</v>
      </c>
      <c r="M139" s="158">
        <v>1684</v>
      </c>
      <c r="N139" s="125">
        <v>38.5</v>
      </c>
    </row>
    <row r="140" spans="1:14" s="121" customFormat="1" ht="29.25" customHeight="1" x14ac:dyDescent="0.25">
      <c r="A140" s="471"/>
      <c r="B140" s="157" t="s">
        <v>195</v>
      </c>
      <c r="C140" s="187">
        <v>23</v>
      </c>
      <c r="D140" s="187">
        <v>23</v>
      </c>
      <c r="E140" s="201">
        <v>100</v>
      </c>
      <c r="F140" s="158">
        <v>2771</v>
      </c>
      <c r="G140" s="158">
        <v>984</v>
      </c>
      <c r="H140" s="125">
        <v>35.5</v>
      </c>
      <c r="I140" s="158">
        <v>74</v>
      </c>
      <c r="J140" s="158">
        <v>34</v>
      </c>
      <c r="K140" s="125">
        <v>45.9</v>
      </c>
      <c r="L140" s="158">
        <v>2845</v>
      </c>
      <c r="M140" s="158">
        <v>1018</v>
      </c>
      <c r="N140" s="125">
        <v>35.799999999999997</v>
      </c>
    </row>
    <row r="141" spans="1:14" s="122" customFormat="1" ht="29.25" customHeight="1" x14ac:dyDescent="0.25">
      <c r="A141" s="471"/>
      <c r="B141" s="157" t="s">
        <v>196</v>
      </c>
      <c r="C141" s="187">
        <v>52</v>
      </c>
      <c r="D141" s="187">
        <v>52</v>
      </c>
      <c r="E141" s="201">
        <v>100</v>
      </c>
      <c r="F141" s="158">
        <v>5500</v>
      </c>
      <c r="G141" s="158">
        <v>1604</v>
      </c>
      <c r="H141" s="125">
        <v>29.2</v>
      </c>
      <c r="I141" s="158">
        <v>177</v>
      </c>
      <c r="J141" s="158">
        <v>70</v>
      </c>
      <c r="K141" s="125">
        <v>39.5</v>
      </c>
      <c r="L141" s="158">
        <v>5677</v>
      </c>
      <c r="M141" s="158">
        <v>1674</v>
      </c>
      <c r="N141" s="125">
        <v>29.5</v>
      </c>
    </row>
    <row r="142" spans="1:14" s="122" customFormat="1" ht="29.25" customHeight="1" x14ac:dyDescent="0.25">
      <c r="A142" s="471"/>
      <c r="B142" s="157" t="s">
        <v>197</v>
      </c>
      <c r="C142" s="187">
        <v>43</v>
      </c>
      <c r="D142" s="187">
        <v>43</v>
      </c>
      <c r="E142" s="201">
        <v>100</v>
      </c>
      <c r="F142" s="158">
        <v>4509</v>
      </c>
      <c r="G142" s="158">
        <v>1225</v>
      </c>
      <c r="H142" s="125">
        <v>27.2</v>
      </c>
      <c r="I142" s="158">
        <v>262</v>
      </c>
      <c r="J142" s="158">
        <v>83</v>
      </c>
      <c r="K142" s="125">
        <v>31.7</v>
      </c>
      <c r="L142" s="158">
        <v>4771</v>
      </c>
      <c r="M142" s="158">
        <v>1308</v>
      </c>
      <c r="N142" s="125">
        <v>27.4</v>
      </c>
    </row>
    <row r="143" spans="1:14" s="122" customFormat="1" ht="29.25" customHeight="1" x14ac:dyDescent="0.25">
      <c r="A143" s="471"/>
      <c r="B143" s="157" t="s">
        <v>198</v>
      </c>
      <c r="C143" s="187">
        <v>28</v>
      </c>
      <c r="D143" s="187">
        <v>28</v>
      </c>
      <c r="E143" s="201">
        <v>100</v>
      </c>
      <c r="F143" s="158">
        <v>2599</v>
      </c>
      <c r="G143" s="158">
        <v>985</v>
      </c>
      <c r="H143" s="125">
        <v>37.9</v>
      </c>
      <c r="I143" s="158">
        <v>57</v>
      </c>
      <c r="J143" s="158">
        <v>26</v>
      </c>
      <c r="K143" s="125">
        <v>45.6</v>
      </c>
      <c r="L143" s="158">
        <v>2656</v>
      </c>
      <c r="M143" s="158">
        <v>1011</v>
      </c>
      <c r="N143" s="125">
        <v>38.1</v>
      </c>
    </row>
    <row r="144" spans="1:14" s="122" customFormat="1" ht="29.25" customHeight="1" x14ac:dyDescent="0.25">
      <c r="A144" s="471"/>
      <c r="B144" s="157" t="s">
        <v>199</v>
      </c>
      <c r="C144" s="187">
        <v>38</v>
      </c>
      <c r="D144" s="187">
        <v>38</v>
      </c>
      <c r="E144" s="201">
        <v>100</v>
      </c>
      <c r="F144" s="158">
        <v>3809</v>
      </c>
      <c r="G144" s="158">
        <v>1359</v>
      </c>
      <c r="H144" s="125">
        <v>35.700000000000003</v>
      </c>
      <c r="I144" s="158">
        <v>119</v>
      </c>
      <c r="J144" s="158">
        <v>51</v>
      </c>
      <c r="K144" s="125">
        <v>42.9</v>
      </c>
      <c r="L144" s="158">
        <v>3928</v>
      </c>
      <c r="M144" s="158">
        <v>1410</v>
      </c>
      <c r="N144" s="125">
        <v>35.9</v>
      </c>
    </row>
    <row r="145" spans="1:14" s="122" customFormat="1" ht="29.25" customHeight="1" x14ac:dyDescent="0.25">
      <c r="A145" s="471"/>
      <c r="B145" s="157" t="s">
        <v>200</v>
      </c>
      <c r="C145" s="187">
        <v>25</v>
      </c>
      <c r="D145" s="187">
        <v>25</v>
      </c>
      <c r="E145" s="201">
        <v>100</v>
      </c>
      <c r="F145" s="158">
        <v>2511</v>
      </c>
      <c r="G145" s="158">
        <v>983</v>
      </c>
      <c r="H145" s="125">
        <v>39.1</v>
      </c>
      <c r="I145" s="158">
        <v>69</v>
      </c>
      <c r="J145" s="158">
        <v>32</v>
      </c>
      <c r="K145" s="125">
        <v>46.4</v>
      </c>
      <c r="L145" s="158">
        <v>2580</v>
      </c>
      <c r="M145" s="158">
        <v>1015</v>
      </c>
      <c r="N145" s="125">
        <v>39.299999999999997</v>
      </c>
    </row>
    <row r="146" spans="1:14" s="122" customFormat="1" ht="29.25" customHeight="1" x14ac:dyDescent="0.25">
      <c r="A146" s="471"/>
      <c r="B146" s="157" t="s">
        <v>201</v>
      </c>
      <c r="C146" s="187">
        <v>35</v>
      </c>
      <c r="D146" s="187">
        <v>35</v>
      </c>
      <c r="E146" s="201">
        <v>100</v>
      </c>
      <c r="F146" s="158">
        <v>3873</v>
      </c>
      <c r="G146" s="158">
        <v>1162</v>
      </c>
      <c r="H146" s="125">
        <v>30</v>
      </c>
      <c r="I146" s="158">
        <v>138</v>
      </c>
      <c r="J146" s="158">
        <v>67</v>
      </c>
      <c r="K146" s="125">
        <v>48.6</v>
      </c>
      <c r="L146" s="158">
        <v>4011</v>
      </c>
      <c r="M146" s="158">
        <v>1229</v>
      </c>
      <c r="N146" s="125">
        <v>30.6</v>
      </c>
    </row>
    <row r="147" spans="1:14" s="122" customFormat="1" ht="29.25" customHeight="1" x14ac:dyDescent="0.25">
      <c r="A147" s="471"/>
      <c r="B147" s="157" t="s">
        <v>202</v>
      </c>
      <c r="C147" s="187">
        <v>42</v>
      </c>
      <c r="D147" s="187">
        <v>42</v>
      </c>
      <c r="E147" s="201">
        <v>100</v>
      </c>
      <c r="F147" s="158">
        <v>4022</v>
      </c>
      <c r="G147" s="158">
        <v>1204</v>
      </c>
      <c r="H147" s="125">
        <v>29.9</v>
      </c>
      <c r="I147" s="158">
        <v>115</v>
      </c>
      <c r="J147" s="158">
        <v>51</v>
      </c>
      <c r="K147" s="125">
        <v>44.3</v>
      </c>
      <c r="L147" s="158">
        <v>4137</v>
      </c>
      <c r="M147" s="158">
        <v>1255</v>
      </c>
      <c r="N147" s="125">
        <v>30.3</v>
      </c>
    </row>
    <row r="148" spans="1:14" s="122" customFormat="1" ht="29.25" customHeight="1" x14ac:dyDescent="0.25">
      <c r="A148" s="471"/>
      <c r="B148" s="157" t="s">
        <v>203</v>
      </c>
      <c r="C148" s="187">
        <v>40</v>
      </c>
      <c r="D148" s="187">
        <v>40</v>
      </c>
      <c r="E148" s="201">
        <v>100</v>
      </c>
      <c r="F148" s="158">
        <v>4528</v>
      </c>
      <c r="G148" s="158">
        <v>1744</v>
      </c>
      <c r="H148" s="125">
        <v>38.5</v>
      </c>
      <c r="I148" s="158">
        <v>116</v>
      </c>
      <c r="J148" s="158">
        <v>59</v>
      </c>
      <c r="K148" s="125">
        <v>50.9</v>
      </c>
      <c r="L148" s="158">
        <v>4644</v>
      </c>
      <c r="M148" s="158">
        <v>1803</v>
      </c>
      <c r="N148" s="125">
        <v>38.799999999999997</v>
      </c>
    </row>
    <row r="149" spans="1:14" s="122" customFormat="1" ht="29.25" customHeight="1" thickBot="1" x14ac:dyDescent="0.3">
      <c r="A149" s="472"/>
      <c r="B149" s="159" t="s">
        <v>204</v>
      </c>
      <c r="C149" s="187">
        <v>42</v>
      </c>
      <c r="D149" s="187">
        <v>42</v>
      </c>
      <c r="E149" s="201">
        <v>100</v>
      </c>
      <c r="F149" s="158">
        <v>2205</v>
      </c>
      <c r="G149" s="158">
        <v>565</v>
      </c>
      <c r="H149" s="125">
        <v>25.6</v>
      </c>
      <c r="I149" s="158">
        <v>49</v>
      </c>
      <c r="J149" s="158">
        <v>21</v>
      </c>
      <c r="K149" s="125">
        <v>42.9</v>
      </c>
      <c r="L149" s="158">
        <v>2254</v>
      </c>
      <c r="M149" s="158">
        <v>586</v>
      </c>
      <c r="N149" s="125">
        <v>26</v>
      </c>
    </row>
    <row r="150" spans="1:14" s="122" customFormat="1" ht="29.25" customHeight="1" x14ac:dyDescent="0.25">
      <c r="A150" s="470" t="s">
        <v>52</v>
      </c>
      <c r="B150" s="156" t="s">
        <v>205</v>
      </c>
      <c r="C150" s="186">
        <v>14</v>
      </c>
      <c r="D150" s="186">
        <v>14</v>
      </c>
      <c r="E150" s="200">
        <v>100</v>
      </c>
      <c r="F150" s="151">
        <v>1464</v>
      </c>
      <c r="G150" s="151">
        <v>666</v>
      </c>
      <c r="H150" s="120">
        <v>45.5</v>
      </c>
      <c r="I150" s="151">
        <v>73</v>
      </c>
      <c r="J150" s="151">
        <v>38</v>
      </c>
      <c r="K150" s="120">
        <v>52.1</v>
      </c>
      <c r="L150" s="151">
        <v>1537</v>
      </c>
      <c r="M150" s="151">
        <v>704</v>
      </c>
      <c r="N150" s="120">
        <v>45.8</v>
      </c>
    </row>
    <row r="151" spans="1:14" s="122" customFormat="1" ht="29.25" customHeight="1" x14ac:dyDescent="0.25">
      <c r="A151" s="471"/>
      <c r="B151" s="157" t="s">
        <v>206</v>
      </c>
      <c r="C151" s="187">
        <v>25</v>
      </c>
      <c r="D151" s="187">
        <v>25</v>
      </c>
      <c r="E151" s="201">
        <v>100</v>
      </c>
      <c r="F151" s="158">
        <v>1890</v>
      </c>
      <c r="G151" s="158">
        <v>680</v>
      </c>
      <c r="H151" s="125">
        <v>36</v>
      </c>
      <c r="I151" s="158">
        <v>97</v>
      </c>
      <c r="J151" s="158">
        <v>58</v>
      </c>
      <c r="K151" s="125">
        <v>59.8</v>
      </c>
      <c r="L151" s="158">
        <v>1987</v>
      </c>
      <c r="M151" s="158">
        <v>738</v>
      </c>
      <c r="N151" s="125">
        <v>37.1</v>
      </c>
    </row>
    <row r="152" spans="1:14" s="122" customFormat="1" ht="29.25" customHeight="1" x14ac:dyDescent="0.25">
      <c r="A152" s="471"/>
      <c r="B152" s="157" t="s">
        <v>207</v>
      </c>
      <c r="C152" s="187">
        <v>92</v>
      </c>
      <c r="D152" s="187">
        <v>92</v>
      </c>
      <c r="E152" s="201">
        <v>100</v>
      </c>
      <c r="F152" s="158">
        <v>5675</v>
      </c>
      <c r="G152" s="158">
        <v>2213</v>
      </c>
      <c r="H152" s="125">
        <v>39</v>
      </c>
      <c r="I152" s="158">
        <v>250</v>
      </c>
      <c r="J152" s="158">
        <v>127</v>
      </c>
      <c r="K152" s="125">
        <v>50.8</v>
      </c>
      <c r="L152" s="158">
        <v>5925</v>
      </c>
      <c r="M152" s="158">
        <v>2340</v>
      </c>
      <c r="N152" s="125">
        <v>39.5</v>
      </c>
    </row>
    <row r="153" spans="1:14" s="122" customFormat="1" ht="29.25" customHeight="1" x14ac:dyDescent="0.25">
      <c r="A153" s="471"/>
      <c r="B153" s="157" t="s">
        <v>208</v>
      </c>
      <c r="C153" s="187">
        <v>30</v>
      </c>
      <c r="D153" s="187">
        <v>30</v>
      </c>
      <c r="E153" s="201">
        <v>100</v>
      </c>
      <c r="F153" s="158">
        <v>1743</v>
      </c>
      <c r="G153" s="158">
        <v>645</v>
      </c>
      <c r="H153" s="125">
        <v>37</v>
      </c>
      <c r="I153" s="158">
        <v>70</v>
      </c>
      <c r="J153" s="158">
        <v>33</v>
      </c>
      <c r="K153" s="125">
        <v>47.1</v>
      </c>
      <c r="L153" s="158">
        <v>1813</v>
      </c>
      <c r="M153" s="158">
        <v>678</v>
      </c>
      <c r="N153" s="125">
        <v>37.4</v>
      </c>
    </row>
    <row r="154" spans="1:14" s="122" customFormat="1" ht="29.25" customHeight="1" x14ac:dyDescent="0.25">
      <c r="A154" s="471"/>
      <c r="B154" s="157" t="s">
        <v>209</v>
      </c>
      <c r="C154" s="187">
        <v>19</v>
      </c>
      <c r="D154" s="187">
        <v>19</v>
      </c>
      <c r="E154" s="201">
        <v>100</v>
      </c>
      <c r="F154" s="158">
        <v>1131</v>
      </c>
      <c r="G154" s="158">
        <v>550</v>
      </c>
      <c r="H154" s="125">
        <v>48.6</v>
      </c>
      <c r="I154" s="158">
        <v>42</v>
      </c>
      <c r="J154" s="158">
        <v>25</v>
      </c>
      <c r="K154" s="125">
        <v>59.5</v>
      </c>
      <c r="L154" s="158">
        <v>1173</v>
      </c>
      <c r="M154" s="158">
        <v>575</v>
      </c>
      <c r="N154" s="125">
        <v>49</v>
      </c>
    </row>
    <row r="155" spans="1:14" s="122" customFormat="1" ht="29.25" customHeight="1" thickBot="1" x14ac:dyDescent="0.3">
      <c r="A155" s="472"/>
      <c r="B155" s="159" t="s">
        <v>210</v>
      </c>
      <c r="C155" s="188">
        <v>34</v>
      </c>
      <c r="D155" s="188">
        <v>33</v>
      </c>
      <c r="E155" s="202">
        <v>97.1</v>
      </c>
      <c r="F155" s="160">
        <v>2043</v>
      </c>
      <c r="G155" s="160">
        <v>922</v>
      </c>
      <c r="H155" s="130">
        <v>45.1</v>
      </c>
      <c r="I155" s="160">
        <v>93</v>
      </c>
      <c r="J155" s="160">
        <v>53</v>
      </c>
      <c r="K155" s="130">
        <v>57</v>
      </c>
      <c r="L155" s="160">
        <v>2136</v>
      </c>
      <c r="M155" s="160">
        <v>975</v>
      </c>
      <c r="N155" s="130">
        <v>45.6</v>
      </c>
    </row>
    <row r="156" spans="1:14" s="122" customFormat="1" ht="29.25" customHeight="1" x14ac:dyDescent="0.25">
      <c r="A156" s="470" t="s">
        <v>53</v>
      </c>
      <c r="B156" s="156" t="s">
        <v>211</v>
      </c>
      <c r="C156" s="187">
        <v>32</v>
      </c>
      <c r="D156" s="187">
        <v>31</v>
      </c>
      <c r="E156" s="201">
        <v>96.9</v>
      </c>
      <c r="F156" s="158">
        <v>2738</v>
      </c>
      <c r="G156" s="158">
        <v>1317</v>
      </c>
      <c r="H156" s="125">
        <v>48.1</v>
      </c>
      <c r="I156" s="158">
        <v>111</v>
      </c>
      <c r="J156" s="158">
        <v>62</v>
      </c>
      <c r="K156" s="125">
        <v>55.9</v>
      </c>
      <c r="L156" s="158">
        <v>2849</v>
      </c>
      <c r="M156" s="158">
        <v>1379</v>
      </c>
      <c r="N156" s="125">
        <v>48.4</v>
      </c>
    </row>
    <row r="157" spans="1:14" s="122" customFormat="1" ht="29.25" customHeight="1" x14ac:dyDescent="0.25">
      <c r="A157" s="471"/>
      <c r="B157" s="157" t="s">
        <v>212</v>
      </c>
      <c r="C157" s="187">
        <v>22</v>
      </c>
      <c r="D157" s="187">
        <v>22</v>
      </c>
      <c r="E157" s="201">
        <v>100</v>
      </c>
      <c r="F157" s="158">
        <v>1336</v>
      </c>
      <c r="G157" s="158">
        <v>695</v>
      </c>
      <c r="H157" s="125">
        <v>52</v>
      </c>
      <c r="I157" s="158">
        <v>43</v>
      </c>
      <c r="J157" s="158">
        <v>29</v>
      </c>
      <c r="K157" s="125">
        <v>67.400000000000006</v>
      </c>
      <c r="L157" s="158">
        <v>1379</v>
      </c>
      <c r="M157" s="158">
        <v>724</v>
      </c>
      <c r="N157" s="125">
        <v>52.5</v>
      </c>
    </row>
    <row r="158" spans="1:14" s="122" customFormat="1" ht="29.25" customHeight="1" x14ac:dyDescent="0.25">
      <c r="A158" s="471"/>
      <c r="B158" s="157" t="s">
        <v>213</v>
      </c>
      <c r="C158" s="187">
        <v>17</v>
      </c>
      <c r="D158" s="187">
        <v>17</v>
      </c>
      <c r="E158" s="201">
        <v>100</v>
      </c>
      <c r="F158" s="158">
        <v>1558</v>
      </c>
      <c r="G158" s="158">
        <v>886</v>
      </c>
      <c r="H158" s="125">
        <v>56.9</v>
      </c>
      <c r="I158" s="158">
        <v>53</v>
      </c>
      <c r="J158" s="158">
        <v>37</v>
      </c>
      <c r="K158" s="125">
        <v>69.8</v>
      </c>
      <c r="L158" s="158">
        <v>1611</v>
      </c>
      <c r="M158" s="158">
        <v>923</v>
      </c>
      <c r="N158" s="125">
        <v>57.3</v>
      </c>
    </row>
    <row r="159" spans="1:14" s="122" customFormat="1" ht="29.25" customHeight="1" x14ac:dyDescent="0.25">
      <c r="A159" s="471"/>
      <c r="B159" s="157" t="s">
        <v>214</v>
      </c>
      <c r="C159" s="187">
        <v>40</v>
      </c>
      <c r="D159" s="187">
        <v>40</v>
      </c>
      <c r="E159" s="201">
        <v>100</v>
      </c>
      <c r="F159" s="158">
        <v>3571</v>
      </c>
      <c r="G159" s="158">
        <v>1348</v>
      </c>
      <c r="H159" s="125">
        <v>37.700000000000003</v>
      </c>
      <c r="I159" s="158">
        <v>125</v>
      </c>
      <c r="J159" s="158">
        <v>63</v>
      </c>
      <c r="K159" s="125">
        <v>50.4</v>
      </c>
      <c r="L159" s="158">
        <v>3696</v>
      </c>
      <c r="M159" s="158">
        <v>1411</v>
      </c>
      <c r="N159" s="125">
        <v>38.200000000000003</v>
      </c>
    </row>
    <row r="160" spans="1:14" s="122" customFormat="1" ht="29.25" customHeight="1" x14ac:dyDescent="0.25">
      <c r="A160" s="471"/>
      <c r="B160" s="157" t="s">
        <v>215</v>
      </c>
      <c r="C160" s="187">
        <v>27</v>
      </c>
      <c r="D160" s="187">
        <v>27</v>
      </c>
      <c r="E160" s="201">
        <v>100</v>
      </c>
      <c r="F160" s="158">
        <v>1858</v>
      </c>
      <c r="G160" s="158">
        <v>650</v>
      </c>
      <c r="H160" s="125">
        <v>35</v>
      </c>
      <c r="I160" s="158">
        <v>105</v>
      </c>
      <c r="J160" s="158">
        <v>51</v>
      </c>
      <c r="K160" s="125">
        <v>48.6</v>
      </c>
      <c r="L160" s="158">
        <v>1963</v>
      </c>
      <c r="M160" s="158">
        <v>701</v>
      </c>
      <c r="N160" s="125">
        <v>35.700000000000003</v>
      </c>
    </row>
    <row r="161" spans="1:14" s="122" customFormat="1" ht="29.25" customHeight="1" x14ac:dyDescent="0.25">
      <c r="A161" s="471"/>
      <c r="B161" s="157" t="s">
        <v>216</v>
      </c>
      <c r="C161" s="187">
        <v>19</v>
      </c>
      <c r="D161" s="187">
        <v>19</v>
      </c>
      <c r="E161" s="201">
        <v>100</v>
      </c>
      <c r="F161" s="158">
        <v>1795</v>
      </c>
      <c r="G161" s="158">
        <v>764</v>
      </c>
      <c r="H161" s="125">
        <v>42.6</v>
      </c>
      <c r="I161" s="158">
        <v>62</v>
      </c>
      <c r="J161" s="158">
        <v>35</v>
      </c>
      <c r="K161" s="125">
        <v>56.5</v>
      </c>
      <c r="L161" s="158">
        <v>1857</v>
      </c>
      <c r="M161" s="158">
        <v>799</v>
      </c>
      <c r="N161" s="125">
        <v>43</v>
      </c>
    </row>
    <row r="162" spans="1:14" s="122" customFormat="1" ht="29.25" customHeight="1" x14ac:dyDescent="0.25">
      <c r="A162" s="471"/>
      <c r="B162" s="157" t="s">
        <v>217</v>
      </c>
      <c r="C162" s="187">
        <v>15</v>
      </c>
      <c r="D162" s="187">
        <v>15</v>
      </c>
      <c r="E162" s="201">
        <v>100</v>
      </c>
      <c r="F162" s="158">
        <v>1104</v>
      </c>
      <c r="G162" s="158">
        <v>546</v>
      </c>
      <c r="H162" s="125">
        <v>49.5</v>
      </c>
      <c r="I162" s="158">
        <v>65</v>
      </c>
      <c r="J162" s="158">
        <v>39</v>
      </c>
      <c r="K162" s="125">
        <v>60</v>
      </c>
      <c r="L162" s="158">
        <v>1169</v>
      </c>
      <c r="M162" s="158">
        <v>585</v>
      </c>
      <c r="N162" s="125">
        <v>50</v>
      </c>
    </row>
    <row r="163" spans="1:14" s="122" customFormat="1" ht="29.25" customHeight="1" thickBot="1" x14ac:dyDescent="0.3">
      <c r="A163" s="472"/>
      <c r="B163" s="159" t="s">
        <v>218</v>
      </c>
      <c r="C163" s="187">
        <v>26</v>
      </c>
      <c r="D163" s="187">
        <v>25</v>
      </c>
      <c r="E163" s="201">
        <v>96.2</v>
      </c>
      <c r="F163" s="158">
        <v>3348</v>
      </c>
      <c r="G163" s="158">
        <v>1723</v>
      </c>
      <c r="H163" s="125">
        <v>51.5</v>
      </c>
      <c r="I163" s="158">
        <v>101</v>
      </c>
      <c r="J163" s="158">
        <v>62</v>
      </c>
      <c r="K163" s="125">
        <v>61.4</v>
      </c>
      <c r="L163" s="158">
        <v>3449</v>
      </c>
      <c r="M163" s="158">
        <v>1785</v>
      </c>
      <c r="N163" s="125">
        <v>51.8</v>
      </c>
    </row>
    <row r="164" spans="1:14" s="122" customFormat="1" ht="29.25" customHeight="1" x14ac:dyDescent="0.25">
      <c r="A164" s="470" t="s">
        <v>54</v>
      </c>
      <c r="B164" s="156" t="s">
        <v>219</v>
      </c>
      <c r="C164" s="186">
        <v>23</v>
      </c>
      <c r="D164" s="186">
        <v>23</v>
      </c>
      <c r="E164" s="200">
        <v>100</v>
      </c>
      <c r="F164" s="151">
        <v>1448</v>
      </c>
      <c r="G164" s="151">
        <v>660</v>
      </c>
      <c r="H164" s="120">
        <v>45.6</v>
      </c>
      <c r="I164" s="151">
        <v>64</v>
      </c>
      <c r="J164" s="151">
        <v>36</v>
      </c>
      <c r="K164" s="120">
        <v>56.3</v>
      </c>
      <c r="L164" s="151">
        <v>1512</v>
      </c>
      <c r="M164" s="151">
        <v>696</v>
      </c>
      <c r="N164" s="120">
        <v>46</v>
      </c>
    </row>
    <row r="165" spans="1:14" s="122" customFormat="1" ht="29.25" customHeight="1" x14ac:dyDescent="0.25">
      <c r="A165" s="471"/>
      <c r="B165" s="157" t="s">
        <v>220</v>
      </c>
      <c r="C165" s="187">
        <v>18</v>
      </c>
      <c r="D165" s="187">
        <v>18</v>
      </c>
      <c r="E165" s="201">
        <v>100</v>
      </c>
      <c r="F165" s="158">
        <v>1603</v>
      </c>
      <c r="G165" s="158">
        <v>823</v>
      </c>
      <c r="H165" s="125">
        <v>51.3</v>
      </c>
      <c r="I165" s="158">
        <v>74</v>
      </c>
      <c r="J165" s="158">
        <v>48</v>
      </c>
      <c r="K165" s="125">
        <v>64.900000000000006</v>
      </c>
      <c r="L165" s="158">
        <v>1677</v>
      </c>
      <c r="M165" s="158">
        <v>871</v>
      </c>
      <c r="N165" s="125">
        <v>51.9</v>
      </c>
    </row>
    <row r="166" spans="1:14" s="122" customFormat="1" ht="29.25" customHeight="1" x14ac:dyDescent="0.25">
      <c r="A166" s="471"/>
      <c r="B166" s="157" t="s">
        <v>221</v>
      </c>
      <c r="C166" s="187">
        <v>32</v>
      </c>
      <c r="D166" s="187">
        <v>32</v>
      </c>
      <c r="E166" s="201">
        <v>100</v>
      </c>
      <c r="F166" s="158">
        <v>2053</v>
      </c>
      <c r="G166" s="158">
        <v>1138</v>
      </c>
      <c r="H166" s="125">
        <v>55.4</v>
      </c>
      <c r="I166" s="158">
        <v>100</v>
      </c>
      <c r="J166" s="158">
        <v>62</v>
      </c>
      <c r="K166" s="125">
        <v>62</v>
      </c>
      <c r="L166" s="158">
        <v>2153</v>
      </c>
      <c r="M166" s="158">
        <v>1200</v>
      </c>
      <c r="N166" s="125">
        <v>55.7</v>
      </c>
    </row>
    <row r="167" spans="1:14" s="122" customFormat="1" ht="29.25" customHeight="1" x14ac:dyDescent="0.25">
      <c r="A167" s="471"/>
      <c r="B167" s="157" t="s">
        <v>222</v>
      </c>
      <c r="C167" s="187">
        <v>42</v>
      </c>
      <c r="D167" s="187">
        <v>42</v>
      </c>
      <c r="E167" s="201">
        <v>100</v>
      </c>
      <c r="F167" s="158">
        <v>2814</v>
      </c>
      <c r="G167" s="158">
        <v>1506</v>
      </c>
      <c r="H167" s="125">
        <v>53.5</v>
      </c>
      <c r="I167" s="158">
        <v>136</v>
      </c>
      <c r="J167" s="158">
        <v>90</v>
      </c>
      <c r="K167" s="125">
        <v>66.2</v>
      </c>
      <c r="L167" s="158">
        <v>2950</v>
      </c>
      <c r="M167" s="158">
        <v>1596</v>
      </c>
      <c r="N167" s="125">
        <v>54.1</v>
      </c>
    </row>
    <row r="168" spans="1:14" s="122" customFormat="1" ht="29.25" customHeight="1" x14ac:dyDescent="0.25">
      <c r="A168" s="471"/>
      <c r="B168" s="157" t="s">
        <v>223</v>
      </c>
      <c r="C168" s="187">
        <v>26</v>
      </c>
      <c r="D168" s="187">
        <v>26</v>
      </c>
      <c r="E168" s="201">
        <v>100</v>
      </c>
      <c r="F168" s="158">
        <v>2251</v>
      </c>
      <c r="G168" s="158">
        <v>1131</v>
      </c>
      <c r="H168" s="125">
        <v>50.2</v>
      </c>
      <c r="I168" s="158">
        <v>93</v>
      </c>
      <c r="J168" s="158">
        <v>57</v>
      </c>
      <c r="K168" s="125">
        <v>61.3</v>
      </c>
      <c r="L168" s="158">
        <v>2344</v>
      </c>
      <c r="M168" s="158">
        <v>1188</v>
      </c>
      <c r="N168" s="125">
        <v>50.7</v>
      </c>
    </row>
    <row r="169" spans="1:14" s="122" customFormat="1" ht="29.25" customHeight="1" x14ac:dyDescent="0.25">
      <c r="A169" s="471"/>
      <c r="B169" s="157" t="s">
        <v>224</v>
      </c>
      <c r="C169" s="187">
        <v>14</v>
      </c>
      <c r="D169" s="187">
        <v>14</v>
      </c>
      <c r="E169" s="201">
        <v>100</v>
      </c>
      <c r="F169" s="158">
        <v>1468</v>
      </c>
      <c r="G169" s="158">
        <v>656</v>
      </c>
      <c r="H169" s="125">
        <v>44.7</v>
      </c>
      <c r="I169" s="158">
        <v>52</v>
      </c>
      <c r="J169" s="158">
        <v>31</v>
      </c>
      <c r="K169" s="125">
        <v>59.6</v>
      </c>
      <c r="L169" s="158">
        <v>1520</v>
      </c>
      <c r="M169" s="158">
        <v>687</v>
      </c>
      <c r="N169" s="125">
        <v>45.2</v>
      </c>
    </row>
    <row r="170" spans="1:14" s="122" customFormat="1" ht="29.25" customHeight="1" x14ac:dyDescent="0.25">
      <c r="A170" s="471"/>
      <c r="B170" s="157" t="s">
        <v>225</v>
      </c>
      <c r="C170" s="187">
        <v>45</v>
      </c>
      <c r="D170" s="187">
        <v>45</v>
      </c>
      <c r="E170" s="201">
        <v>100</v>
      </c>
      <c r="F170" s="158">
        <v>3730</v>
      </c>
      <c r="G170" s="158">
        <v>1494</v>
      </c>
      <c r="H170" s="125">
        <v>40.1</v>
      </c>
      <c r="I170" s="158">
        <v>188</v>
      </c>
      <c r="J170" s="158">
        <v>98</v>
      </c>
      <c r="K170" s="125">
        <v>52.1</v>
      </c>
      <c r="L170" s="158">
        <v>3918</v>
      </c>
      <c r="M170" s="158">
        <v>1592</v>
      </c>
      <c r="N170" s="125">
        <v>40.6</v>
      </c>
    </row>
    <row r="171" spans="1:14" s="122" customFormat="1" ht="29.25" customHeight="1" thickBot="1" x14ac:dyDescent="0.3">
      <c r="A171" s="472"/>
      <c r="B171" s="159" t="s">
        <v>226</v>
      </c>
      <c r="C171" s="188">
        <v>14</v>
      </c>
      <c r="D171" s="188">
        <v>14</v>
      </c>
      <c r="E171" s="202">
        <v>100</v>
      </c>
      <c r="F171" s="160">
        <v>2217</v>
      </c>
      <c r="G171" s="160">
        <v>1055</v>
      </c>
      <c r="H171" s="130">
        <v>47.6</v>
      </c>
      <c r="I171" s="160">
        <v>110</v>
      </c>
      <c r="J171" s="160">
        <v>66</v>
      </c>
      <c r="K171" s="130">
        <v>60</v>
      </c>
      <c r="L171" s="160">
        <v>2327</v>
      </c>
      <c r="M171" s="160">
        <v>1121</v>
      </c>
      <c r="N171" s="130">
        <v>48.2</v>
      </c>
    </row>
    <row r="172" spans="1:14" s="122" customFormat="1" ht="29.25" customHeight="1" x14ac:dyDescent="0.25">
      <c r="A172" s="470" t="s">
        <v>55</v>
      </c>
      <c r="B172" s="156" t="s">
        <v>227</v>
      </c>
      <c r="C172" s="186">
        <v>33</v>
      </c>
      <c r="D172" s="186">
        <v>33</v>
      </c>
      <c r="E172" s="200">
        <v>100</v>
      </c>
      <c r="F172" s="151">
        <v>2863</v>
      </c>
      <c r="G172" s="151">
        <v>1491</v>
      </c>
      <c r="H172" s="120">
        <v>52.1</v>
      </c>
      <c r="I172" s="151">
        <v>98</v>
      </c>
      <c r="J172" s="151">
        <v>64</v>
      </c>
      <c r="K172" s="120">
        <v>65.3</v>
      </c>
      <c r="L172" s="151">
        <v>2961</v>
      </c>
      <c r="M172" s="151">
        <v>1555</v>
      </c>
      <c r="N172" s="120">
        <v>52.5</v>
      </c>
    </row>
    <row r="173" spans="1:14" s="122" customFormat="1" ht="29.25" customHeight="1" x14ac:dyDescent="0.25">
      <c r="A173" s="471"/>
      <c r="B173" s="157" t="s">
        <v>228</v>
      </c>
      <c r="C173" s="187">
        <v>10</v>
      </c>
      <c r="D173" s="187">
        <v>10</v>
      </c>
      <c r="E173" s="201">
        <v>100</v>
      </c>
      <c r="F173" s="158">
        <v>1188</v>
      </c>
      <c r="G173" s="158">
        <v>475</v>
      </c>
      <c r="H173" s="125">
        <v>40</v>
      </c>
      <c r="I173" s="158">
        <v>52</v>
      </c>
      <c r="J173" s="158">
        <v>30</v>
      </c>
      <c r="K173" s="125">
        <v>57.7</v>
      </c>
      <c r="L173" s="158">
        <v>1240</v>
      </c>
      <c r="M173" s="158">
        <v>505</v>
      </c>
      <c r="N173" s="125">
        <v>40.700000000000003</v>
      </c>
    </row>
    <row r="174" spans="1:14" s="122" customFormat="1" ht="29.25" customHeight="1" x14ac:dyDescent="0.25">
      <c r="A174" s="471"/>
      <c r="B174" s="157" t="s">
        <v>229</v>
      </c>
      <c r="C174" s="187">
        <v>43</v>
      </c>
      <c r="D174" s="187">
        <v>43</v>
      </c>
      <c r="E174" s="201">
        <v>100</v>
      </c>
      <c r="F174" s="158">
        <v>3582</v>
      </c>
      <c r="G174" s="158">
        <v>1354</v>
      </c>
      <c r="H174" s="125">
        <v>37.799999999999997</v>
      </c>
      <c r="I174" s="158">
        <v>167</v>
      </c>
      <c r="J174" s="158">
        <v>99</v>
      </c>
      <c r="K174" s="125">
        <v>59.3</v>
      </c>
      <c r="L174" s="158">
        <v>3749</v>
      </c>
      <c r="M174" s="158">
        <v>1453</v>
      </c>
      <c r="N174" s="125">
        <v>38.799999999999997</v>
      </c>
    </row>
    <row r="175" spans="1:14" s="122" customFormat="1" ht="29.25" customHeight="1" x14ac:dyDescent="0.25">
      <c r="A175" s="471"/>
      <c r="B175" s="157" t="s">
        <v>230</v>
      </c>
      <c r="C175" s="187">
        <v>31</v>
      </c>
      <c r="D175" s="187">
        <v>31</v>
      </c>
      <c r="E175" s="201">
        <v>100</v>
      </c>
      <c r="F175" s="158">
        <v>2936</v>
      </c>
      <c r="G175" s="158">
        <v>1332</v>
      </c>
      <c r="H175" s="125">
        <v>45.4</v>
      </c>
      <c r="I175" s="158">
        <v>165</v>
      </c>
      <c r="J175" s="158">
        <v>99</v>
      </c>
      <c r="K175" s="125">
        <v>60</v>
      </c>
      <c r="L175" s="158">
        <v>3101</v>
      </c>
      <c r="M175" s="158">
        <v>1431</v>
      </c>
      <c r="N175" s="125">
        <v>46.1</v>
      </c>
    </row>
    <row r="176" spans="1:14" s="122" customFormat="1" ht="29.25" customHeight="1" thickBot="1" x14ac:dyDescent="0.3">
      <c r="A176" s="472"/>
      <c r="B176" s="159" t="s">
        <v>231</v>
      </c>
      <c r="C176" s="188">
        <v>82</v>
      </c>
      <c r="D176" s="188">
        <v>82</v>
      </c>
      <c r="E176" s="202">
        <v>100</v>
      </c>
      <c r="F176" s="160">
        <v>6366</v>
      </c>
      <c r="G176" s="160">
        <v>2992</v>
      </c>
      <c r="H176" s="130">
        <v>47</v>
      </c>
      <c r="I176" s="160">
        <v>310</v>
      </c>
      <c r="J176" s="160">
        <v>176</v>
      </c>
      <c r="K176" s="130">
        <v>56.8</v>
      </c>
      <c r="L176" s="160">
        <v>6676</v>
      </c>
      <c r="M176" s="160">
        <v>3168</v>
      </c>
      <c r="N176" s="130">
        <v>47.5</v>
      </c>
    </row>
    <row r="177" spans="1:14" s="122" customFormat="1" ht="29.25" customHeight="1" x14ac:dyDescent="0.25">
      <c r="A177" s="471" t="s">
        <v>56</v>
      </c>
      <c r="B177" s="157" t="s">
        <v>232</v>
      </c>
      <c r="C177" s="187">
        <v>36</v>
      </c>
      <c r="D177" s="187">
        <v>36</v>
      </c>
      <c r="E177" s="201">
        <v>100</v>
      </c>
      <c r="F177" s="158">
        <v>2851</v>
      </c>
      <c r="G177" s="158">
        <v>1099</v>
      </c>
      <c r="H177" s="125">
        <v>38.5</v>
      </c>
      <c r="I177" s="158">
        <v>98</v>
      </c>
      <c r="J177" s="158">
        <v>58</v>
      </c>
      <c r="K177" s="125">
        <v>59.2</v>
      </c>
      <c r="L177" s="158">
        <v>2949</v>
      </c>
      <c r="M177" s="158">
        <v>1157</v>
      </c>
      <c r="N177" s="125">
        <v>39.200000000000003</v>
      </c>
    </row>
    <row r="178" spans="1:14" s="122" customFormat="1" ht="29.25" customHeight="1" x14ac:dyDescent="0.25">
      <c r="A178" s="471"/>
      <c r="B178" s="157" t="s">
        <v>233</v>
      </c>
      <c r="C178" s="187">
        <v>47</v>
      </c>
      <c r="D178" s="187">
        <v>47</v>
      </c>
      <c r="E178" s="201">
        <v>100</v>
      </c>
      <c r="F178" s="158">
        <v>4970</v>
      </c>
      <c r="G178" s="158">
        <v>2351</v>
      </c>
      <c r="H178" s="125">
        <v>47.3</v>
      </c>
      <c r="I178" s="158">
        <v>152</v>
      </c>
      <c r="J178" s="158">
        <v>86</v>
      </c>
      <c r="K178" s="125">
        <v>56.6</v>
      </c>
      <c r="L178" s="158">
        <v>5122</v>
      </c>
      <c r="M178" s="158">
        <v>2437</v>
      </c>
      <c r="N178" s="125">
        <v>47.6</v>
      </c>
    </row>
    <row r="179" spans="1:14" s="122" customFormat="1" ht="29.25" customHeight="1" x14ac:dyDescent="0.25">
      <c r="A179" s="471"/>
      <c r="B179" s="157" t="s">
        <v>234</v>
      </c>
      <c r="C179" s="187">
        <v>12</v>
      </c>
      <c r="D179" s="187">
        <v>12</v>
      </c>
      <c r="E179" s="201">
        <v>100</v>
      </c>
      <c r="F179" s="158">
        <v>1714</v>
      </c>
      <c r="G179" s="158">
        <v>753</v>
      </c>
      <c r="H179" s="125">
        <v>43.9</v>
      </c>
      <c r="I179" s="158">
        <v>67</v>
      </c>
      <c r="J179" s="158">
        <v>39</v>
      </c>
      <c r="K179" s="125">
        <v>58.2</v>
      </c>
      <c r="L179" s="158">
        <v>1781</v>
      </c>
      <c r="M179" s="158">
        <v>792</v>
      </c>
      <c r="N179" s="125">
        <v>44.5</v>
      </c>
    </row>
    <row r="180" spans="1:14" s="122" customFormat="1" ht="29.25" customHeight="1" x14ac:dyDescent="0.25">
      <c r="A180" s="471"/>
      <c r="B180" s="157" t="s">
        <v>235</v>
      </c>
      <c r="C180" s="187">
        <v>17</v>
      </c>
      <c r="D180" s="187">
        <v>17</v>
      </c>
      <c r="E180" s="201">
        <v>100</v>
      </c>
      <c r="F180" s="158">
        <v>2221</v>
      </c>
      <c r="G180" s="158">
        <v>999</v>
      </c>
      <c r="H180" s="125">
        <v>45</v>
      </c>
      <c r="I180" s="158">
        <v>76</v>
      </c>
      <c r="J180" s="158">
        <v>47</v>
      </c>
      <c r="K180" s="125">
        <v>61.8</v>
      </c>
      <c r="L180" s="158">
        <v>2297</v>
      </c>
      <c r="M180" s="158">
        <v>1046</v>
      </c>
      <c r="N180" s="125">
        <v>45.5</v>
      </c>
    </row>
    <row r="181" spans="1:14" s="122" customFormat="1" ht="29.25" customHeight="1" x14ac:dyDescent="0.25">
      <c r="A181" s="471"/>
      <c r="B181" s="157" t="s">
        <v>236</v>
      </c>
      <c r="C181" s="187">
        <v>20</v>
      </c>
      <c r="D181" s="187">
        <v>20</v>
      </c>
      <c r="E181" s="201">
        <v>100</v>
      </c>
      <c r="F181" s="158">
        <v>1888</v>
      </c>
      <c r="G181" s="158">
        <v>756</v>
      </c>
      <c r="H181" s="125">
        <v>40</v>
      </c>
      <c r="I181" s="158">
        <v>100</v>
      </c>
      <c r="J181" s="158">
        <v>57</v>
      </c>
      <c r="K181" s="125">
        <v>57</v>
      </c>
      <c r="L181" s="158">
        <v>1988</v>
      </c>
      <c r="M181" s="158">
        <v>813</v>
      </c>
      <c r="N181" s="125">
        <v>40.9</v>
      </c>
    </row>
    <row r="182" spans="1:14" s="122" customFormat="1" ht="29.25" customHeight="1" x14ac:dyDescent="0.25">
      <c r="A182" s="471"/>
      <c r="B182" s="157" t="s">
        <v>237</v>
      </c>
      <c r="C182" s="187">
        <v>21</v>
      </c>
      <c r="D182" s="187">
        <v>21</v>
      </c>
      <c r="E182" s="201">
        <v>100</v>
      </c>
      <c r="F182" s="158">
        <v>2284</v>
      </c>
      <c r="G182" s="158">
        <v>1209</v>
      </c>
      <c r="H182" s="125">
        <v>52.9</v>
      </c>
      <c r="I182" s="158">
        <v>72</v>
      </c>
      <c r="J182" s="158">
        <v>46</v>
      </c>
      <c r="K182" s="125">
        <v>63.9</v>
      </c>
      <c r="L182" s="158">
        <v>2356</v>
      </c>
      <c r="M182" s="158">
        <v>1255</v>
      </c>
      <c r="N182" s="125">
        <v>53.3</v>
      </c>
    </row>
    <row r="183" spans="1:14" s="122" customFormat="1" ht="29.25" customHeight="1" x14ac:dyDescent="0.25">
      <c r="A183" s="471"/>
      <c r="B183" s="157" t="s">
        <v>238</v>
      </c>
      <c r="C183" s="187">
        <v>24</v>
      </c>
      <c r="D183" s="187">
        <v>24</v>
      </c>
      <c r="E183" s="201">
        <v>100</v>
      </c>
      <c r="F183" s="158">
        <v>1755</v>
      </c>
      <c r="G183" s="158">
        <v>627</v>
      </c>
      <c r="H183" s="125">
        <v>35.700000000000003</v>
      </c>
      <c r="I183" s="158">
        <v>62</v>
      </c>
      <c r="J183" s="158">
        <v>29</v>
      </c>
      <c r="K183" s="125">
        <v>46.8</v>
      </c>
      <c r="L183" s="158">
        <v>1817</v>
      </c>
      <c r="M183" s="158">
        <v>656</v>
      </c>
      <c r="N183" s="125">
        <v>36.1</v>
      </c>
    </row>
    <row r="184" spans="1:14" s="122" customFormat="1" ht="29.25" customHeight="1" x14ac:dyDescent="0.25">
      <c r="A184" s="471"/>
      <c r="B184" s="157" t="s">
        <v>239</v>
      </c>
      <c r="C184" s="187">
        <v>20</v>
      </c>
      <c r="D184" s="187">
        <v>20</v>
      </c>
      <c r="E184" s="201">
        <v>100</v>
      </c>
      <c r="F184" s="158">
        <v>1633</v>
      </c>
      <c r="G184" s="158">
        <v>674</v>
      </c>
      <c r="H184" s="125">
        <v>41.3</v>
      </c>
      <c r="I184" s="158">
        <v>76</v>
      </c>
      <c r="J184" s="158">
        <v>37</v>
      </c>
      <c r="K184" s="125">
        <v>48.7</v>
      </c>
      <c r="L184" s="158">
        <v>1709</v>
      </c>
      <c r="M184" s="158">
        <v>711</v>
      </c>
      <c r="N184" s="125">
        <v>41.6</v>
      </c>
    </row>
    <row r="185" spans="1:14" s="122" customFormat="1" ht="29.25" customHeight="1" x14ac:dyDescent="0.25">
      <c r="A185" s="471"/>
      <c r="B185" s="157" t="s">
        <v>240</v>
      </c>
      <c r="C185" s="187">
        <v>23</v>
      </c>
      <c r="D185" s="187">
        <v>23</v>
      </c>
      <c r="E185" s="201">
        <v>100</v>
      </c>
      <c r="F185" s="158">
        <v>2588</v>
      </c>
      <c r="G185" s="158">
        <v>1361</v>
      </c>
      <c r="H185" s="125">
        <v>52.6</v>
      </c>
      <c r="I185" s="158">
        <v>100</v>
      </c>
      <c r="J185" s="158">
        <v>65</v>
      </c>
      <c r="K185" s="125">
        <v>65</v>
      </c>
      <c r="L185" s="158">
        <v>2688</v>
      </c>
      <c r="M185" s="158">
        <v>1426</v>
      </c>
      <c r="N185" s="125">
        <v>53.1</v>
      </c>
    </row>
    <row r="186" spans="1:14" s="122" customFormat="1" ht="29.25" customHeight="1" x14ac:dyDescent="0.25">
      <c r="A186" s="471"/>
      <c r="B186" s="157" t="s">
        <v>241</v>
      </c>
      <c r="C186" s="187">
        <v>41</v>
      </c>
      <c r="D186" s="187">
        <v>41</v>
      </c>
      <c r="E186" s="201">
        <v>100</v>
      </c>
      <c r="F186" s="158">
        <v>4614</v>
      </c>
      <c r="G186" s="158">
        <v>2201</v>
      </c>
      <c r="H186" s="125">
        <v>47.7</v>
      </c>
      <c r="I186" s="158">
        <v>108</v>
      </c>
      <c r="J186" s="158">
        <v>59</v>
      </c>
      <c r="K186" s="125">
        <v>54.6</v>
      </c>
      <c r="L186" s="158">
        <v>4722</v>
      </c>
      <c r="M186" s="158">
        <v>2260</v>
      </c>
      <c r="N186" s="125">
        <v>47.9</v>
      </c>
    </row>
    <row r="187" spans="1:14" s="122" customFormat="1" ht="29.25" customHeight="1" x14ac:dyDescent="0.25">
      <c r="A187" s="471"/>
      <c r="B187" s="157" t="s">
        <v>242</v>
      </c>
      <c r="C187" s="187">
        <v>31</v>
      </c>
      <c r="D187" s="187">
        <v>31</v>
      </c>
      <c r="E187" s="201">
        <v>100</v>
      </c>
      <c r="F187" s="158">
        <v>3440</v>
      </c>
      <c r="G187" s="158">
        <v>1522</v>
      </c>
      <c r="H187" s="125">
        <v>44.2</v>
      </c>
      <c r="I187" s="158">
        <v>98</v>
      </c>
      <c r="J187" s="158">
        <v>53</v>
      </c>
      <c r="K187" s="125">
        <v>54.1</v>
      </c>
      <c r="L187" s="158">
        <v>3538</v>
      </c>
      <c r="M187" s="158">
        <v>1575</v>
      </c>
      <c r="N187" s="125">
        <v>44.5</v>
      </c>
    </row>
    <row r="188" spans="1:14" s="122" customFormat="1" ht="29.25" customHeight="1" thickBot="1" x14ac:dyDescent="0.3">
      <c r="A188" s="472"/>
      <c r="B188" s="159" t="s">
        <v>243</v>
      </c>
      <c r="C188" s="188">
        <v>8</v>
      </c>
      <c r="D188" s="188">
        <v>8</v>
      </c>
      <c r="E188" s="202">
        <v>100</v>
      </c>
      <c r="F188" s="160">
        <v>1084</v>
      </c>
      <c r="G188" s="160">
        <v>564</v>
      </c>
      <c r="H188" s="130">
        <v>52</v>
      </c>
      <c r="I188" s="160">
        <v>40</v>
      </c>
      <c r="J188" s="160">
        <v>26</v>
      </c>
      <c r="K188" s="130">
        <v>65</v>
      </c>
      <c r="L188" s="160">
        <v>1124</v>
      </c>
      <c r="M188" s="160">
        <v>590</v>
      </c>
      <c r="N188" s="130">
        <v>52.5</v>
      </c>
    </row>
    <row r="189" spans="1:14" s="122" customFormat="1" ht="29.25" customHeight="1" x14ac:dyDescent="0.25">
      <c r="A189" s="470" t="s">
        <v>57</v>
      </c>
      <c r="B189" s="189" t="s">
        <v>244</v>
      </c>
      <c r="C189" s="186">
        <v>17</v>
      </c>
      <c r="D189" s="186">
        <v>17</v>
      </c>
      <c r="E189" s="200">
        <v>100</v>
      </c>
      <c r="F189" s="151">
        <v>2575</v>
      </c>
      <c r="G189" s="151">
        <v>1237</v>
      </c>
      <c r="H189" s="120">
        <v>48</v>
      </c>
      <c r="I189" s="151">
        <v>73</v>
      </c>
      <c r="J189" s="151">
        <v>47</v>
      </c>
      <c r="K189" s="120">
        <v>64.400000000000006</v>
      </c>
      <c r="L189" s="151">
        <v>2648</v>
      </c>
      <c r="M189" s="151">
        <v>1284</v>
      </c>
      <c r="N189" s="120">
        <v>48.5</v>
      </c>
    </row>
    <row r="190" spans="1:14" s="122" customFormat="1" ht="29.25" customHeight="1" x14ac:dyDescent="0.25">
      <c r="A190" s="471"/>
      <c r="B190" s="190" t="s">
        <v>245</v>
      </c>
      <c r="C190" s="187">
        <v>15</v>
      </c>
      <c r="D190" s="187">
        <v>15</v>
      </c>
      <c r="E190" s="201">
        <v>100</v>
      </c>
      <c r="F190" s="158">
        <v>1633</v>
      </c>
      <c r="G190" s="158">
        <v>847</v>
      </c>
      <c r="H190" s="125">
        <v>51.9</v>
      </c>
      <c r="I190" s="158">
        <v>36</v>
      </c>
      <c r="J190" s="158">
        <v>20</v>
      </c>
      <c r="K190" s="125">
        <v>55.6</v>
      </c>
      <c r="L190" s="158">
        <v>1669</v>
      </c>
      <c r="M190" s="158">
        <v>867</v>
      </c>
      <c r="N190" s="125">
        <v>51.9</v>
      </c>
    </row>
    <row r="191" spans="1:14" s="122" customFormat="1" ht="29.25" customHeight="1" x14ac:dyDescent="0.25">
      <c r="A191" s="471"/>
      <c r="B191" s="190" t="s">
        <v>246</v>
      </c>
      <c r="C191" s="187">
        <v>34</v>
      </c>
      <c r="D191" s="187">
        <v>34</v>
      </c>
      <c r="E191" s="201">
        <v>100</v>
      </c>
      <c r="F191" s="158">
        <v>3882</v>
      </c>
      <c r="G191" s="158">
        <v>1928</v>
      </c>
      <c r="H191" s="125">
        <v>49.7</v>
      </c>
      <c r="I191" s="158">
        <v>106</v>
      </c>
      <c r="J191" s="158">
        <v>61</v>
      </c>
      <c r="K191" s="125">
        <v>57.5</v>
      </c>
      <c r="L191" s="158">
        <v>3988</v>
      </c>
      <c r="M191" s="158">
        <v>1989</v>
      </c>
      <c r="N191" s="125">
        <v>49.9</v>
      </c>
    </row>
    <row r="192" spans="1:14" s="122" customFormat="1" ht="29.25" customHeight="1" x14ac:dyDescent="0.25">
      <c r="A192" s="471"/>
      <c r="B192" s="190" t="s">
        <v>247</v>
      </c>
      <c r="C192" s="187">
        <v>10</v>
      </c>
      <c r="D192" s="187">
        <v>10</v>
      </c>
      <c r="E192" s="201">
        <v>100</v>
      </c>
      <c r="F192" s="158">
        <v>1353</v>
      </c>
      <c r="G192" s="158">
        <v>750</v>
      </c>
      <c r="H192" s="125">
        <v>55.4</v>
      </c>
      <c r="I192" s="158">
        <v>41</v>
      </c>
      <c r="J192" s="158">
        <v>25</v>
      </c>
      <c r="K192" s="125">
        <v>61</v>
      </c>
      <c r="L192" s="158">
        <v>1394</v>
      </c>
      <c r="M192" s="158">
        <v>775</v>
      </c>
      <c r="N192" s="125">
        <v>55.6</v>
      </c>
    </row>
    <row r="193" spans="1:14" s="122" customFormat="1" ht="29.25" customHeight="1" x14ac:dyDescent="0.25">
      <c r="A193" s="471"/>
      <c r="B193" s="190" t="s">
        <v>248</v>
      </c>
      <c r="C193" s="187">
        <v>10</v>
      </c>
      <c r="D193" s="187">
        <v>10</v>
      </c>
      <c r="E193" s="201">
        <v>100</v>
      </c>
      <c r="F193" s="158">
        <v>1307</v>
      </c>
      <c r="G193" s="158">
        <v>645</v>
      </c>
      <c r="H193" s="125">
        <v>49.3</v>
      </c>
      <c r="I193" s="158">
        <v>33</v>
      </c>
      <c r="J193" s="158">
        <v>17</v>
      </c>
      <c r="K193" s="125">
        <v>51.5</v>
      </c>
      <c r="L193" s="158">
        <v>1340</v>
      </c>
      <c r="M193" s="158">
        <v>662</v>
      </c>
      <c r="N193" s="125">
        <v>49.4</v>
      </c>
    </row>
    <row r="194" spans="1:14" s="122" customFormat="1" ht="29.25" customHeight="1" x14ac:dyDescent="0.25">
      <c r="A194" s="471"/>
      <c r="B194" s="190" t="s">
        <v>249</v>
      </c>
      <c r="C194" s="187">
        <v>69</v>
      </c>
      <c r="D194" s="187">
        <v>69</v>
      </c>
      <c r="E194" s="201">
        <v>100</v>
      </c>
      <c r="F194" s="158">
        <v>7786</v>
      </c>
      <c r="G194" s="158">
        <v>4236</v>
      </c>
      <c r="H194" s="125">
        <v>54.4</v>
      </c>
      <c r="I194" s="158">
        <v>219</v>
      </c>
      <c r="J194" s="158">
        <v>132</v>
      </c>
      <c r="K194" s="125">
        <v>60.3</v>
      </c>
      <c r="L194" s="158">
        <v>8005</v>
      </c>
      <c r="M194" s="158">
        <v>4368</v>
      </c>
      <c r="N194" s="125">
        <v>54.6</v>
      </c>
    </row>
    <row r="195" spans="1:14" s="122" customFormat="1" ht="29.25" customHeight="1" x14ac:dyDescent="0.25">
      <c r="A195" s="471"/>
      <c r="B195" s="190" t="s">
        <v>250</v>
      </c>
      <c r="C195" s="187">
        <v>16</v>
      </c>
      <c r="D195" s="187">
        <v>16</v>
      </c>
      <c r="E195" s="201">
        <v>100</v>
      </c>
      <c r="F195" s="158">
        <v>2515</v>
      </c>
      <c r="G195" s="158">
        <v>702</v>
      </c>
      <c r="H195" s="125">
        <v>27.9</v>
      </c>
      <c r="I195" s="158">
        <v>63</v>
      </c>
      <c r="J195" s="158">
        <v>22</v>
      </c>
      <c r="K195" s="125">
        <v>34.9</v>
      </c>
      <c r="L195" s="158">
        <v>2578</v>
      </c>
      <c r="M195" s="158">
        <v>724</v>
      </c>
      <c r="N195" s="125">
        <v>28.1</v>
      </c>
    </row>
    <row r="196" spans="1:14" s="122" customFormat="1" ht="29.25" customHeight="1" x14ac:dyDescent="0.25">
      <c r="A196" s="471"/>
      <c r="B196" s="190" t="s">
        <v>251</v>
      </c>
      <c r="C196" s="187">
        <v>16</v>
      </c>
      <c r="D196" s="187">
        <v>16</v>
      </c>
      <c r="E196" s="201">
        <v>100</v>
      </c>
      <c r="F196" s="158">
        <v>1793</v>
      </c>
      <c r="G196" s="158">
        <v>722</v>
      </c>
      <c r="H196" s="125">
        <v>40.299999999999997</v>
      </c>
      <c r="I196" s="158">
        <v>48</v>
      </c>
      <c r="J196" s="158">
        <v>24</v>
      </c>
      <c r="K196" s="125">
        <v>50</v>
      </c>
      <c r="L196" s="158">
        <v>1841</v>
      </c>
      <c r="M196" s="158">
        <v>746</v>
      </c>
      <c r="N196" s="125">
        <v>40.5</v>
      </c>
    </row>
    <row r="197" spans="1:14" s="122" customFormat="1" ht="29.25" customHeight="1" x14ac:dyDescent="0.25">
      <c r="A197" s="471"/>
      <c r="B197" s="190" t="s">
        <v>252</v>
      </c>
      <c r="C197" s="187">
        <v>17</v>
      </c>
      <c r="D197" s="187">
        <v>17</v>
      </c>
      <c r="E197" s="201">
        <v>100</v>
      </c>
      <c r="F197" s="158">
        <v>1726</v>
      </c>
      <c r="G197" s="158">
        <v>760</v>
      </c>
      <c r="H197" s="125">
        <v>44</v>
      </c>
      <c r="I197" s="158">
        <v>37</v>
      </c>
      <c r="J197" s="158">
        <v>21</v>
      </c>
      <c r="K197" s="125">
        <v>56.8</v>
      </c>
      <c r="L197" s="158">
        <v>1763</v>
      </c>
      <c r="M197" s="158">
        <v>781</v>
      </c>
      <c r="N197" s="125">
        <v>44.3</v>
      </c>
    </row>
    <row r="198" spans="1:14" s="122" customFormat="1" ht="29.25" customHeight="1" thickBot="1" x14ac:dyDescent="0.3">
      <c r="A198" s="472"/>
      <c r="B198" s="191" t="s">
        <v>253</v>
      </c>
      <c r="C198" s="188">
        <v>13</v>
      </c>
      <c r="D198" s="188">
        <v>13</v>
      </c>
      <c r="E198" s="202">
        <v>100</v>
      </c>
      <c r="F198" s="160">
        <v>1982</v>
      </c>
      <c r="G198" s="160">
        <v>1066</v>
      </c>
      <c r="H198" s="130">
        <v>53.8</v>
      </c>
      <c r="I198" s="160">
        <v>51</v>
      </c>
      <c r="J198" s="160">
        <v>36</v>
      </c>
      <c r="K198" s="130">
        <v>70.599999999999994</v>
      </c>
      <c r="L198" s="160">
        <v>2033</v>
      </c>
      <c r="M198" s="160">
        <v>1102</v>
      </c>
      <c r="N198" s="130">
        <v>54.2</v>
      </c>
    </row>
    <row r="199" spans="1:14" s="122" customFormat="1" ht="29.25" customHeight="1" x14ac:dyDescent="0.25">
      <c r="A199" s="471" t="s">
        <v>58</v>
      </c>
      <c r="B199" s="157" t="s">
        <v>254</v>
      </c>
      <c r="C199" s="187">
        <v>86</v>
      </c>
      <c r="D199" s="187">
        <v>85</v>
      </c>
      <c r="E199" s="201">
        <v>98.8</v>
      </c>
      <c r="F199" s="158">
        <v>7415</v>
      </c>
      <c r="G199" s="158">
        <v>3481</v>
      </c>
      <c r="H199" s="125">
        <v>46.9</v>
      </c>
      <c r="I199" s="158">
        <v>246</v>
      </c>
      <c r="J199" s="158">
        <v>151</v>
      </c>
      <c r="K199" s="125">
        <v>61.4</v>
      </c>
      <c r="L199" s="158">
        <v>7661</v>
      </c>
      <c r="M199" s="158">
        <v>3632</v>
      </c>
      <c r="N199" s="125">
        <v>47.4</v>
      </c>
    </row>
    <row r="200" spans="1:14" s="122" customFormat="1" ht="29.25" customHeight="1" x14ac:dyDescent="0.25">
      <c r="A200" s="471"/>
      <c r="B200" s="157" t="s">
        <v>255</v>
      </c>
      <c r="C200" s="187">
        <v>18</v>
      </c>
      <c r="D200" s="187">
        <v>18</v>
      </c>
      <c r="E200" s="201">
        <v>100</v>
      </c>
      <c r="F200" s="158">
        <v>2123</v>
      </c>
      <c r="G200" s="158">
        <v>1051</v>
      </c>
      <c r="H200" s="125">
        <v>49.5</v>
      </c>
      <c r="I200" s="158">
        <v>107</v>
      </c>
      <c r="J200" s="158">
        <v>69</v>
      </c>
      <c r="K200" s="125">
        <v>64.5</v>
      </c>
      <c r="L200" s="158">
        <v>2230</v>
      </c>
      <c r="M200" s="158">
        <v>1120</v>
      </c>
      <c r="N200" s="125">
        <v>50.2</v>
      </c>
    </row>
    <row r="201" spans="1:14" s="122" customFormat="1" ht="29.25" customHeight="1" x14ac:dyDescent="0.25">
      <c r="A201" s="471"/>
      <c r="B201" s="157" t="s">
        <v>256</v>
      </c>
      <c r="C201" s="187">
        <v>16</v>
      </c>
      <c r="D201" s="187">
        <v>15</v>
      </c>
      <c r="E201" s="201">
        <v>93.8</v>
      </c>
      <c r="F201" s="158">
        <v>1205</v>
      </c>
      <c r="G201" s="158">
        <v>435</v>
      </c>
      <c r="H201" s="125">
        <v>36.1</v>
      </c>
      <c r="I201" s="158">
        <v>31</v>
      </c>
      <c r="J201" s="158">
        <v>16</v>
      </c>
      <c r="K201" s="125">
        <v>51.6</v>
      </c>
      <c r="L201" s="158">
        <v>1236</v>
      </c>
      <c r="M201" s="158">
        <v>451</v>
      </c>
      <c r="N201" s="125">
        <v>36.5</v>
      </c>
    </row>
    <row r="202" spans="1:14" s="122" customFormat="1" ht="29.25" customHeight="1" x14ac:dyDescent="0.25">
      <c r="A202" s="471"/>
      <c r="B202" s="157" t="s">
        <v>257</v>
      </c>
      <c r="C202" s="187">
        <v>23</v>
      </c>
      <c r="D202" s="187">
        <v>23</v>
      </c>
      <c r="E202" s="201">
        <v>100</v>
      </c>
      <c r="F202" s="158">
        <v>2671</v>
      </c>
      <c r="G202" s="158">
        <v>1479</v>
      </c>
      <c r="H202" s="125">
        <v>55.4</v>
      </c>
      <c r="I202" s="158">
        <v>84</v>
      </c>
      <c r="J202" s="158">
        <v>59</v>
      </c>
      <c r="K202" s="125">
        <v>70.2</v>
      </c>
      <c r="L202" s="158">
        <v>2755</v>
      </c>
      <c r="M202" s="158">
        <v>1538</v>
      </c>
      <c r="N202" s="125">
        <v>55.8</v>
      </c>
    </row>
    <row r="203" spans="1:14" s="122" customFormat="1" ht="29.25" customHeight="1" x14ac:dyDescent="0.25">
      <c r="A203" s="471"/>
      <c r="B203" s="157" t="s">
        <v>258</v>
      </c>
      <c r="C203" s="187">
        <v>18</v>
      </c>
      <c r="D203" s="187">
        <v>17</v>
      </c>
      <c r="E203" s="201">
        <v>94.4</v>
      </c>
      <c r="F203" s="158">
        <v>2499</v>
      </c>
      <c r="G203" s="158">
        <v>1186</v>
      </c>
      <c r="H203" s="125">
        <v>47.5</v>
      </c>
      <c r="I203" s="158">
        <v>79</v>
      </c>
      <c r="J203" s="158">
        <v>49</v>
      </c>
      <c r="K203" s="125">
        <v>62</v>
      </c>
      <c r="L203" s="158">
        <v>2578</v>
      </c>
      <c r="M203" s="158">
        <v>1235</v>
      </c>
      <c r="N203" s="125">
        <v>47.9</v>
      </c>
    </row>
    <row r="204" spans="1:14" s="122" customFormat="1" ht="29.25" customHeight="1" x14ac:dyDescent="0.25">
      <c r="A204" s="471"/>
      <c r="B204" s="157" t="s">
        <v>259</v>
      </c>
      <c r="C204" s="187">
        <v>17</v>
      </c>
      <c r="D204" s="187">
        <v>17</v>
      </c>
      <c r="E204" s="201">
        <v>100</v>
      </c>
      <c r="F204" s="158">
        <v>2569</v>
      </c>
      <c r="G204" s="158">
        <v>1249</v>
      </c>
      <c r="H204" s="125">
        <v>48.6</v>
      </c>
      <c r="I204" s="158">
        <v>105</v>
      </c>
      <c r="J204" s="158">
        <v>74</v>
      </c>
      <c r="K204" s="125">
        <v>70.5</v>
      </c>
      <c r="L204" s="158">
        <v>2674</v>
      </c>
      <c r="M204" s="158">
        <v>1323</v>
      </c>
      <c r="N204" s="125">
        <v>49.5</v>
      </c>
    </row>
    <row r="205" spans="1:14" s="122" customFormat="1" ht="29.25" customHeight="1" x14ac:dyDescent="0.25">
      <c r="A205" s="471"/>
      <c r="B205" s="157" t="s">
        <v>260</v>
      </c>
      <c r="C205" s="187">
        <v>20</v>
      </c>
      <c r="D205" s="187">
        <v>19</v>
      </c>
      <c r="E205" s="201">
        <v>95</v>
      </c>
      <c r="F205" s="158">
        <v>2218</v>
      </c>
      <c r="G205" s="158">
        <v>1118</v>
      </c>
      <c r="H205" s="125">
        <v>50.4</v>
      </c>
      <c r="I205" s="158">
        <v>96</v>
      </c>
      <c r="J205" s="158">
        <v>45</v>
      </c>
      <c r="K205" s="125">
        <v>46.9</v>
      </c>
      <c r="L205" s="158">
        <v>2314</v>
      </c>
      <c r="M205" s="158">
        <v>1163</v>
      </c>
      <c r="N205" s="125">
        <v>50.3</v>
      </c>
    </row>
    <row r="206" spans="1:14" s="122" customFormat="1" ht="29.25" customHeight="1" x14ac:dyDescent="0.25">
      <c r="A206" s="471"/>
      <c r="B206" s="157" t="s">
        <v>261</v>
      </c>
      <c r="C206" s="187">
        <v>27</v>
      </c>
      <c r="D206" s="187">
        <v>27</v>
      </c>
      <c r="E206" s="201">
        <v>100</v>
      </c>
      <c r="F206" s="158">
        <v>3246</v>
      </c>
      <c r="G206" s="158">
        <v>1324</v>
      </c>
      <c r="H206" s="125">
        <v>40.799999999999997</v>
      </c>
      <c r="I206" s="158">
        <v>127</v>
      </c>
      <c r="J206" s="158">
        <v>81</v>
      </c>
      <c r="K206" s="125">
        <v>63.8</v>
      </c>
      <c r="L206" s="158">
        <v>3373</v>
      </c>
      <c r="M206" s="158">
        <v>1405</v>
      </c>
      <c r="N206" s="125">
        <v>41.7</v>
      </c>
    </row>
    <row r="207" spans="1:14" s="122" customFormat="1" ht="29.25" customHeight="1" thickBot="1" x14ac:dyDescent="0.3">
      <c r="A207" s="472"/>
      <c r="B207" s="159" t="s">
        <v>262</v>
      </c>
      <c r="C207" s="188">
        <v>49</v>
      </c>
      <c r="D207" s="188">
        <v>49</v>
      </c>
      <c r="E207" s="202">
        <v>100</v>
      </c>
      <c r="F207" s="160">
        <v>5834</v>
      </c>
      <c r="G207" s="160">
        <v>3435</v>
      </c>
      <c r="H207" s="130">
        <v>58.9</v>
      </c>
      <c r="I207" s="160">
        <v>185</v>
      </c>
      <c r="J207" s="160">
        <v>126</v>
      </c>
      <c r="K207" s="130">
        <v>68.099999999999994</v>
      </c>
      <c r="L207" s="160">
        <v>6019</v>
      </c>
      <c r="M207" s="160">
        <v>3561</v>
      </c>
      <c r="N207" s="130">
        <v>59.2</v>
      </c>
    </row>
    <row r="208" spans="1:14" s="121" customFormat="1" ht="29.25" customHeight="1" x14ac:dyDescent="0.25">
      <c r="A208" s="476" t="s">
        <v>59</v>
      </c>
      <c r="B208" s="156" t="s">
        <v>263</v>
      </c>
      <c r="C208" s="187">
        <v>16</v>
      </c>
      <c r="D208" s="187">
        <v>16</v>
      </c>
      <c r="E208" s="201">
        <v>100</v>
      </c>
      <c r="F208" s="158">
        <v>1643</v>
      </c>
      <c r="G208" s="158">
        <v>720</v>
      </c>
      <c r="H208" s="125">
        <v>43.8</v>
      </c>
      <c r="I208" s="158">
        <v>80</v>
      </c>
      <c r="J208" s="158">
        <v>36</v>
      </c>
      <c r="K208" s="125">
        <v>45</v>
      </c>
      <c r="L208" s="158">
        <v>1723</v>
      </c>
      <c r="M208" s="158">
        <v>756</v>
      </c>
      <c r="N208" s="125">
        <v>43.9</v>
      </c>
    </row>
    <row r="209" spans="1:14" s="121" customFormat="1" ht="29.25" customHeight="1" x14ac:dyDescent="0.25">
      <c r="A209" s="478"/>
      <c r="B209" s="157" t="s">
        <v>264</v>
      </c>
      <c r="C209" s="187">
        <v>27</v>
      </c>
      <c r="D209" s="187">
        <v>27</v>
      </c>
      <c r="E209" s="201">
        <v>100</v>
      </c>
      <c r="F209" s="158">
        <v>2160</v>
      </c>
      <c r="G209" s="158">
        <v>437</v>
      </c>
      <c r="H209" s="125">
        <v>20.2</v>
      </c>
      <c r="I209" s="158">
        <v>124</v>
      </c>
      <c r="J209" s="158">
        <v>37</v>
      </c>
      <c r="K209" s="125">
        <v>29.8</v>
      </c>
      <c r="L209" s="158">
        <v>2284</v>
      </c>
      <c r="M209" s="158">
        <v>474</v>
      </c>
      <c r="N209" s="125">
        <v>20.8</v>
      </c>
    </row>
    <row r="210" spans="1:14" s="122" customFormat="1" ht="29.25" customHeight="1" x14ac:dyDescent="0.25">
      <c r="A210" s="478"/>
      <c r="B210" s="157" t="s">
        <v>265</v>
      </c>
      <c r="C210" s="187">
        <v>38</v>
      </c>
      <c r="D210" s="187">
        <v>38</v>
      </c>
      <c r="E210" s="201">
        <v>100</v>
      </c>
      <c r="F210" s="158">
        <v>4532</v>
      </c>
      <c r="G210" s="158">
        <v>1594</v>
      </c>
      <c r="H210" s="125">
        <v>35.200000000000003</v>
      </c>
      <c r="I210" s="158">
        <v>187</v>
      </c>
      <c r="J210" s="158">
        <v>84</v>
      </c>
      <c r="K210" s="125">
        <v>44.9</v>
      </c>
      <c r="L210" s="158">
        <v>4719</v>
      </c>
      <c r="M210" s="158">
        <v>1678</v>
      </c>
      <c r="N210" s="125">
        <v>35.6</v>
      </c>
    </row>
    <row r="211" spans="1:14" s="122" customFormat="1" ht="29.25" customHeight="1" x14ac:dyDescent="0.25">
      <c r="A211" s="478"/>
      <c r="B211" s="157" t="s">
        <v>266</v>
      </c>
      <c r="C211" s="187">
        <v>26</v>
      </c>
      <c r="D211" s="187">
        <v>26</v>
      </c>
      <c r="E211" s="201">
        <v>100</v>
      </c>
      <c r="F211" s="158">
        <v>2572</v>
      </c>
      <c r="G211" s="158">
        <v>1078</v>
      </c>
      <c r="H211" s="125">
        <v>41.9</v>
      </c>
      <c r="I211" s="158">
        <v>84</v>
      </c>
      <c r="J211" s="158">
        <v>44</v>
      </c>
      <c r="K211" s="125">
        <v>52.4</v>
      </c>
      <c r="L211" s="158">
        <v>2656</v>
      </c>
      <c r="M211" s="158">
        <v>1122</v>
      </c>
      <c r="N211" s="125">
        <v>42.2</v>
      </c>
    </row>
    <row r="212" spans="1:14" s="122" customFormat="1" ht="29.25" customHeight="1" x14ac:dyDescent="0.25">
      <c r="A212" s="478"/>
      <c r="B212" s="157" t="s">
        <v>267</v>
      </c>
      <c r="C212" s="187">
        <v>37</v>
      </c>
      <c r="D212" s="187">
        <v>37</v>
      </c>
      <c r="E212" s="201">
        <v>100</v>
      </c>
      <c r="F212" s="158">
        <v>2781</v>
      </c>
      <c r="G212" s="158">
        <v>1281</v>
      </c>
      <c r="H212" s="125">
        <v>46.1</v>
      </c>
      <c r="I212" s="158">
        <v>94</v>
      </c>
      <c r="J212" s="158">
        <v>53</v>
      </c>
      <c r="K212" s="125">
        <v>56.4</v>
      </c>
      <c r="L212" s="158">
        <v>2875</v>
      </c>
      <c r="M212" s="158">
        <v>1334</v>
      </c>
      <c r="N212" s="125">
        <v>46.4</v>
      </c>
    </row>
    <row r="213" spans="1:14" s="122" customFormat="1" ht="29.25" customHeight="1" x14ac:dyDescent="0.25">
      <c r="A213" s="478"/>
      <c r="B213" s="157" t="s">
        <v>268</v>
      </c>
      <c r="C213" s="187">
        <v>25</v>
      </c>
      <c r="D213" s="187">
        <v>25</v>
      </c>
      <c r="E213" s="201">
        <v>100</v>
      </c>
      <c r="F213" s="158">
        <v>2749</v>
      </c>
      <c r="G213" s="158">
        <v>1382</v>
      </c>
      <c r="H213" s="125">
        <v>50.3</v>
      </c>
      <c r="I213" s="158">
        <v>88</v>
      </c>
      <c r="J213" s="158">
        <v>61</v>
      </c>
      <c r="K213" s="125">
        <v>69.3</v>
      </c>
      <c r="L213" s="158">
        <v>2837</v>
      </c>
      <c r="M213" s="158">
        <v>1443</v>
      </c>
      <c r="N213" s="125">
        <v>50.9</v>
      </c>
    </row>
    <row r="214" spans="1:14" s="122" customFormat="1" ht="29.25" customHeight="1" x14ac:dyDescent="0.25">
      <c r="A214" s="478"/>
      <c r="B214" s="157" t="s">
        <v>269</v>
      </c>
      <c r="C214" s="187">
        <v>40</v>
      </c>
      <c r="D214" s="187">
        <v>40</v>
      </c>
      <c r="E214" s="201">
        <v>100</v>
      </c>
      <c r="F214" s="158">
        <v>3687</v>
      </c>
      <c r="G214" s="158">
        <v>1626</v>
      </c>
      <c r="H214" s="125">
        <v>44.1</v>
      </c>
      <c r="I214" s="158">
        <v>141</v>
      </c>
      <c r="J214" s="158">
        <v>87</v>
      </c>
      <c r="K214" s="125">
        <v>61.7</v>
      </c>
      <c r="L214" s="158">
        <v>3828</v>
      </c>
      <c r="M214" s="158">
        <v>1713</v>
      </c>
      <c r="N214" s="125">
        <v>44.7</v>
      </c>
    </row>
    <row r="215" spans="1:14" s="122" customFormat="1" ht="29.25" customHeight="1" x14ac:dyDescent="0.25">
      <c r="A215" s="478"/>
      <c r="B215" s="157" t="s">
        <v>270</v>
      </c>
      <c r="C215" s="187">
        <v>37</v>
      </c>
      <c r="D215" s="187">
        <v>36</v>
      </c>
      <c r="E215" s="201">
        <v>97.3</v>
      </c>
      <c r="F215" s="158">
        <v>3610</v>
      </c>
      <c r="G215" s="158">
        <v>1755</v>
      </c>
      <c r="H215" s="125">
        <v>48.6</v>
      </c>
      <c r="I215" s="158">
        <v>146</v>
      </c>
      <c r="J215" s="158">
        <v>86</v>
      </c>
      <c r="K215" s="125">
        <v>58.9</v>
      </c>
      <c r="L215" s="158">
        <v>3756</v>
      </c>
      <c r="M215" s="158">
        <v>1841</v>
      </c>
      <c r="N215" s="125">
        <v>49</v>
      </c>
    </row>
    <row r="216" spans="1:14" s="122" customFormat="1" ht="29.25" customHeight="1" x14ac:dyDescent="0.25">
      <c r="A216" s="478"/>
      <c r="B216" s="157" t="s">
        <v>271</v>
      </c>
      <c r="C216" s="187">
        <v>27</v>
      </c>
      <c r="D216" s="187">
        <v>27</v>
      </c>
      <c r="E216" s="201">
        <v>100</v>
      </c>
      <c r="F216" s="158">
        <v>2419</v>
      </c>
      <c r="G216" s="158">
        <v>651</v>
      </c>
      <c r="H216" s="125">
        <v>26.9</v>
      </c>
      <c r="I216" s="158">
        <v>112</v>
      </c>
      <c r="J216" s="158">
        <v>52</v>
      </c>
      <c r="K216" s="125">
        <v>46.4</v>
      </c>
      <c r="L216" s="158">
        <v>2531</v>
      </c>
      <c r="M216" s="158">
        <v>703</v>
      </c>
      <c r="N216" s="125">
        <v>27.8</v>
      </c>
    </row>
    <row r="217" spans="1:14" s="122" customFormat="1" ht="29.25" customHeight="1" thickBot="1" x14ac:dyDescent="0.3">
      <c r="A217" s="474"/>
      <c r="B217" s="159" t="s">
        <v>272</v>
      </c>
      <c r="C217" s="188">
        <v>39</v>
      </c>
      <c r="D217" s="188">
        <v>39</v>
      </c>
      <c r="E217" s="202">
        <v>100</v>
      </c>
      <c r="F217" s="160">
        <v>4218</v>
      </c>
      <c r="G217" s="160">
        <v>1906</v>
      </c>
      <c r="H217" s="130">
        <v>45.2</v>
      </c>
      <c r="I217" s="160">
        <v>166</v>
      </c>
      <c r="J217" s="160">
        <v>99</v>
      </c>
      <c r="K217" s="130">
        <v>59.6</v>
      </c>
      <c r="L217" s="160">
        <v>4384</v>
      </c>
      <c r="M217" s="160">
        <v>2005</v>
      </c>
      <c r="N217" s="130">
        <v>45.7</v>
      </c>
    </row>
    <row r="218" spans="1:14" s="132" customFormat="1" ht="29.25" customHeight="1" thickBot="1" x14ac:dyDescent="0.3">
      <c r="B218" s="175" t="s">
        <v>273</v>
      </c>
      <c r="C218" s="164">
        <v>7169</v>
      </c>
      <c r="D218" s="164">
        <v>7143</v>
      </c>
      <c r="E218" s="165">
        <v>99.637327381782669</v>
      </c>
      <c r="F218" s="164">
        <v>660335</v>
      </c>
      <c r="G218" s="164">
        <v>288710</v>
      </c>
      <c r="H218" s="165">
        <v>43.721747294933635</v>
      </c>
      <c r="I218" s="164">
        <v>24618</v>
      </c>
      <c r="J218" s="164">
        <v>13946</v>
      </c>
      <c r="K218" s="165">
        <v>56.649605979364694</v>
      </c>
      <c r="L218" s="164">
        <v>684953</v>
      </c>
      <c r="M218" s="164">
        <v>302656</v>
      </c>
      <c r="N218" s="165">
        <v>44.186389431099656</v>
      </c>
    </row>
    <row r="219" spans="1:14" s="122" customFormat="1" x14ac:dyDescent="0.25">
      <c r="C219" s="136"/>
      <c r="D219" s="136"/>
      <c r="E219" s="176"/>
      <c r="F219" s="192"/>
      <c r="G219" s="192"/>
      <c r="H219" s="192"/>
      <c r="J219" s="136"/>
      <c r="K219" s="136"/>
      <c r="L219" s="136"/>
      <c r="M219" s="136"/>
      <c r="N219" s="136"/>
    </row>
    <row r="220" spans="1:14" s="122" customFormat="1" ht="20.25" x14ac:dyDescent="0.25">
      <c r="A220" s="137" t="s">
        <v>19</v>
      </c>
      <c r="E220" s="139"/>
      <c r="F220" s="139"/>
      <c r="G220" s="139"/>
    </row>
    <row r="221" spans="1:14" s="122" customFormat="1" ht="20.25" x14ac:dyDescent="0.25">
      <c r="A221" s="138" t="s">
        <v>345</v>
      </c>
      <c r="E221" s="139"/>
      <c r="F221" s="139"/>
      <c r="G221" s="139"/>
    </row>
    <row r="222" spans="1:14" s="122" customFormat="1" ht="7.5" customHeight="1" x14ac:dyDescent="0.25">
      <c r="A222" s="138"/>
      <c r="E222" s="139"/>
      <c r="F222" s="139"/>
      <c r="G222" s="139"/>
    </row>
    <row r="223" spans="1:14" s="122" customFormat="1" ht="20.25" x14ac:dyDescent="0.25">
      <c r="A223" s="139" t="str">
        <f>'CCG(2s)'!A223</f>
        <v>1. Data is provisional and represents 99.8% of all GP practices in England responding to the January 2018 Main GP survey (purple) compared with 98.1% of practices in the same survey month in 2016/17.</v>
      </c>
      <c r="E223" s="139"/>
      <c r="F223" s="139"/>
      <c r="G223" s="139"/>
    </row>
    <row r="224" spans="1:14" s="122" customFormat="1" ht="20.25" x14ac:dyDescent="0.25">
      <c r="A224" s="139" t="str">
        <f>'CCG(2s)'!A224</f>
        <v>2. Data is provisional and represents 99.6% of all GP practices in England responding to the January 2018 Child GP Flu  Survey (green) compared with 97.4% of practices in the same survey month in 2016/17.</v>
      </c>
      <c r="E224" s="139"/>
      <c r="F224" s="139"/>
      <c r="G224" s="139"/>
    </row>
    <row r="225" spans="1:17" s="122" customFormat="1" ht="61.5" customHeight="1" x14ac:dyDescent="0.25">
      <c r="A225" s="449" t="str">
        <f>'CCG(2s)'!A225:K225</f>
        <v>3. Where a total for England is quoted (e.g. sum of number of patients registered and number vaccinated) this is taken from the 99.8% GP practice sample for the main survey and 99.6% for the Child GP Flu Survey and is therefore NOT an extrapolated figure for all of England.</v>
      </c>
      <c r="B225" s="449"/>
      <c r="C225" s="449"/>
      <c r="D225" s="449"/>
      <c r="E225" s="449"/>
      <c r="F225" s="449"/>
      <c r="G225" s="449"/>
      <c r="H225" s="449"/>
      <c r="I225" s="449"/>
      <c r="J225" s="449"/>
      <c r="K225" s="449"/>
      <c r="L225" s="449"/>
      <c r="M225" s="449"/>
      <c r="N225" s="449"/>
    </row>
    <row r="226" spans="1:17" s="122" customFormat="1" ht="20.25" x14ac:dyDescent="0.25">
      <c r="A226" s="139" t="s">
        <v>21</v>
      </c>
      <c r="E226" s="139"/>
      <c r="F226" s="139"/>
      <c r="G226" s="139"/>
    </row>
    <row r="227" spans="1:17" s="122" customFormat="1" ht="18.75" customHeight="1" x14ac:dyDescent="0.25">
      <c r="A227" s="140" t="s">
        <v>346</v>
      </c>
      <c r="E227" s="139"/>
      <c r="F227" s="139"/>
      <c r="G227" s="139"/>
    </row>
    <row r="228" spans="1:17" s="141" customFormat="1" ht="9.75" customHeight="1" x14ac:dyDescent="0.25">
      <c r="A228" s="139"/>
      <c r="E228" s="139"/>
      <c r="F228" s="139"/>
      <c r="G228" s="139"/>
    </row>
    <row r="229" spans="1:17" s="141" customFormat="1" ht="3" customHeight="1" x14ac:dyDescent="0.25">
      <c r="A229" s="449"/>
      <c r="B229" s="449"/>
      <c r="C229" s="449"/>
      <c r="D229" s="449"/>
      <c r="E229" s="449"/>
      <c r="F229" s="449"/>
      <c r="G229" s="449"/>
      <c r="H229" s="449"/>
      <c r="I229" s="449"/>
      <c r="J229" s="449"/>
      <c r="K229" s="449"/>
      <c r="L229" s="449"/>
      <c r="M229" s="449"/>
    </row>
    <row r="230" spans="1:17" s="141" customFormat="1" ht="25.5" customHeight="1" x14ac:dyDescent="0.25">
      <c r="A230" s="449" t="s">
        <v>359</v>
      </c>
      <c r="B230" s="449"/>
      <c r="C230" s="449"/>
      <c r="D230" s="449"/>
      <c r="E230" s="449"/>
      <c r="F230" s="449"/>
      <c r="G230" s="449"/>
      <c r="H230" s="449"/>
      <c r="I230" s="449"/>
      <c r="J230" s="449"/>
      <c r="K230" s="449"/>
      <c r="L230" s="449"/>
      <c r="M230" s="449"/>
      <c r="N230" s="449"/>
      <c r="O230" s="449"/>
      <c r="P230" s="449"/>
      <c r="Q230" s="449"/>
    </row>
    <row r="231" spans="1:17" s="122" customFormat="1" ht="20.25" x14ac:dyDescent="0.25">
      <c r="A231" s="143" t="s">
        <v>25</v>
      </c>
      <c r="E231" s="139"/>
      <c r="F231" s="139"/>
      <c r="G231" s="139"/>
    </row>
    <row r="232" spans="1:17" s="122" customFormat="1" ht="20.25" x14ac:dyDescent="0.25">
      <c r="A232" s="144" t="s">
        <v>26</v>
      </c>
      <c r="E232" s="139"/>
      <c r="F232" s="139"/>
      <c r="G232" s="139"/>
    </row>
    <row r="233" spans="1:17" s="122" customFormat="1" ht="20.25" x14ac:dyDescent="0.25">
      <c r="A233" s="144" t="s">
        <v>27</v>
      </c>
      <c r="E233" s="139"/>
      <c r="F233" s="139"/>
      <c r="G233" s="139"/>
    </row>
    <row r="234" spans="1:17" s="122" customFormat="1" ht="20.25" x14ac:dyDescent="0.25">
      <c r="A234" s="144" t="s">
        <v>28</v>
      </c>
      <c r="E234" s="139"/>
      <c r="F234" s="139"/>
      <c r="G234" s="139"/>
    </row>
    <row r="235" spans="1:17" s="152" customFormat="1" ht="45" customHeight="1" x14ac:dyDescent="0.35">
      <c r="B235" s="193"/>
    </row>
    <row r="236" spans="1:17" s="152" customFormat="1" x14ac:dyDescent="0.35"/>
    <row r="237" spans="1:17" s="152" customFormat="1" x14ac:dyDescent="0.35"/>
    <row r="238" spans="1:17" s="152" customFormat="1" x14ac:dyDescent="0.35"/>
    <row r="239" spans="1:17" s="152" customFormat="1" x14ac:dyDescent="0.35"/>
    <row r="240" spans="1:17" s="152" customFormat="1" x14ac:dyDescent="0.35"/>
    <row r="241" s="152" customFormat="1" x14ac:dyDescent="0.35"/>
    <row r="242" s="152" customFormat="1" x14ac:dyDescent="0.35"/>
    <row r="243" s="152" customFormat="1" x14ac:dyDescent="0.35"/>
    <row r="244" s="152" customFormat="1" x14ac:dyDescent="0.35"/>
    <row r="245" s="152" customFormat="1" x14ac:dyDescent="0.35"/>
    <row r="246" s="152" customFormat="1" x14ac:dyDescent="0.35"/>
    <row r="247" s="152" customFormat="1" x14ac:dyDescent="0.35"/>
    <row r="248" s="152" customFormat="1" x14ac:dyDescent="0.35"/>
    <row r="249" s="152" customFormat="1" x14ac:dyDescent="0.35"/>
    <row r="250" s="152" customFormat="1" x14ac:dyDescent="0.35"/>
    <row r="251" s="152" customFormat="1" x14ac:dyDescent="0.35"/>
    <row r="252" s="152" customFormat="1" x14ac:dyDescent="0.35"/>
    <row r="253" s="152" customFormat="1" x14ac:dyDescent="0.35"/>
    <row r="254" s="152" customFormat="1" x14ac:dyDescent="0.35"/>
    <row r="255" s="152" customFormat="1" x14ac:dyDescent="0.35"/>
    <row r="256" s="152" customFormat="1" x14ac:dyDescent="0.35"/>
    <row r="257" s="152" customFormat="1" x14ac:dyDescent="0.35"/>
    <row r="258" s="152" customFormat="1" x14ac:dyDescent="0.35"/>
    <row r="259" s="152" customFormat="1" x14ac:dyDescent="0.35"/>
    <row r="260" s="152" customFormat="1" x14ac:dyDescent="0.35"/>
    <row r="261" s="152" customFormat="1" x14ac:dyDescent="0.35"/>
    <row r="262" s="152" customFormat="1" x14ac:dyDescent="0.35"/>
    <row r="263" s="152" customFormat="1" x14ac:dyDescent="0.35"/>
    <row r="264" s="152" customFormat="1" x14ac:dyDescent="0.35"/>
    <row r="265" s="152" customFormat="1" x14ac:dyDescent="0.35"/>
    <row r="266" s="152" customFormat="1" x14ac:dyDescent="0.35"/>
    <row r="267" s="152" customFormat="1" x14ac:dyDescent="0.35"/>
    <row r="268" s="152" customFormat="1" x14ac:dyDescent="0.35"/>
    <row r="269" s="152" customFormat="1" x14ac:dyDescent="0.35"/>
    <row r="270" s="152" customFormat="1" x14ac:dyDescent="0.35"/>
    <row r="271" s="152" customFormat="1" x14ac:dyDescent="0.35"/>
    <row r="272" s="152" customFormat="1" x14ac:dyDescent="0.35"/>
    <row r="273" s="152" customFormat="1" x14ac:dyDescent="0.35"/>
    <row r="274" s="152" customFormat="1" x14ac:dyDescent="0.35"/>
    <row r="275" s="152" customFormat="1" x14ac:dyDescent="0.35"/>
    <row r="276" s="152" customFormat="1" x14ac:dyDescent="0.35"/>
    <row r="277" s="152" customFormat="1" x14ac:dyDescent="0.35"/>
    <row r="278" s="152" customFormat="1" x14ac:dyDescent="0.35"/>
    <row r="279" s="152" customFormat="1" x14ac:dyDescent="0.35"/>
    <row r="280" s="152" customFormat="1" x14ac:dyDescent="0.35"/>
    <row r="281" s="152" customFormat="1" x14ac:dyDescent="0.35"/>
    <row r="282" s="152" customFormat="1" x14ac:dyDescent="0.35"/>
    <row r="283" s="152" customFormat="1" x14ac:dyDescent="0.35"/>
    <row r="284" s="152" customFormat="1" x14ac:dyDescent="0.35"/>
    <row r="285" s="152" customFormat="1" x14ac:dyDescent="0.35"/>
    <row r="286" s="152" customFormat="1" x14ac:dyDescent="0.35"/>
    <row r="287" s="152" customFormat="1" x14ac:dyDescent="0.35"/>
    <row r="288" s="152" customFormat="1" x14ac:dyDescent="0.35"/>
    <row r="289" s="152" customFormat="1" x14ac:dyDescent="0.35"/>
    <row r="290" s="152" customFormat="1" x14ac:dyDescent="0.35"/>
    <row r="291" s="152" customFormat="1" x14ac:dyDescent="0.35"/>
    <row r="292" s="152" customFormat="1" x14ac:dyDescent="0.35"/>
    <row r="293" s="152" customFormat="1" x14ac:dyDescent="0.35"/>
    <row r="294" s="152" customFormat="1" x14ac:dyDescent="0.35"/>
    <row r="295" s="152" customFormat="1" x14ac:dyDescent="0.35"/>
    <row r="296" s="152" customFormat="1" x14ac:dyDescent="0.35"/>
    <row r="297" s="152" customFormat="1" x14ac:dyDescent="0.35"/>
    <row r="298" s="152" customFormat="1" x14ac:dyDescent="0.35"/>
    <row r="299" s="152" customFormat="1" x14ac:dyDescent="0.35"/>
    <row r="300" s="152" customFormat="1" x14ac:dyDescent="0.35"/>
    <row r="301" s="152" customFormat="1" x14ac:dyDescent="0.35"/>
    <row r="302" s="152" customFormat="1" x14ac:dyDescent="0.35"/>
    <row r="303" s="152" customFormat="1" x14ac:dyDescent="0.35"/>
    <row r="304" s="152" customFormat="1" x14ac:dyDescent="0.35"/>
    <row r="305" s="152" customFormat="1" x14ac:dyDescent="0.35"/>
    <row r="306" s="152" customFormat="1" x14ac:dyDescent="0.35"/>
    <row r="307" s="152" customFormat="1" x14ac:dyDescent="0.35"/>
    <row r="308" s="152" customFormat="1" x14ac:dyDescent="0.35"/>
    <row r="309" s="152" customFormat="1" x14ac:dyDescent="0.35"/>
    <row r="310" s="152" customFormat="1" x14ac:dyDescent="0.35"/>
    <row r="311" s="152" customFormat="1" x14ac:dyDescent="0.35"/>
    <row r="312" s="152" customFormat="1" x14ac:dyDescent="0.35"/>
    <row r="313" s="152" customFormat="1" x14ac:dyDescent="0.35"/>
    <row r="314" s="152" customFormat="1" x14ac:dyDescent="0.35"/>
    <row r="315" s="152" customFormat="1" x14ac:dyDescent="0.35"/>
    <row r="316" s="152" customFormat="1" x14ac:dyDescent="0.35"/>
    <row r="317" s="152" customFormat="1" x14ac:dyDescent="0.35"/>
    <row r="318" s="152" customFormat="1" x14ac:dyDescent="0.35"/>
    <row r="319" s="152" customFormat="1" x14ac:dyDescent="0.35"/>
    <row r="320" s="152" customFormat="1" x14ac:dyDescent="0.35"/>
    <row r="321" s="152" customFormat="1" x14ac:dyDescent="0.35"/>
    <row r="322" s="152" customFormat="1" x14ac:dyDescent="0.35"/>
    <row r="323" s="152" customFormat="1" x14ac:dyDescent="0.35"/>
    <row r="324" s="152" customFormat="1" x14ac:dyDescent="0.35"/>
    <row r="325" s="152" customFormat="1" x14ac:dyDescent="0.35"/>
    <row r="326" s="152" customFormat="1" x14ac:dyDescent="0.35"/>
    <row r="327" s="152" customFormat="1" x14ac:dyDescent="0.35"/>
    <row r="328" s="152" customFormat="1" x14ac:dyDescent="0.35"/>
    <row r="329" s="152" customFormat="1" x14ac:dyDescent="0.35"/>
    <row r="330" s="152" customFormat="1" x14ac:dyDescent="0.35"/>
    <row r="331" s="152" customFormat="1" x14ac:dyDescent="0.35"/>
    <row r="332" s="152" customFormat="1" x14ac:dyDescent="0.35"/>
    <row r="333" s="152" customFormat="1" x14ac:dyDescent="0.35"/>
    <row r="334" s="152" customFormat="1" x14ac:dyDescent="0.35"/>
    <row r="335" s="152" customFormat="1" x14ac:dyDescent="0.35"/>
    <row r="336" s="152" customFormat="1" x14ac:dyDescent="0.35"/>
    <row r="337" s="152" customFormat="1" x14ac:dyDescent="0.35"/>
    <row r="338" s="152" customFormat="1" x14ac:dyDescent="0.35"/>
    <row r="339" s="152" customFormat="1" x14ac:dyDescent="0.35"/>
    <row r="340" s="152" customFormat="1" x14ac:dyDescent="0.35"/>
    <row r="341" s="152" customFormat="1" x14ac:dyDescent="0.35"/>
    <row r="342" s="152" customFormat="1" x14ac:dyDescent="0.35"/>
    <row r="343" s="152" customFormat="1" x14ac:dyDescent="0.35"/>
    <row r="344" s="152" customFormat="1" x14ac:dyDescent="0.35"/>
    <row r="345" s="152" customFormat="1" x14ac:dyDescent="0.35"/>
    <row r="346" s="152" customFormat="1" x14ac:dyDescent="0.35"/>
    <row r="347" s="152" customFormat="1" x14ac:dyDescent="0.35"/>
    <row r="348" s="152" customFormat="1" x14ac:dyDescent="0.35"/>
    <row r="349" s="152" customFormat="1" x14ac:dyDescent="0.35"/>
    <row r="350" s="152" customFormat="1" x14ac:dyDescent="0.35"/>
    <row r="351" s="152" customFormat="1" x14ac:dyDescent="0.35"/>
    <row r="352" s="152" customFormat="1" x14ac:dyDescent="0.35"/>
    <row r="353" s="152" customFormat="1" x14ac:dyDescent="0.35"/>
    <row r="354" s="152" customFormat="1" x14ac:dyDescent="0.35"/>
    <row r="355" s="152" customFormat="1" x14ac:dyDescent="0.35"/>
    <row r="356" s="152" customFormat="1" x14ac:dyDescent="0.35"/>
    <row r="357" s="152" customFormat="1" x14ac:dyDescent="0.35"/>
    <row r="358" s="152" customFormat="1" x14ac:dyDescent="0.35"/>
    <row r="359" s="152" customFormat="1" x14ac:dyDescent="0.35"/>
    <row r="360" s="152" customFormat="1" x14ac:dyDescent="0.35"/>
    <row r="361" s="152" customFormat="1" x14ac:dyDescent="0.35"/>
    <row r="362" s="152" customFormat="1" x14ac:dyDescent="0.35"/>
    <row r="363" s="152" customFormat="1" x14ac:dyDescent="0.35"/>
    <row r="364" s="152" customFormat="1" x14ac:dyDescent="0.35"/>
    <row r="365" s="152" customFormat="1" x14ac:dyDescent="0.35"/>
    <row r="366" s="152" customFormat="1" x14ac:dyDescent="0.35"/>
    <row r="367" s="152" customFormat="1" x14ac:dyDescent="0.35"/>
    <row r="368" s="152" customFormat="1" x14ac:dyDescent="0.35"/>
    <row r="369" s="152" customFormat="1" x14ac:dyDescent="0.35"/>
    <row r="370" s="152" customFormat="1" x14ac:dyDescent="0.35"/>
    <row r="371" s="152" customFormat="1" x14ac:dyDescent="0.35"/>
    <row r="372" s="152" customFormat="1" x14ac:dyDescent="0.35"/>
    <row r="373" s="152" customFormat="1" x14ac:dyDescent="0.35"/>
    <row r="374" s="152" customFormat="1" x14ac:dyDescent="0.35"/>
    <row r="375" s="152" customFormat="1" x14ac:dyDescent="0.35"/>
    <row r="376" s="152" customFormat="1" x14ac:dyDescent="0.35"/>
    <row r="377" s="152" customFormat="1" x14ac:dyDescent="0.35"/>
    <row r="378" s="152" customFormat="1" x14ac:dyDescent="0.35"/>
    <row r="379" s="152" customFormat="1" x14ac:dyDescent="0.35"/>
    <row r="380" s="152" customFormat="1" x14ac:dyDescent="0.35"/>
    <row r="381" s="152" customFormat="1" x14ac:dyDescent="0.35"/>
    <row r="382" s="152" customFormat="1" x14ac:dyDescent="0.35"/>
    <row r="383" s="152" customFormat="1" x14ac:dyDescent="0.35"/>
    <row r="384" s="152" customFormat="1" x14ac:dyDescent="0.35"/>
    <row r="385" s="152" customFormat="1" x14ac:dyDescent="0.35"/>
    <row r="386" s="152" customFormat="1" x14ac:dyDescent="0.35"/>
    <row r="387" s="152" customFormat="1" x14ac:dyDescent="0.35"/>
    <row r="388" s="152" customFormat="1" x14ac:dyDescent="0.35"/>
    <row r="389" s="152" customFormat="1" x14ac:dyDescent="0.35"/>
    <row r="390" s="152" customFormat="1" x14ac:dyDescent="0.35"/>
    <row r="391" s="152" customFormat="1" x14ac:dyDescent="0.35"/>
    <row r="392" s="152" customFormat="1" x14ac:dyDescent="0.35"/>
    <row r="393" s="152" customFormat="1" x14ac:dyDescent="0.35"/>
    <row r="394" s="152" customFormat="1" x14ac:dyDescent="0.35"/>
    <row r="395" s="152" customFormat="1" x14ac:dyDescent="0.35"/>
    <row r="396" s="152" customFormat="1" x14ac:dyDescent="0.35"/>
    <row r="397" s="152" customFormat="1" x14ac:dyDescent="0.35"/>
    <row r="398" s="152" customFormat="1" x14ac:dyDescent="0.35"/>
    <row r="399" s="152" customFormat="1" x14ac:dyDescent="0.35"/>
    <row r="400" s="152" customFormat="1" x14ac:dyDescent="0.35"/>
    <row r="401" s="152" customFormat="1" x14ac:dyDescent="0.35"/>
    <row r="402" s="152" customFormat="1" x14ac:dyDescent="0.35"/>
    <row r="403" s="152" customFormat="1" x14ac:dyDescent="0.35"/>
    <row r="404" s="152" customFormat="1" x14ac:dyDescent="0.35"/>
    <row r="405" s="152" customFormat="1" x14ac:dyDescent="0.35"/>
    <row r="406" s="152" customFormat="1" x14ac:dyDescent="0.35"/>
    <row r="407" s="152" customFormat="1" x14ac:dyDescent="0.35"/>
    <row r="408" s="152" customFormat="1" x14ac:dyDescent="0.35"/>
    <row r="409" s="152" customFormat="1" x14ac:dyDescent="0.35"/>
    <row r="410" s="152" customFormat="1" x14ac:dyDescent="0.35"/>
    <row r="411" s="152" customFormat="1" x14ac:dyDescent="0.35"/>
    <row r="412" s="152" customFormat="1" x14ac:dyDescent="0.35"/>
    <row r="413" s="152" customFormat="1" x14ac:dyDescent="0.35"/>
    <row r="414" s="152" customFormat="1" x14ac:dyDescent="0.35"/>
    <row r="415" s="152" customFormat="1" x14ac:dyDescent="0.35"/>
    <row r="416" s="152" customFormat="1" x14ac:dyDescent="0.35"/>
    <row r="417" s="152" customFormat="1" x14ac:dyDescent="0.35"/>
    <row r="418" s="152" customFormat="1" x14ac:dyDescent="0.35"/>
    <row r="419" s="152" customFormat="1" x14ac:dyDescent="0.35"/>
    <row r="420" s="152" customFormat="1" x14ac:dyDescent="0.35"/>
    <row r="421" s="152" customFormat="1" x14ac:dyDescent="0.35"/>
    <row r="422" s="152" customFormat="1" x14ac:dyDescent="0.35"/>
    <row r="423" s="152" customFormat="1" x14ac:dyDescent="0.35"/>
    <row r="424" s="152" customFormat="1" x14ac:dyDescent="0.35"/>
    <row r="425" s="152" customFormat="1" x14ac:dyDescent="0.35"/>
    <row r="426" s="152" customFormat="1" x14ac:dyDescent="0.35"/>
    <row r="427" s="152" customFormat="1" x14ac:dyDescent="0.35"/>
    <row r="428" s="152" customFormat="1" x14ac:dyDescent="0.35"/>
    <row r="429" s="152" customFormat="1" x14ac:dyDescent="0.35"/>
    <row r="430" s="152" customFormat="1" x14ac:dyDescent="0.35"/>
    <row r="431" s="152" customFormat="1" x14ac:dyDescent="0.35"/>
    <row r="432" s="152" customFormat="1" x14ac:dyDescent="0.35"/>
    <row r="433" s="152" customFormat="1" x14ac:dyDescent="0.35"/>
    <row r="434" s="152" customFormat="1" x14ac:dyDescent="0.35"/>
    <row r="435" s="152" customFormat="1" x14ac:dyDescent="0.35"/>
    <row r="436" s="152" customFormat="1" x14ac:dyDescent="0.35"/>
    <row r="437" s="152" customFormat="1" x14ac:dyDescent="0.35"/>
    <row r="438" s="152" customFormat="1" x14ac:dyDescent="0.35"/>
    <row r="439" s="152" customFormat="1" x14ac:dyDescent="0.35"/>
    <row r="440" s="152" customFormat="1" x14ac:dyDescent="0.35"/>
    <row r="441" s="152" customFormat="1" x14ac:dyDescent="0.35"/>
    <row r="442" s="152" customFormat="1" x14ac:dyDescent="0.35"/>
    <row r="443" s="152" customFormat="1" x14ac:dyDescent="0.35"/>
    <row r="444" s="152" customFormat="1" x14ac:dyDescent="0.35"/>
    <row r="445" s="152" customFormat="1" x14ac:dyDescent="0.35"/>
    <row r="446" s="152" customFormat="1" x14ac:dyDescent="0.35"/>
    <row r="447" s="152" customFormat="1" x14ac:dyDescent="0.35"/>
    <row r="448" s="152" customFormat="1" x14ac:dyDescent="0.35"/>
    <row r="449" s="152" customFormat="1" x14ac:dyDescent="0.35"/>
    <row r="450" s="152" customFormat="1" x14ac:dyDescent="0.35"/>
    <row r="451" s="152" customFormat="1" x14ac:dyDescent="0.35"/>
    <row r="452" s="152" customFormat="1" x14ac:dyDescent="0.35"/>
    <row r="453" s="152" customFormat="1" x14ac:dyDescent="0.35"/>
    <row r="454" s="152" customFormat="1" x14ac:dyDescent="0.35"/>
    <row r="455" s="152" customFormat="1" x14ac:dyDescent="0.35"/>
    <row r="456" s="152" customFormat="1" x14ac:dyDescent="0.35"/>
    <row r="457" s="152" customFormat="1" x14ac:dyDescent="0.35"/>
    <row r="458" s="152" customFormat="1" x14ac:dyDescent="0.35"/>
    <row r="459" s="152" customFormat="1" x14ac:dyDescent="0.35"/>
    <row r="460" s="152" customFormat="1" x14ac:dyDescent="0.35"/>
    <row r="461" s="152" customFormat="1" x14ac:dyDescent="0.35"/>
    <row r="462" s="152" customFormat="1" x14ac:dyDescent="0.35"/>
    <row r="463" s="152" customFormat="1" x14ac:dyDescent="0.35"/>
    <row r="464" s="152" customFormat="1" x14ac:dyDescent="0.35"/>
    <row r="465" s="152" customFormat="1" x14ac:dyDescent="0.35"/>
    <row r="466" s="152" customFormat="1" x14ac:dyDescent="0.35"/>
    <row r="467" s="152" customFormat="1" x14ac:dyDescent="0.35"/>
    <row r="468" s="152" customFormat="1" x14ac:dyDescent="0.35"/>
    <row r="469" s="152" customFormat="1" x14ac:dyDescent="0.35"/>
    <row r="470" s="152" customFormat="1" x14ac:dyDescent="0.35"/>
    <row r="471" s="152" customFormat="1" x14ac:dyDescent="0.35"/>
    <row r="472" s="152" customFormat="1" x14ac:dyDescent="0.35"/>
    <row r="473" s="152" customFormat="1" x14ac:dyDescent="0.35"/>
    <row r="474" s="152" customFormat="1" x14ac:dyDescent="0.35"/>
    <row r="475" s="152" customFormat="1" x14ac:dyDescent="0.35"/>
    <row r="476" s="152" customFormat="1" x14ac:dyDescent="0.35"/>
    <row r="477" s="152" customFormat="1" x14ac:dyDescent="0.35"/>
    <row r="478" s="152" customFormat="1" x14ac:dyDescent="0.35"/>
    <row r="479" s="152" customFormat="1" x14ac:dyDescent="0.35"/>
    <row r="480" s="152" customFormat="1" x14ac:dyDescent="0.35"/>
    <row r="481" s="152" customFormat="1" x14ac:dyDescent="0.35"/>
    <row r="482" s="152" customFormat="1" x14ac:dyDescent="0.35"/>
    <row r="483" s="152" customFormat="1" x14ac:dyDescent="0.35"/>
    <row r="484" s="152" customFormat="1" x14ac:dyDescent="0.35"/>
    <row r="485" s="152" customFormat="1" x14ac:dyDescent="0.35"/>
    <row r="486" s="152" customFormat="1" x14ac:dyDescent="0.35"/>
    <row r="487" s="152" customFormat="1" x14ac:dyDescent="0.35"/>
    <row r="488" s="152" customFormat="1" x14ac:dyDescent="0.35"/>
    <row r="489" s="152" customFormat="1" x14ac:dyDescent="0.35"/>
    <row r="490" s="152" customFormat="1" x14ac:dyDescent="0.35"/>
    <row r="491" s="152" customFormat="1" x14ac:dyDescent="0.35"/>
    <row r="492" s="152" customFormat="1" x14ac:dyDescent="0.35"/>
    <row r="493" s="152" customFormat="1" x14ac:dyDescent="0.35"/>
    <row r="494" s="152" customFormat="1" x14ac:dyDescent="0.35"/>
    <row r="495" s="152" customFormat="1" x14ac:dyDescent="0.35"/>
    <row r="496" s="152" customFormat="1" x14ac:dyDescent="0.35"/>
    <row r="497" s="152" customFormat="1" x14ac:dyDescent="0.35"/>
    <row r="498" s="152" customFormat="1" x14ac:dyDescent="0.35"/>
    <row r="499" s="152" customFormat="1" x14ac:dyDescent="0.35"/>
    <row r="500" s="152" customFormat="1" x14ac:dyDescent="0.35"/>
    <row r="501" s="152" customFormat="1" x14ac:dyDescent="0.35"/>
    <row r="502" s="152" customFormat="1" x14ac:dyDescent="0.35"/>
    <row r="503" s="152" customFormat="1" x14ac:dyDescent="0.35"/>
    <row r="504" s="152" customFormat="1" x14ac:dyDescent="0.35"/>
    <row r="505" s="152" customFormat="1" x14ac:dyDescent="0.35"/>
    <row r="506" s="152" customFormat="1" x14ac:dyDescent="0.35"/>
    <row r="507" s="152" customFormat="1" x14ac:dyDescent="0.35"/>
    <row r="508" s="152" customFormat="1" x14ac:dyDescent="0.35"/>
    <row r="509" s="152" customFormat="1" x14ac:dyDescent="0.35"/>
    <row r="510" s="152" customFormat="1" x14ac:dyDescent="0.35"/>
    <row r="511" s="152" customFormat="1" x14ac:dyDescent="0.35"/>
    <row r="512" s="152" customFormat="1" x14ac:dyDescent="0.35"/>
    <row r="513" s="152" customFormat="1" x14ac:dyDescent="0.35"/>
    <row r="514" s="152" customFormat="1" x14ac:dyDescent="0.35"/>
    <row r="515" s="152" customFormat="1" x14ac:dyDescent="0.35"/>
    <row r="516" s="152" customFormat="1" x14ac:dyDescent="0.35"/>
    <row r="517" s="152" customFormat="1" x14ac:dyDescent="0.35"/>
    <row r="518" s="152" customFormat="1" x14ac:dyDescent="0.35"/>
    <row r="519" s="152" customFormat="1" x14ac:dyDescent="0.35"/>
    <row r="520" s="152" customFormat="1" x14ac:dyDescent="0.35"/>
    <row r="521" s="152" customFormat="1" x14ac:dyDescent="0.35"/>
    <row r="522" s="152" customFormat="1" x14ac:dyDescent="0.35"/>
    <row r="523" s="152" customFormat="1" x14ac:dyDescent="0.35"/>
    <row r="524" s="152" customFormat="1" x14ac:dyDescent="0.35"/>
    <row r="525" s="152" customFormat="1" x14ac:dyDescent="0.35"/>
    <row r="526" s="152" customFormat="1" x14ac:dyDescent="0.35"/>
    <row r="527" s="152" customFormat="1" x14ac:dyDescent="0.35"/>
    <row r="528" s="152" customFormat="1" x14ac:dyDescent="0.35"/>
    <row r="529" s="152" customFormat="1" x14ac:dyDescent="0.35"/>
    <row r="530" s="152" customFormat="1" x14ac:dyDescent="0.35"/>
    <row r="531" s="152" customFormat="1" x14ac:dyDescent="0.35"/>
    <row r="532" s="152" customFormat="1" x14ac:dyDescent="0.35"/>
    <row r="533" s="152" customFormat="1" x14ac:dyDescent="0.35"/>
    <row r="534" s="152" customFormat="1" x14ac:dyDescent="0.35"/>
    <row r="535" s="152" customFormat="1" x14ac:dyDescent="0.35"/>
    <row r="536" s="152" customFormat="1" x14ac:dyDescent="0.35"/>
    <row r="537" s="152" customFormat="1" x14ac:dyDescent="0.35"/>
    <row r="538" s="152" customFormat="1" x14ac:dyDescent="0.35"/>
    <row r="539" s="152" customFormat="1" x14ac:dyDescent="0.35"/>
    <row r="540" s="152" customFormat="1" x14ac:dyDescent="0.35"/>
    <row r="541" s="152" customFormat="1" x14ac:dyDescent="0.35"/>
    <row r="542" s="152" customFormat="1" x14ac:dyDescent="0.35"/>
    <row r="543" s="152" customFormat="1" x14ac:dyDescent="0.35"/>
    <row r="544" s="152" customFormat="1" x14ac:dyDescent="0.35"/>
    <row r="545" s="152" customFormat="1" x14ac:dyDescent="0.35"/>
    <row r="546" s="152" customFormat="1" x14ac:dyDescent="0.35"/>
    <row r="547" s="152" customFormat="1" x14ac:dyDescent="0.35"/>
    <row r="548" s="152" customFormat="1" x14ac:dyDescent="0.35"/>
    <row r="549" s="152" customFormat="1" x14ac:dyDescent="0.35"/>
    <row r="550" s="152" customFormat="1" x14ac:dyDescent="0.35"/>
    <row r="551" s="152" customFormat="1" x14ac:dyDescent="0.35"/>
    <row r="552" s="152" customFormat="1" x14ac:dyDescent="0.35"/>
    <row r="553" s="152" customFormat="1" x14ac:dyDescent="0.35"/>
    <row r="554" s="152" customFormat="1" x14ac:dyDescent="0.35"/>
    <row r="555" s="152" customFormat="1" x14ac:dyDescent="0.35"/>
    <row r="556" s="152" customFormat="1" x14ac:dyDescent="0.35"/>
    <row r="557" s="152" customFormat="1" x14ac:dyDescent="0.35"/>
    <row r="558" s="152" customFormat="1" x14ac:dyDescent="0.35"/>
    <row r="559" s="152" customFormat="1" x14ac:dyDescent="0.35"/>
    <row r="560" s="152" customFormat="1" x14ac:dyDescent="0.35"/>
    <row r="561" s="152" customFormat="1" x14ac:dyDescent="0.35"/>
    <row r="562" s="152" customFormat="1" x14ac:dyDescent="0.35"/>
    <row r="563" s="152" customFormat="1" x14ac:dyDescent="0.35"/>
    <row r="564" s="152" customFormat="1" x14ac:dyDescent="0.35"/>
    <row r="565" s="152" customFormat="1" x14ac:dyDescent="0.35"/>
    <row r="566" s="152" customFormat="1" x14ac:dyDescent="0.35"/>
    <row r="567" s="152" customFormat="1" x14ac:dyDescent="0.35"/>
    <row r="568" s="152" customFormat="1" x14ac:dyDescent="0.35"/>
    <row r="569" s="152" customFormat="1" x14ac:dyDescent="0.35"/>
    <row r="570" s="152" customFormat="1" x14ac:dyDescent="0.35"/>
    <row r="571" s="152" customFormat="1" x14ac:dyDescent="0.35"/>
    <row r="572" s="152" customFormat="1" x14ac:dyDescent="0.35"/>
    <row r="573" s="152" customFormat="1" x14ac:dyDescent="0.35"/>
    <row r="574" s="152" customFormat="1" x14ac:dyDescent="0.35"/>
    <row r="575" s="152" customFormat="1" x14ac:dyDescent="0.35"/>
    <row r="576" s="152" customFormat="1" x14ac:dyDescent="0.35"/>
    <row r="577" s="152" customFormat="1" x14ac:dyDescent="0.35"/>
    <row r="578" s="152" customFormat="1" x14ac:dyDescent="0.35"/>
    <row r="579" s="152" customFormat="1" x14ac:dyDescent="0.35"/>
    <row r="580" s="152" customFormat="1" x14ac:dyDescent="0.35"/>
    <row r="581" s="152" customFormat="1" x14ac:dyDescent="0.35"/>
    <row r="582" s="152" customFormat="1" x14ac:dyDescent="0.35"/>
    <row r="583" s="152" customFormat="1" x14ac:dyDescent="0.35"/>
    <row r="584" s="152" customFormat="1" x14ac:dyDescent="0.35"/>
    <row r="585" s="152" customFormat="1" x14ac:dyDescent="0.35"/>
    <row r="586" s="152" customFormat="1" x14ac:dyDescent="0.35"/>
    <row r="587" s="152" customFormat="1" x14ac:dyDescent="0.35"/>
    <row r="588" s="152" customFormat="1" x14ac:dyDescent="0.35"/>
    <row r="589" s="152" customFormat="1" x14ac:dyDescent="0.35"/>
    <row r="590" s="152" customFormat="1" x14ac:dyDescent="0.35"/>
    <row r="591" s="152" customFormat="1" x14ac:dyDescent="0.35"/>
    <row r="592" s="152" customFormat="1" x14ac:dyDescent="0.35"/>
    <row r="593" s="152" customFormat="1" x14ac:dyDescent="0.35"/>
    <row r="594" s="152" customFormat="1" x14ac:dyDescent="0.35"/>
    <row r="595" s="152" customFormat="1" x14ac:dyDescent="0.35"/>
    <row r="596" s="152" customFormat="1" x14ac:dyDescent="0.35"/>
    <row r="597" s="152" customFormat="1" x14ac:dyDescent="0.35"/>
    <row r="598" s="152" customFormat="1" x14ac:dyDescent="0.35"/>
    <row r="599" s="152" customFormat="1" x14ac:dyDescent="0.35"/>
    <row r="600" s="152" customFormat="1" x14ac:dyDescent="0.35"/>
    <row r="601" s="152" customFormat="1" x14ac:dyDescent="0.35"/>
    <row r="602" s="152" customFormat="1" x14ac:dyDescent="0.35"/>
    <row r="603" s="152" customFormat="1" x14ac:dyDescent="0.35"/>
    <row r="604" s="152" customFormat="1" x14ac:dyDescent="0.35"/>
    <row r="605" s="152" customFormat="1" x14ac:dyDescent="0.35"/>
    <row r="606" s="152" customFormat="1" x14ac:dyDescent="0.35"/>
    <row r="607" s="152" customFormat="1" x14ac:dyDescent="0.35"/>
    <row r="608" s="152" customFormat="1" x14ac:dyDescent="0.35"/>
    <row r="609" s="152" customFormat="1" x14ac:dyDescent="0.35"/>
    <row r="610" s="152" customFormat="1" x14ac:dyDescent="0.35"/>
    <row r="611" s="152" customFormat="1" x14ac:dyDescent="0.35"/>
    <row r="612" s="152" customFormat="1" x14ac:dyDescent="0.35"/>
    <row r="613" s="152" customFormat="1" x14ac:dyDescent="0.35"/>
    <row r="614" s="152" customFormat="1" x14ac:dyDescent="0.35"/>
    <row r="615" s="152" customFormat="1" x14ac:dyDescent="0.35"/>
    <row r="616" s="152" customFormat="1" x14ac:dyDescent="0.35"/>
    <row r="617" s="152" customFormat="1" x14ac:dyDescent="0.35"/>
    <row r="618" s="152" customFormat="1" x14ac:dyDescent="0.35"/>
    <row r="619" s="152" customFormat="1" x14ac:dyDescent="0.35"/>
    <row r="620" s="152" customFormat="1" x14ac:dyDescent="0.35"/>
    <row r="621" s="152" customFormat="1" x14ac:dyDescent="0.35"/>
    <row r="622" s="152" customFormat="1" x14ac:dyDescent="0.35"/>
    <row r="623" s="152" customFormat="1" x14ac:dyDescent="0.35"/>
    <row r="624" s="152" customFormat="1" x14ac:dyDescent="0.35"/>
    <row r="625" s="152" customFormat="1" x14ac:dyDescent="0.35"/>
    <row r="626" s="152" customFormat="1" x14ac:dyDescent="0.35"/>
    <row r="627" s="152" customFormat="1" x14ac:dyDescent="0.35"/>
    <row r="628" s="152" customFormat="1" x14ac:dyDescent="0.35"/>
    <row r="629" s="152" customFormat="1" x14ac:dyDescent="0.35"/>
    <row r="630" s="152" customFormat="1" x14ac:dyDescent="0.35"/>
    <row r="631" s="152" customFormat="1" x14ac:dyDescent="0.35"/>
    <row r="632" s="152" customFormat="1" x14ac:dyDescent="0.35"/>
    <row r="633" s="152" customFormat="1" x14ac:dyDescent="0.35"/>
    <row r="634" s="152" customFormat="1" x14ac:dyDescent="0.35"/>
    <row r="635" s="152" customFormat="1" x14ac:dyDescent="0.35"/>
    <row r="636" s="152" customFormat="1" x14ac:dyDescent="0.35"/>
    <row r="637" s="152" customFormat="1" x14ac:dyDescent="0.35"/>
    <row r="638" s="152" customFormat="1" x14ac:dyDescent="0.35"/>
    <row r="639" s="152" customFormat="1" x14ac:dyDescent="0.35"/>
    <row r="640" s="152" customFormat="1" x14ac:dyDescent="0.35"/>
    <row r="641" s="152" customFormat="1" x14ac:dyDescent="0.35"/>
    <row r="642" s="152" customFormat="1" x14ac:dyDescent="0.35"/>
    <row r="643" s="152" customFormat="1" x14ac:dyDescent="0.35"/>
    <row r="644" s="152" customFormat="1" x14ac:dyDescent="0.35"/>
    <row r="645" s="152" customFormat="1" x14ac:dyDescent="0.35"/>
    <row r="646" s="152" customFormat="1" x14ac:dyDescent="0.35"/>
    <row r="647" s="152" customFormat="1" x14ac:dyDescent="0.35"/>
    <row r="648" s="152" customFormat="1" x14ac:dyDescent="0.35"/>
    <row r="649" s="152" customFormat="1" x14ac:dyDescent="0.35"/>
    <row r="650" s="152" customFormat="1" x14ac:dyDescent="0.35"/>
    <row r="651" s="152" customFormat="1" x14ac:dyDescent="0.35"/>
    <row r="652" s="152" customFormat="1" x14ac:dyDescent="0.35"/>
    <row r="653" s="152" customFormat="1" x14ac:dyDescent="0.35"/>
    <row r="654" s="152" customFormat="1" x14ac:dyDescent="0.35"/>
    <row r="655" s="152" customFormat="1" x14ac:dyDescent="0.35"/>
    <row r="656" s="152" customFormat="1" x14ac:dyDescent="0.35"/>
    <row r="657" s="152" customFormat="1" x14ac:dyDescent="0.35"/>
    <row r="658" s="152" customFormat="1" x14ac:dyDescent="0.35"/>
    <row r="659" s="152" customFormat="1" x14ac:dyDescent="0.35"/>
    <row r="660" s="152" customFormat="1" x14ac:dyDescent="0.35"/>
    <row r="661" s="152" customFormat="1" x14ac:dyDescent="0.35"/>
    <row r="662" s="152" customFormat="1" x14ac:dyDescent="0.35"/>
    <row r="663" s="152" customFormat="1" x14ac:dyDescent="0.35"/>
    <row r="664" s="152" customFormat="1" x14ac:dyDescent="0.35"/>
    <row r="665" s="152" customFormat="1" x14ac:dyDescent="0.35"/>
    <row r="666" s="152" customFormat="1" x14ac:dyDescent="0.35"/>
    <row r="667" s="152" customFormat="1" x14ac:dyDescent="0.35"/>
    <row r="668" s="152" customFormat="1" x14ac:dyDescent="0.35"/>
    <row r="669" s="152" customFormat="1" x14ac:dyDescent="0.35"/>
    <row r="670" s="152" customFormat="1" x14ac:dyDescent="0.35"/>
    <row r="671" s="152" customFormat="1" x14ac:dyDescent="0.35"/>
    <row r="672" s="152" customFormat="1" x14ac:dyDescent="0.35"/>
    <row r="673" s="152" customFormat="1" x14ac:dyDescent="0.35"/>
    <row r="674" s="152" customFormat="1" x14ac:dyDescent="0.35"/>
    <row r="675" s="152" customFormat="1" x14ac:dyDescent="0.35"/>
    <row r="676" s="152" customFormat="1" x14ac:dyDescent="0.35"/>
    <row r="677" s="152" customFormat="1" x14ac:dyDescent="0.35"/>
    <row r="678" s="152" customFormat="1" x14ac:dyDescent="0.35"/>
    <row r="679" s="152" customFormat="1" x14ac:dyDescent="0.35"/>
    <row r="680" s="152" customFormat="1" x14ac:dyDescent="0.35"/>
    <row r="681" s="152" customFormat="1" x14ac:dyDescent="0.35"/>
    <row r="682" s="152" customFormat="1" x14ac:dyDescent="0.35"/>
    <row r="683" s="152" customFormat="1" x14ac:dyDescent="0.35"/>
    <row r="684" s="152" customFormat="1" x14ac:dyDescent="0.35"/>
    <row r="685" s="152" customFormat="1" x14ac:dyDescent="0.35"/>
    <row r="686" s="152" customFormat="1" x14ac:dyDescent="0.35"/>
    <row r="687" s="152" customFormat="1" x14ac:dyDescent="0.35"/>
    <row r="688" s="152" customFormat="1" x14ac:dyDescent="0.35"/>
    <row r="689" s="152" customFormat="1" x14ac:dyDescent="0.35"/>
    <row r="690" s="152" customFormat="1" x14ac:dyDescent="0.35"/>
    <row r="691" s="152" customFormat="1" x14ac:dyDescent="0.35"/>
    <row r="692" s="152" customFormat="1" x14ac:dyDescent="0.35"/>
    <row r="693" s="152" customFormat="1" x14ac:dyDescent="0.35"/>
    <row r="694" s="152" customFormat="1" x14ac:dyDescent="0.35"/>
    <row r="695" s="152" customFormat="1" x14ac:dyDescent="0.35"/>
    <row r="696" s="152" customFormat="1" x14ac:dyDescent="0.35"/>
    <row r="697" s="152" customFormat="1" x14ac:dyDescent="0.35"/>
    <row r="698" s="152" customFormat="1" x14ac:dyDescent="0.35"/>
    <row r="699" s="152" customFormat="1" x14ac:dyDescent="0.35"/>
    <row r="700" s="152" customFormat="1" x14ac:dyDescent="0.35"/>
    <row r="701" s="152" customFormat="1" x14ac:dyDescent="0.35"/>
    <row r="702" s="152" customFormat="1" x14ac:dyDescent="0.35"/>
    <row r="703" s="152" customFormat="1" x14ac:dyDescent="0.35"/>
    <row r="704" s="152" customFormat="1" x14ac:dyDescent="0.35"/>
    <row r="705" s="152" customFormat="1" x14ac:dyDescent="0.35"/>
    <row r="706" s="152" customFormat="1" x14ac:dyDescent="0.35"/>
    <row r="707" s="152" customFormat="1" x14ac:dyDescent="0.35"/>
    <row r="708" s="152" customFormat="1" x14ac:dyDescent="0.35"/>
    <row r="709" s="152" customFormat="1" x14ac:dyDescent="0.35"/>
    <row r="710" s="152" customFormat="1" x14ac:dyDescent="0.35"/>
    <row r="711" s="152" customFormat="1" x14ac:dyDescent="0.35"/>
    <row r="712" s="152" customFormat="1" x14ac:dyDescent="0.35"/>
    <row r="713" s="152" customFormat="1" x14ac:dyDescent="0.35"/>
    <row r="714" s="152" customFormat="1" x14ac:dyDescent="0.35"/>
    <row r="715" s="152" customFormat="1" x14ac:dyDescent="0.35"/>
    <row r="716" s="152" customFormat="1" x14ac:dyDescent="0.35"/>
    <row r="717" s="152" customFormat="1" x14ac:dyDescent="0.35"/>
    <row r="718" s="152" customFormat="1" x14ac:dyDescent="0.35"/>
    <row r="719" s="152" customFormat="1" x14ac:dyDescent="0.35"/>
    <row r="720" s="152" customFormat="1" x14ac:dyDescent="0.35"/>
    <row r="721" s="152" customFormat="1" x14ac:dyDescent="0.35"/>
    <row r="722" s="152" customFormat="1" x14ac:dyDescent="0.35"/>
    <row r="723" s="152" customFormat="1" x14ac:dyDescent="0.35"/>
    <row r="724" s="152" customFormat="1" x14ac:dyDescent="0.35"/>
    <row r="725" s="152" customFormat="1" x14ac:dyDescent="0.35"/>
    <row r="726" s="152" customFormat="1" x14ac:dyDescent="0.35"/>
    <row r="727" s="152" customFormat="1" x14ac:dyDescent="0.35"/>
    <row r="728" s="152" customFormat="1" x14ac:dyDescent="0.35"/>
    <row r="729" s="152" customFormat="1" x14ac:dyDescent="0.35"/>
    <row r="730" s="152" customFormat="1" x14ac:dyDescent="0.35"/>
    <row r="731" s="152" customFormat="1" x14ac:dyDescent="0.35"/>
    <row r="732" s="152" customFormat="1" x14ac:dyDescent="0.35"/>
    <row r="733" s="152" customFormat="1" x14ac:dyDescent="0.35"/>
    <row r="734" s="152" customFormat="1" x14ac:dyDescent="0.35"/>
    <row r="735" s="152" customFormat="1" x14ac:dyDescent="0.35"/>
    <row r="736" s="152" customFormat="1" x14ac:dyDescent="0.35"/>
    <row r="737" s="152" customFormat="1" x14ac:dyDescent="0.35"/>
  </sheetData>
  <mergeCells count="35">
    <mergeCell ref="I5:K5"/>
    <mergeCell ref="L5:N5"/>
    <mergeCell ref="A35:A42"/>
    <mergeCell ref="A5:A6"/>
    <mergeCell ref="B5:B6"/>
    <mergeCell ref="C5:E5"/>
    <mergeCell ref="F5:H5"/>
    <mergeCell ref="A7:A13"/>
    <mergeCell ref="A14:A17"/>
    <mergeCell ref="A18:A24"/>
    <mergeCell ref="A25:A28"/>
    <mergeCell ref="A29:A34"/>
    <mergeCell ref="A230:Q230"/>
    <mergeCell ref="A95:A101"/>
    <mergeCell ref="A102:A109"/>
    <mergeCell ref="A110:A117"/>
    <mergeCell ref="A43:A52"/>
    <mergeCell ref="A53:A55"/>
    <mergeCell ref="A56:A60"/>
    <mergeCell ref="A61:A68"/>
    <mergeCell ref="A69:A75"/>
    <mergeCell ref="A118:A138"/>
    <mergeCell ref="A139:A149"/>
    <mergeCell ref="A76:A87"/>
    <mergeCell ref="A88:A94"/>
    <mergeCell ref="A199:A207"/>
    <mergeCell ref="A208:A217"/>
    <mergeCell ref="A229:M229"/>
    <mergeCell ref="A189:A198"/>
    <mergeCell ref="A225:N225"/>
    <mergeCell ref="A150:A155"/>
    <mergeCell ref="A156:A163"/>
    <mergeCell ref="A164:A171"/>
    <mergeCell ref="A172:A176"/>
    <mergeCell ref="A177:A188"/>
  </mergeCells>
  <conditionalFormatting sqref="I7:J217">
    <cfRule type="cellIs" dxfId="25" priority="3" operator="lessThan">
      <formula>5</formula>
    </cfRule>
  </conditionalFormatting>
  <conditionalFormatting sqref="B7:B217 F7:N218">
    <cfRule type="expression" dxfId="24" priority="4">
      <formula>MOD(ROW(),2)=0</formula>
    </cfRule>
  </conditionalFormatting>
  <conditionalFormatting sqref="C7:E218">
    <cfRule type="expression" dxfId="23" priority="2">
      <formula>MOD(ROW(),2)=0</formula>
    </cfRule>
  </conditionalFormatting>
  <conditionalFormatting sqref="G43:K43 G93:K93 G97:K97 G124:K124 G130:K130 G149:K149 G201:K201 F7:G217">
    <cfRule type="cellIs" dxfId="22" priority="1" operator="lessThan">
      <formula>5</formula>
    </cfRule>
  </conditionalFormatting>
  <hyperlinks>
    <hyperlink ref="A227" r:id="rId1" display="https://www.gov.uk/government/uploads/system/uploads/attachment_data/file/529954/Annual_flu_letter_2016_2017.pdf"/>
  </hyperlinks>
  <pageMargins left="0.70866141732283472" right="0.70866141732283472" top="0.74803149606299213" bottom="0.74803149606299213" header="0.31496062992125984" footer="0.31496062992125984"/>
  <pageSetup paperSize="9" scale="39" fitToHeight="0" orientation="landscape" r:id="rId2"/>
  <rowBreaks count="6" manualBreakCount="6">
    <brk id="42" max="13" man="1"/>
    <brk id="75" max="13" man="1"/>
    <brk id="109" max="13" man="1"/>
    <brk id="138" max="13" man="1"/>
    <brk id="176" max="13" man="1"/>
    <brk id="198"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9"/>
  <sheetViews>
    <sheetView zoomScale="70" zoomScaleNormal="70" workbookViewId="0">
      <selection activeCell="B70" sqref="B70"/>
    </sheetView>
  </sheetViews>
  <sheetFormatPr defaultColWidth="12.7109375" defaultRowHeight="15" x14ac:dyDescent="0.25"/>
  <cols>
    <col min="1" max="1" width="3.7109375" style="26" customWidth="1"/>
    <col min="2" max="2" width="100" style="26" customWidth="1"/>
    <col min="3" max="5" width="22.85546875" style="26" customWidth="1"/>
    <col min="6" max="17" width="17" style="26" customWidth="1"/>
    <col min="18" max="18" width="15.42578125" style="26" bestFit="1" customWidth="1"/>
    <col min="19" max="19" width="13.5703125" style="26" bestFit="1" customWidth="1"/>
    <col min="20" max="20" width="10.28515625" style="26" bestFit="1" customWidth="1"/>
    <col min="21" max="21" width="12.7109375" style="26" bestFit="1" customWidth="1"/>
    <col min="22" max="22" width="13.5703125" style="26" bestFit="1" customWidth="1"/>
    <col min="23" max="23" width="10.28515625" style="26" bestFit="1" customWidth="1"/>
    <col min="24" max="24" width="9.85546875" bestFit="1" customWidth="1"/>
    <col min="25" max="25" width="10.140625" bestFit="1" customWidth="1"/>
    <col min="26" max="26" width="8.5703125" bestFit="1" customWidth="1"/>
    <col min="27" max="27" width="9.85546875" bestFit="1" customWidth="1"/>
    <col min="28" max="28" width="10.140625" bestFit="1" customWidth="1"/>
    <col min="29" max="29" width="8.5703125" bestFit="1" customWidth="1"/>
    <col min="30" max="30" width="9.85546875" bestFit="1" customWidth="1"/>
    <col min="31" max="31" width="10.140625" bestFit="1" customWidth="1"/>
    <col min="32" max="32" width="8.5703125" bestFit="1" customWidth="1"/>
    <col min="33" max="33" width="9.85546875" bestFit="1" customWidth="1"/>
    <col min="34" max="34" width="10.140625" bestFit="1" customWidth="1"/>
    <col min="35" max="35" width="8.5703125" bestFit="1" customWidth="1"/>
    <col min="36" max="36" width="9.85546875" bestFit="1" customWidth="1"/>
    <col min="37" max="37" width="10.140625" bestFit="1" customWidth="1"/>
    <col min="38" max="38" width="8.28515625" customWidth="1"/>
    <col min="39" max="39" width="9.85546875" bestFit="1" customWidth="1"/>
    <col min="40" max="40" width="10.5703125" customWidth="1"/>
    <col min="41" max="41" width="8.7109375" customWidth="1"/>
    <col min="44" max="16384" width="12.7109375" style="26"/>
  </cols>
  <sheetData>
    <row r="1" spans="1:43" ht="18.75" customHeight="1" x14ac:dyDescent="0.25">
      <c r="A1" s="51"/>
      <c r="B1" s="5" t="s">
        <v>29</v>
      </c>
      <c r="C1" s="52"/>
      <c r="D1" s="52"/>
      <c r="E1" s="52"/>
      <c r="F1" s="52"/>
      <c r="G1" s="52"/>
      <c r="H1" s="52"/>
      <c r="I1" s="52"/>
      <c r="J1" s="52"/>
      <c r="K1" s="52"/>
      <c r="L1" s="51"/>
      <c r="M1" s="51"/>
      <c r="N1" s="51"/>
      <c r="O1" s="51"/>
      <c r="P1" s="51"/>
      <c r="Q1" s="51"/>
      <c r="R1" s="51"/>
    </row>
    <row r="2" spans="1:43" ht="18.75" customHeight="1" x14ac:dyDescent="0.25">
      <c r="A2" s="51"/>
      <c r="B2" s="51"/>
      <c r="C2" s="51"/>
      <c r="D2" s="51"/>
      <c r="E2" s="51"/>
      <c r="F2" s="51"/>
      <c r="G2" s="51"/>
      <c r="H2" s="51"/>
      <c r="I2" s="51"/>
      <c r="J2" s="51"/>
      <c r="K2" s="51"/>
      <c r="L2" s="51"/>
      <c r="M2" s="51"/>
      <c r="N2" s="51"/>
      <c r="O2" s="51"/>
      <c r="P2" s="51"/>
      <c r="Q2" s="51"/>
      <c r="R2" s="51"/>
    </row>
    <row r="3" spans="1:43" ht="18.75" customHeight="1" x14ac:dyDescent="0.25">
      <c r="A3" s="51"/>
      <c r="B3" s="7" t="str">
        <f>National!B3</f>
        <v>Final end of January 2018 cumulative uptake data for England on influenza vaccinations given from 1 September 2017 to 31 January 2018</v>
      </c>
      <c r="C3" s="51"/>
      <c r="D3" s="51"/>
      <c r="E3" s="51"/>
      <c r="F3" s="51"/>
      <c r="G3" s="51"/>
      <c r="H3" s="51"/>
      <c r="I3" s="51"/>
      <c r="J3" s="51"/>
      <c r="K3" s="51"/>
      <c r="L3" s="51"/>
      <c r="M3" s="51"/>
      <c r="N3" s="51"/>
      <c r="O3" s="51"/>
      <c r="P3" s="51"/>
      <c r="Q3" s="51"/>
      <c r="R3" s="51"/>
    </row>
    <row r="4" spans="1:43" ht="18.75" customHeight="1" thickBot="1" x14ac:dyDescent="0.3">
      <c r="A4" s="51"/>
      <c r="B4" s="53"/>
      <c r="C4" s="51"/>
      <c r="D4" s="51"/>
      <c r="E4" s="51"/>
      <c r="F4" s="51"/>
      <c r="G4" s="51"/>
      <c r="H4" s="51"/>
      <c r="I4" s="51"/>
      <c r="J4" s="51"/>
      <c r="K4" s="51"/>
      <c r="L4" s="51"/>
      <c r="M4" s="51"/>
      <c r="N4" s="51"/>
      <c r="O4" s="51"/>
      <c r="P4" s="51"/>
      <c r="Q4" s="51"/>
      <c r="R4" s="51"/>
    </row>
    <row r="5" spans="1:43" ht="18.75" customHeight="1" thickBot="1" x14ac:dyDescent="0.3">
      <c r="A5" s="51"/>
      <c r="B5" s="431" t="s">
        <v>274</v>
      </c>
      <c r="C5" s="492" t="s">
        <v>275</v>
      </c>
      <c r="D5" s="493"/>
      <c r="E5" s="493"/>
      <c r="F5" s="493"/>
      <c r="G5" s="493"/>
      <c r="H5" s="493"/>
      <c r="I5" s="493"/>
      <c r="J5" s="493"/>
      <c r="K5" s="493"/>
      <c r="L5" s="493"/>
      <c r="M5" s="493"/>
      <c r="N5" s="493"/>
      <c r="O5" s="493"/>
      <c r="P5" s="493"/>
      <c r="Q5" s="494"/>
      <c r="R5" s="51"/>
    </row>
    <row r="6" spans="1:43" ht="18.75" customHeight="1" thickBot="1" x14ac:dyDescent="0.3">
      <c r="A6" s="51"/>
      <c r="B6" s="490"/>
      <c r="C6" s="495" t="s">
        <v>32</v>
      </c>
      <c r="D6" s="496"/>
      <c r="E6" s="497"/>
      <c r="F6" s="498" t="s">
        <v>276</v>
      </c>
      <c r="G6" s="496"/>
      <c r="H6" s="499"/>
      <c r="I6" s="495" t="s">
        <v>277</v>
      </c>
      <c r="J6" s="496"/>
      <c r="K6" s="497"/>
      <c r="L6" s="498" t="s">
        <v>278</v>
      </c>
      <c r="M6" s="496"/>
      <c r="N6" s="499"/>
      <c r="O6" s="495" t="s">
        <v>279</v>
      </c>
      <c r="P6" s="496"/>
      <c r="Q6" s="497"/>
      <c r="R6" s="34"/>
      <c r="S6"/>
      <c r="T6"/>
      <c r="U6"/>
      <c r="V6"/>
      <c r="W6"/>
      <c r="AL6" s="26"/>
      <c r="AM6" s="26"/>
      <c r="AN6" s="26"/>
      <c r="AO6" s="26"/>
      <c r="AP6" s="26"/>
      <c r="AQ6" s="26"/>
    </row>
    <row r="7" spans="1:43" ht="87.75" customHeight="1" thickBot="1" x14ac:dyDescent="0.3">
      <c r="A7" s="51"/>
      <c r="B7" s="491"/>
      <c r="C7" s="47" t="s">
        <v>280</v>
      </c>
      <c r="D7" s="48" t="s">
        <v>281</v>
      </c>
      <c r="E7" s="54" t="s">
        <v>282</v>
      </c>
      <c r="F7" s="55" t="s">
        <v>10</v>
      </c>
      <c r="G7" s="48" t="s">
        <v>11</v>
      </c>
      <c r="H7" s="56" t="s">
        <v>12</v>
      </c>
      <c r="I7" s="47" t="s">
        <v>10</v>
      </c>
      <c r="J7" s="48" t="s">
        <v>11</v>
      </c>
      <c r="K7" s="54" t="s">
        <v>12</v>
      </c>
      <c r="L7" s="55" t="s">
        <v>10</v>
      </c>
      <c r="M7" s="48" t="s">
        <v>11</v>
      </c>
      <c r="N7" s="56" t="s">
        <v>12</v>
      </c>
      <c r="O7" s="47" t="s">
        <v>10</v>
      </c>
      <c r="P7" s="48" t="s">
        <v>11</v>
      </c>
      <c r="Q7" s="54" t="s">
        <v>12</v>
      </c>
      <c r="R7" s="34"/>
      <c r="S7"/>
      <c r="T7"/>
      <c r="U7"/>
      <c r="V7"/>
      <c r="W7"/>
      <c r="AL7" s="26"/>
      <c r="AM7" s="26"/>
      <c r="AN7" s="26"/>
      <c r="AO7" s="26"/>
      <c r="AP7" s="26"/>
      <c r="AQ7" s="26"/>
    </row>
    <row r="8" spans="1:43" s="44" customFormat="1" ht="18.75" customHeight="1" x14ac:dyDescent="0.25">
      <c r="A8" s="57" t="s">
        <v>283</v>
      </c>
      <c r="B8" s="50" t="s">
        <v>284</v>
      </c>
      <c r="C8" s="27" t="e">
        <f>INDEX(#REF!, MATCH($A8,#REF!, 0))</f>
        <v>#REF!</v>
      </c>
      <c r="D8" s="28" t="e">
        <f>INDEX(#REF!, MATCH($A8,#REF!, 0))</f>
        <v>#REF!</v>
      </c>
      <c r="E8" s="29" t="e">
        <f>INDEX(#REF!, MATCH($A8,#REF!, 0))</f>
        <v>#REF!</v>
      </c>
      <c r="F8" s="30" t="e">
        <f>INDEX(#REF!, MATCH($A8,#REF!, 0))</f>
        <v>#REF!</v>
      </c>
      <c r="G8" s="30" t="e">
        <f>INDEX(#REF!, MATCH($A8,#REF!, 0))</f>
        <v>#REF!</v>
      </c>
      <c r="H8" s="31" t="e">
        <f>INDEX(#REF!, MATCH($A8,#REF!, 0))</f>
        <v>#REF!</v>
      </c>
      <c r="I8" s="32" t="e">
        <f>INDEX(#REF!, MATCH($A8,#REF!, 0))</f>
        <v>#REF!</v>
      </c>
      <c r="J8" s="32" t="e">
        <f>INDEX(#REF!, MATCH($A8,#REF!, 0))</f>
        <v>#REF!</v>
      </c>
      <c r="K8" s="31" t="e">
        <f>INDEX(#REF!, MATCH($A8,#REF!, 0))</f>
        <v>#REF!</v>
      </c>
      <c r="L8" s="32" t="e">
        <f>INDEX(#REF!, MATCH($A8,#REF!, 0))</f>
        <v>#REF!</v>
      </c>
      <c r="M8" s="32" t="e">
        <f>INDEX(#REF!, MATCH($A8,#REF!, 0))</f>
        <v>#REF!</v>
      </c>
      <c r="N8" s="31" t="e">
        <f>INDEX(#REF!, MATCH($A8,#REF!, 0))</f>
        <v>#REF!</v>
      </c>
      <c r="O8" s="32" t="e">
        <f>INDEX(#REF!, MATCH($A8,#REF!, 0))</f>
        <v>#REF!</v>
      </c>
      <c r="P8" s="32" t="e">
        <f>INDEX(#REF!, MATCH($A8,#REF!, 0))</f>
        <v>#REF!</v>
      </c>
      <c r="Q8" s="31" t="e">
        <f>INDEX(#REF!, MATCH($A8,#REF!, 0))</f>
        <v>#REF!</v>
      </c>
      <c r="R8"/>
      <c r="S8"/>
      <c r="T8"/>
      <c r="U8"/>
      <c r="V8"/>
      <c r="W8"/>
      <c r="X8"/>
      <c r="Y8"/>
      <c r="Z8"/>
      <c r="AA8"/>
      <c r="AB8"/>
      <c r="AC8"/>
      <c r="AD8"/>
      <c r="AE8"/>
      <c r="AF8"/>
      <c r="AG8"/>
      <c r="AH8"/>
      <c r="AI8"/>
      <c r="AJ8"/>
      <c r="AK8"/>
    </row>
    <row r="9" spans="1:43" s="44" customFormat="1" ht="18.75" customHeight="1" x14ac:dyDescent="0.25">
      <c r="A9" s="57" t="s">
        <v>285</v>
      </c>
      <c r="B9" s="50" t="s">
        <v>286</v>
      </c>
      <c r="C9" s="27" t="e">
        <f>INDEX(#REF!, MATCH($A9,#REF!, 0))</f>
        <v>#REF!</v>
      </c>
      <c r="D9" s="28" t="e">
        <f>INDEX(#REF!, MATCH($A9,#REF!, 0))</f>
        <v>#REF!</v>
      </c>
      <c r="E9" s="29" t="e">
        <f>INDEX(#REF!, MATCH($A9,#REF!, 0))</f>
        <v>#REF!</v>
      </c>
      <c r="F9" s="30" t="e">
        <f>INDEX(#REF!, MATCH($A9,#REF!, 0))</f>
        <v>#REF!</v>
      </c>
      <c r="G9" s="30" t="e">
        <f>INDEX(#REF!, MATCH($A9,#REF!, 0))</f>
        <v>#REF!</v>
      </c>
      <c r="H9" s="31" t="e">
        <f>INDEX(#REF!, MATCH($A9,#REF!, 0))</f>
        <v>#REF!</v>
      </c>
      <c r="I9" s="32" t="e">
        <f>INDEX(#REF!, MATCH($A9,#REF!, 0))</f>
        <v>#REF!</v>
      </c>
      <c r="J9" s="32" t="e">
        <f>INDEX(#REF!, MATCH($A9,#REF!, 0))</f>
        <v>#REF!</v>
      </c>
      <c r="K9" s="31" t="e">
        <f>INDEX(#REF!, MATCH($A9,#REF!, 0))</f>
        <v>#REF!</v>
      </c>
      <c r="L9" s="32" t="e">
        <f>INDEX(#REF!, MATCH($A9,#REF!, 0))</f>
        <v>#REF!</v>
      </c>
      <c r="M9" s="32" t="e">
        <f>INDEX(#REF!, MATCH($A9,#REF!, 0))</f>
        <v>#REF!</v>
      </c>
      <c r="N9" s="31" t="e">
        <f>INDEX(#REF!, MATCH($A9,#REF!, 0))</f>
        <v>#REF!</v>
      </c>
      <c r="O9" s="32" t="e">
        <f>INDEX(#REF!, MATCH($A9,#REF!, 0))</f>
        <v>#REF!</v>
      </c>
      <c r="P9" s="32" t="e">
        <f>INDEX(#REF!, MATCH($A9,#REF!, 0))</f>
        <v>#REF!</v>
      </c>
      <c r="Q9" s="31" t="e">
        <f>INDEX(#REF!, MATCH($A9,#REF!, 0))</f>
        <v>#REF!</v>
      </c>
      <c r="R9"/>
      <c r="S9"/>
      <c r="T9"/>
      <c r="U9"/>
      <c r="V9"/>
      <c r="W9"/>
      <c r="X9"/>
      <c r="Y9"/>
      <c r="Z9"/>
      <c r="AA9"/>
      <c r="AB9"/>
      <c r="AC9"/>
      <c r="AD9"/>
      <c r="AE9"/>
      <c r="AF9"/>
      <c r="AG9"/>
      <c r="AH9"/>
      <c r="AI9"/>
      <c r="AJ9"/>
      <c r="AK9"/>
    </row>
    <row r="10" spans="1:43" s="44" customFormat="1" ht="18.75" customHeight="1" x14ac:dyDescent="0.25">
      <c r="A10" s="57" t="s">
        <v>287</v>
      </c>
      <c r="B10" s="50" t="s">
        <v>288</v>
      </c>
      <c r="C10" s="27" t="e">
        <f>INDEX(#REF!, MATCH($A10,#REF!, 0))</f>
        <v>#REF!</v>
      </c>
      <c r="D10" s="28" t="e">
        <f>INDEX(#REF!, MATCH($A10,#REF!, 0))</f>
        <v>#REF!</v>
      </c>
      <c r="E10" s="29" t="e">
        <f>INDEX(#REF!, MATCH($A10,#REF!, 0))</f>
        <v>#REF!</v>
      </c>
      <c r="F10" s="30" t="e">
        <f>INDEX(#REF!, MATCH($A10,#REF!, 0))</f>
        <v>#REF!</v>
      </c>
      <c r="G10" s="30" t="e">
        <f>INDEX(#REF!, MATCH($A10,#REF!, 0))</f>
        <v>#REF!</v>
      </c>
      <c r="H10" s="31" t="e">
        <f>INDEX(#REF!, MATCH($A10,#REF!, 0))</f>
        <v>#REF!</v>
      </c>
      <c r="I10" s="32" t="e">
        <f>INDEX(#REF!, MATCH($A10,#REF!, 0))</f>
        <v>#REF!</v>
      </c>
      <c r="J10" s="32" t="e">
        <f>INDEX(#REF!, MATCH($A10,#REF!, 0))</f>
        <v>#REF!</v>
      </c>
      <c r="K10" s="31" t="e">
        <f>INDEX(#REF!, MATCH($A10,#REF!, 0))</f>
        <v>#REF!</v>
      </c>
      <c r="L10" s="32" t="e">
        <f>INDEX(#REF!, MATCH($A10,#REF!, 0))</f>
        <v>#REF!</v>
      </c>
      <c r="M10" s="32" t="e">
        <f>INDEX(#REF!, MATCH($A10,#REF!, 0))</f>
        <v>#REF!</v>
      </c>
      <c r="N10" s="31" t="e">
        <f>INDEX(#REF!, MATCH($A10,#REF!, 0))</f>
        <v>#REF!</v>
      </c>
      <c r="O10" s="32" t="e">
        <f>INDEX(#REF!, MATCH($A10,#REF!, 0))</f>
        <v>#REF!</v>
      </c>
      <c r="P10" s="32" t="e">
        <f>INDEX(#REF!, MATCH($A10,#REF!, 0))</f>
        <v>#REF!</v>
      </c>
      <c r="Q10" s="31" t="e">
        <f>INDEX(#REF!, MATCH($A10,#REF!, 0))</f>
        <v>#REF!</v>
      </c>
      <c r="R10"/>
      <c r="S10"/>
      <c r="T10"/>
      <c r="U10"/>
      <c r="V10"/>
      <c r="W10"/>
      <c r="X10"/>
      <c r="Y10"/>
      <c r="Z10"/>
      <c r="AA10"/>
      <c r="AB10"/>
      <c r="AC10"/>
      <c r="AD10"/>
      <c r="AE10"/>
      <c r="AF10"/>
      <c r="AG10"/>
      <c r="AH10"/>
      <c r="AI10"/>
      <c r="AJ10"/>
      <c r="AK10"/>
    </row>
    <row r="11" spans="1:43" s="44" customFormat="1" ht="18.75" customHeight="1" x14ac:dyDescent="0.25">
      <c r="A11" s="57" t="s">
        <v>289</v>
      </c>
      <c r="B11" s="50" t="s">
        <v>290</v>
      </c>
      <c r="C11" s="27" t="e">
        <f>INDEX(#REF!, MATCH($A11,#REF!, 0))</f>
        <v>#REF!</v>
      </c>
      <c r="D11" s="28" t="e">
        <f>INDEX(#REF!, MATCH($A11,#REF!, 0))</f>
        <v>#REF!</v>
      </c>
      <c r="E11" s="29" t="e">
        <f>INDEX(#REF!, MATCH($A11,#REF!, 0))</f>
        <v>#REF!</v>
      </c>
      <c r="F11" s="30" t="e">
        <f>INDEX(#REF!, MATCH($A11,#REF!, 0))</f>
        <v>#REF!</v>
      </c>
      <c r="G11" s="30" t="e">
        <f>INDEX(#REF!, MATCH($A11,#REF!, 0))</f>
        <v>#REF!</v>
      </c>
      <c r="H11" s="31" t="e">
        <f>INDEX(#REF!, MATCH($A11,#REF!, 0))</f>
        <v>#REF!</v>
      </c>
      <c r="I11" s="32" t="e">
        <f>INDEX(#REF!, MATCH($A11,#REF!, 0))</f>
        <v>#REF!</v>
      </c>
      <c r="J11" s="32" t="e">
        <f>INDEX(#REF!, MATCH($A11,#REF!, 0))</f>
        <v>#REF!</v>
      </c>
      <c r="K11" s="31" t="e">
        <f>INDEX(#REF!, MATCH($A11,#REF!, 0))</f>
        <v>#REF!</v>
      </c>
      <c r="L11" s="32" t="e">
        <f>INDEX(#REF!, MATCH($A11,#REF!, 0))</f>
        <v>#REF!</v>
      </c>
      <c r="M11" s="32" t="e">
        <f>INDEX(#REF!, MATCH($A11,#REF!, 0))</f>
        <v>#REF!</v>
      </c>
      <c r="N11" s="31" t="e">
        <f>INDEX(#REF!, MATCH($A11,#REF!, 0))</f>
        <v>#REF!</v>
      </c>
      <c r="O11" s="32" t="e">
        <f>INDEX(#REF!, MATCH($A11,#REF!, 0))</f>
        <v>#REF!</v>
      </c>
      <c r="P11" s="32" t="e">
        <f>INDEX(#REF!, MATCH($A11,#REF!, 0))</f>
        <v>#REF!</v>
      </c>
      <c r="Q11" s="31" t="e">
        <f>INDEX(#REF!, MATCH($A11,#REF!, 0))</f>
        <v>#REF!</v>
      </c>
      <c r="R11"/>
      <c r="S11"/>
      <c r="T11"/>
      <c r="U11"/>
      <c r="V11"/>
      <c r="W11"/>
      <c r="X11"/>
      <c r="Y11"/>
      <c r="Z11"/>
      <c r="AA11"/>
      <c r="AB11"/>
      <c r="AC11"/>
      <c r="AD11"/>
      <c r="AE11"/>
      <c r="AF11"/>
      <c r="AG11"/>
      <c r="AH11"/>
      <c r="AI11"/>
      <c r="AJ11"/>
      <c r="AK11"/>
    </row>
    <row r="12" spans="1:43" s="44" customFormat="1" ht="18.75" customHeight="1" x14ac:dyDescent="0.25">
      <c r="A12" s="57" t="s">
        <v>291</v>
      </c>
      <c r="B12" s="50" t="s">
        <v>292</v>
      </c>
      <c r="C12" s="27" t="e">
        <f>INDEX(#REF!, MATCH($A12,#REF!, 0))</f>
        <v>#REF!</v>
      </c>
      <c r="D12" s="28" t="e">
        <f>INDEX(#REF!, MATCH($A12,#REF!, 0))</f>
        <v>#REF!</v>
      </c>
      <c r="E12" s="29" t="e">
        <f>INDEX(#REF!, MATCH($A12,#REF!, 0))</f>
        <v>#REF!</v>
      </c>
      <c r="F12" s="30" t="e">
        <f>INDEX(#REF!, MATCH($A12,#REF!, 0))</f>
        <v>#REF!</v>
      </c>
      <c r="G12" s="30" t="e">
        <f>INDEX(#REF!, MATCH($A12,#REF!, 0))</f>
        <v>#REF!</v>
      </c>
      <c r="H12" s="31" t="e">
        <f>INDEX(#REF!, MATCH($A12,#REF!, 0))</f>
        <v>#REF!</v>
      </c>
      <c r="I12" s="32" t="e">
        <f>INDEX(#REF!, MATCH($A12,#REF!, 0))</f>
        <v>#REF!</v>
      </c>
      <c r="J12" s="32" t="e">
        <f>INDEX(#REF!, MATCH($A12,#REF!, 0))</f>
        <v>#REF!</v>
      </c>
      <c r="K12" s="31" t="e">
        <f>INDEX(#REF!, MATCH($A12,#REF!, 0))</f>
        <v>#REF!</v>
      </c>
      <c r="L12" s="32" t="e">
        <f>INDEX(#REF!, MATCH($A12,#REF!, 0))</f>
        <v>#REF!</v>
      </c>
      <c r="M12" s="32" t="e">
        <f>INDEX(#REF!, MATCH($A12,#REF!, 0))</f>
        <v>#REF!</v>
      </c>
      <c r="N12" s="31" t="e">
        <f>INDEX(#REF!, MATCH($A12,#REF!, 0))</f>
        <v>#REF!</v>
      </c>
      <c r="O12" s="32" t="e">
        <f>INDEX(#REF!, MATCH($A12,#REF!, 0))</f>
        <v>#REF!</v>
      </c>
      <c r="P12" s="32" t="e">
        <f>INDEX(#REF!, MATCH($A12,#REF!, 0))</f>
        <v>#REF!</v>
      </c>
      <c r="Q12" s="31" t="e">
        <f>INDEX(#REF!, MATCH($A12,#REF!, 0))</f>
        <v>#REF!</v>
      </c>
      <c r="R12"/>
      <c r="S12"/>
      <c r="T12"/>
      <c r="U12"/>
      <c r="V12"/>
      <c r="W12"/>
      <c r="X12"/>
      <c r="Y12"/>
      <c r="Z12"/>
      <c r="AA12"/>
      <c r="AB12"/>
      <c r="AC12"/>
      <c r="AD12"/>
      <c r="AE12"/>
      <c r="AF12"/>
      <c r="AG12"/>
      <c r="AH12"/>
      <c r="AI12"/>
      <c r="AJ12"/>
      <c r="AK12"/>
    </row>
    <row r="13" spans="1:43" s="44" customFormat="1" ht="18.75" customHeight="1" x14ac:dyDescent="0.25">
      <c r="A13" s="57" t="s">
        <v>293</v>
      </c>
      <c r="B13" s="50" t="s">
        <v>294</v>
      </c>
      <c r="C13" s="27" t="e">
        <f>INDEX(#REF!, MATCH($A13,#REF!, 0))</f>
        <v>#REF!</v>
      </c>
      <c r="D13" s="28" t="e">
        <f>INDEX(#REF!, MATCH($A13,#REF!, 0))</f>
        <v>#REF!</v>
      </c>
      <c r="E13" s="29" t="e">
        <f>INDEX(#REF!, MATCH($A13,#REF!, 0))</f>
        <v>#REF!</v>
      </c>
      <c r="F13" s="30" t="e">
        <f>INDEX(#REF!, MATCH($A13,#REF!, 0))</f>
        <v>#REF!</v>
      </c>
      <c r="G13" s="30" t="e">
        <f>INDEX(#REF!, MATCH($A13,#REF!, 0))</f>
        <v>#REF!</v>
      </c>
      <c r="H13" s="31" t="e">
        <f>INDEX(#REF!, MATCH($A13,#REF!, 0))</f>
        <v>#REF!</v>
      </c>
      <c r="I13" s="32" t="e">
        <f>INDEX(#REF!, MATCH($A13,#REF!, 0))</f>
        <v>#REF!</v>
      </c>
      <c r="J13" s="32" t="e">
        <f>INDEX(#REF!, MATCH($A13,#REF!, 0))</f>
        <v>#REF!</v>
      </c>
      <c r="K13" s="31" t="e">
        <f>INDEX(#REF!, MATCH($A13,#REF!, 0))</f>
        <v>#REF!</v>
      </c>
      <c r="L13" s="32" t="e">
        <f>INDEX(#REF!, MATCH($A13,#REF!, 0))</f>
        <v>#REF!</v>
      </c>
      <c r="M13" s="32" t="e">
        <f>INDEX(#REF!, MATCH($A13,#REF!, 0))</f>
        <v>#REF!</v>
      </c>
      <c r="N13" s="31" t="e">
        <f>INDEX(#REF!, MATCH($A13,#REF!, 0))</f>
        <v>#REF!</v>
      </c>
      <c r="O13" s="32" t="e">
        <f>INDEX(#REF!, MATCH($A13,#REF!, 0))</f>
        <v>#REF!</v>
      </c>
      <c r="P13" s="32" t="e">
        <f>INDEX(#REF!, MATCH($A13,#REF!, 0))</f>
        <v>#REF!</v>
      </c>
      <c r="Q13" s="31" t="e">
        <f>INDEX(#REF!, MATCH($A13,#REF!, 0))</f>
        <v>#REF!</v>
      </c>
      <c r="R13"/>
      <c r="S13"/>
      <c r="T13"/>
      <c r="U13"/>
      <c r="V13"/>
      <c r="W13"/>
      <c r="X13"/>
      <c r="Y13"/>
      <c r="Z13"/>
      <c r="AA13"/>
      <c r="AB13"/>
      <c r="AC13"/>
      <c r="AD13"/>
      <c r="AE13"/>
      <c r="AF13"/>
      <c r="AG13"/>
      <c r="AH13"/>
      <c r="AI13"/>
      <c r="AJ13"/>
      <c r="AK13"/>
    </row>
    <row r="14" spans="1:43" s="44" customFormat="1" ht="18.75" customHeight="1" x14ac:dyDescent="0.25">
      <c r="A14" s="57" t="s">
        <v>295</v>
      </c>
      <c r="B14" s="50" t="s">
        <v>296</v>
      </c>
      <c r="C14" s="27" t="e">
        <f>INDEX(#REF!, MATCH($A14,#REF!, 0))</f>
        <v>#REF!</v>
      </c>
      <c r="D14" s="28" t="e">
        <f>INDEX(#REF!, MATCH($A14,#REF!, 0))</f>
        <v>#REF!</v>
      </c>
      <c r="E14" s="29" t="e">
        <f>INDEX(#REF!, MATCH($A14,#REF!, 0))</f>
        <v>#REF!</v>
      </c>
      <c r="F14" s="30" t="e">
        <f>INDEX(#REF!, MATCH($A14,#REF!, 0))</f>
        <v>#REF!</v>
      </c>
      <c r="G14" s="30" t="e">
        <f>INDEX(#REF!, MATCH($A14,#REF!, 0))</f>
        <v>#REF!</v>
      </c>
      <c r="H14" s="31" t="e">
        <f>INDEX(#REF!, MATCH($A14,#REF!, 0))</f>
        <v>#REF!</v>
      </c>
      <c r="I14" s="32" t="e">
        <f>INDEX(#REF!, MATCH($A14,#REF!, 0))</f>
        <v>#REF!</v>
      </c>
      <c r="J14" s="32" t="e">
        <f>INDEX(#REF!, MATCH($A14,#REF!, 0))</f>
        <v>#REF!</v>
      </c>
      <c r="K14" s="31" t="e">
        <f>INDEX(#REF!, MATCH($A14,#REF!, 0))</f>
        <v>#REF!</v>
      </c>
      <c r="L14" s="32" t="e">
        <f>INDEX(#REF!, MATCH($A14,#REF!, 0))</f>
        <v>#REF!</v>
      </c>
      <c r="M14" s="32" t="e">
        <f>INDEX(#REF!, MATCH($A14,#REF!, 0))</f>
        <v>#REF!</v>
      </c>
      <c r="N14" s="31" t="e">
        <f>INDEX(#REF!, MATCH($A14,#REF!, 0))</f>
        <v>#REF!</v>
      </c>
      <c r="O14" s="32" t="e">
        <f>INDEX(#REF!, MATCH($A14,#REF!, 0))</f>
        <v>#REF!</v>
      </c>
      <c r="P14" s="32" t="e">
        <f>INDEX(#REF!, MATCH($A14,#REF!, 0))</f>
        <v>#REF!</v>
      </c>
      <c r="Q14" s="31" t="e">
        <f>INDEX(#REF!, MATCH($A14,#REF!, 0))</f>
        <v>#REF!</v>
      </c>
      <c r="R14"/>
      <c r="S14"/>
      <c r="T14"/>
      <c r="U14"/>
      <c r="V14"/>
      <c r="W14"/>
      <c r="X14"/>
      <c r="Y14"/>
      <c r="Z14"/>
      <c r="AA14"/>
      <c r="AB14"/>
      <c r="AC14"/>
      <c r="AD14"/>
      <c r="AE14"/>
      <c r="AF14"/>
      <c r="AG14"/>
      <c r="AH14"/>
      <c r="AI14"/>
      <c r="AJ14"/>
      <c r="AK14"/>
    </row>
    <row r="15" spans="1:43" s="44" customFormat="1" ht="18.75" customHeight="1" x14ac:dyDescent="0.25">
      <c r="A15" s="57" t="s">
        <v>297</v>
      </c>
      <c r="B15" s="50" t="s">
        <v>298</v>
      </c>
      <c r="C15" s="27" t="e">
        <f>INDEX(#REF!, MATCH($A15,#REF!, 0))</f>
        <v>#REF!</v>
      </c>
      <c r="D15" s="28" t="e">
        <f>INDEX(#REF!, MATCH($A15,#REF!, 0))</f>
        <v>#REF!</v>
      </c>
      <c r="E15" s="29" t="e">
        <f>INDEX(#REF!, MATCH($A15,#REF!, 0))</f>
        <v>#REF!</v>
      </c>
      <c r="F15" s="30" t="e">
        <f>INDEX(#REF!, MATCH($A15,#REF!, 0))</f>
        <v>#REF!</v>
      </c>
      <c r="G15" s="30" t="e">
        <f>INDEX(#REF!, MATCH($A15,#REF!, 0))</f>
        <v>#REF!</v>
      </c>
      <c r="H15" s="31" t="e">
        <f>INDEX(#REF!, MATCH($A15,#REF!, 0))</f>
        <v>#REF!</v>
      </c>
      <c r="I15" s="32" t="e">
        <f>INDEX(#REF!, MATCH($A15,#REF!, 0))</f>
        <v>#REF!</v>
      </c>
      <c r="J15" s="32" t="e">
        <f>INDEX(#REF!, MATCH($A15,#REF!, 0))</f>
        <v>#REF!</v>
      </c>
      <c r="K15" s="31" t="e">
        <f>INDEX(#REF!, MATCH($A15,#REF!, 0))</f>
        <v>#REF!</v>
      </c>
      <c r="L15" s="32" t="e">
        <f>INDEX(#REF!, MATCH($A15,#REF!, 0))</f>
        <v>#REF!</v>
      </c>
      <c r="M15" s="32" t="e">
        <f>INDEX(#REF!, MATCH($A15,#REF!, 0))</f>
        <v>#REF!</v>
      </c>
      <c r="N15" s="31" t="e">
        <f>INDEX(#REF!, MATCH($A15,#REF!, 0))</f>
        <v>#REF!</v>
      </c>
      <c r="O15" s="32" t="e">
        <f>INDEX(#REF!, MATCH($A15,#REF!, 0))</f>
        <v>#REF!</v>
      </c>
      <c r="P15" s="32" t="e">
        <f>INDEX(#REF!, MATCH($A15,#REF!, 0))</f>
        <v>#REF!</v>
      </c>
      <c r="Q15" s="31" t="e">
        <f>INDEX(#REF!, MATCH($A15,#REF!, 0))</f>
        <v>#REF!</v>
      </c>
      <c r="R15"/>
      <c r="S15"/>
      <c r="T15"/>
      <c r="U15"/>
      <c r="V15"/>
      <c r="W15"/>
      <c r="X15"/>
      <c r="Y15"/>
      <c r="Z15"/>
      <c r="AA15"/>
      <c r="AB15"/>
      <c r="AC15"/>
      <c r="AD15"/>
      <c r="AE15"/>
      <c r="AF15"/>
      <c r="AG15"/>
      <c r="AH15"/>
      <c r="AI15"/>
      <c r="AJ15"/>
      <c r="AK15"/>
    </row>
    <row r="16" spans="1:43" s="44" customFormat="1" ht="18.75" customHeight="1" x14ac:dyDescent="0.25">
      <c r="A16" s="57" t="s">
        <v>299</v>
      </c>
      <c r="B16" s="50" t="s">
        <v>300</v>
      </c>
      <c r="C16" s="27" t="e">
        <f>INDEX(#REF!, MATCH($A16,#REF!, 0))</f>
        <v>#REF!</v>
      </c>
      <c r="D16" s="28" t="e">
        <f>INDEX(#REF!, MATCH($A16,#REF!, 0))</f>
        <v>#REF!</v>
      </c>
      <c r="E16" s="29" t="e">
        <f>INDEX(#REF!, MATCH($A16,#REF!, 0))</f>
        <v>#REF!</v>
      </c>
      <c r="F16" s="30" t="e">
        <f>INDEX(#REF!, MATCH($A16,#REF!, 0))</f>
        <v>#REF!</v>
      </c>
      <c r="G16" s="30" t="e">
        <f>INDEX(#REF!, MATCH($A16,#REF!, 0))</f>
        <v>#REF!</v>
      </c>
      <c r="H16" s="31" t="e">
        <f>INDEX(#REF!, MATCH($A16,#REF!, 0))</f>
        <v>#REF!</v>
      </c>
      <c r="I16" s="32" t="e">
        <f>INDEX(#REF!, MATCH($A16,#REF!, 0))</f>
        <v>#REF!</v>
      </c>
      <c r="J16" s="32" t="e">
        <f>INDEX(#REF!, MATCH($A16,#REF!, 0))</f>
        <v>#REF!</v>
      </c>
      <c r="K16" s="31" t="e">
        <f>INDEX(#REF!, MATCH($A16,#REF!, 0))</f>
        <v>#REF!</v>
      </c>
      <c r="L16" s="32" t="e">
        <f>INDEX(#REF!, MATCH($A16,#REF!, 0))</f>
        <v>#REF!</v>
      </c>
      <c r="M16" s="32" t="e">
        <f>INDEX(#REF!, MATCH($A16,#REF!, 0))</f>
        <v>#REF!</v>
      </c>
      <c r="N16" s="31" t="e">
        <f>INDEX(#REF!, MATCH($A16,#REF!, 0))</f>
        <v>#REF!</v>
      </c>
      <c r="O16" s="32" t="e">
        <f>INDEX(#REF!, MATCH($A16,#REF!, 0))</f>
        <v>#REF!</v>
      </c>
      <c r="P16" s="32" t="e">
        <f>INDEX(#REF!, MATCH($A16,#REF!, 0))</f>
        <v>#REF!</v>
      </c>
      <c r="Q16" s="31" t="e">
        <f>INDEX(#REF!, MATCH($A16,#REF!, 0))</f>
        <v>#REF!</v>
      </c>
      <c r="R16"/>
      <c r="S16"/>
      <c r="T16"/>
      <c r="U16"/>
      <c r="V16"/>
      <c r="W16"/>
      <c r="X16"/>
      <c r="Y16"/>
      <c r="Z16"/>
      <c r="AA16"/>
      <c r="AB16"/>
      <c r="AC16"/>
      <c r="AD16"/>
      <c r="AE16"/>
      <c r="AF16"/>
      <c r="AG16"/>
      <c r="AH16"/>
      <c r="AI16"/>
      <c r="AJ16"/>
      <c r="AK16"/>
    </row>
    <row r="17" spans="1:37" s="44" customFormat="1" ht="18.75" customHeight="1" x14ac:dyDescent="0.25">
      <c r="A17" s="57" t="s">
        <v>301</v>
      </c>
      <c r="B17" s="50" t="s">
        <v>302</v>
      </c>
      <c r="C17" s="27" t="e">
        <f>INDEX(#REF!, MATCH($A17,#REF!, 0))</f>
        <v>#REF!</v>
      </c>
      <c r="D17" s="28" t="e">
        <f>INDEX(#REF!, MATCH($A17,#REF!, 0))</f>
        <v>#REF!</v>
      </c>
      <c r="E17" s="29" t="e">
        <f>INDEX(#REF!, MATCH($A17,#REF!, 0))</f>
        <v>#REF!</v>
      </c>
      <c r="F17" s="30" t="e">
        <f>INDEX(#REF!, MATCH($A17,#REF!, 0))</f>
        <v>#REF!</v>
      </c>
      <c r="G17" s="30" t="e">
        <f>INDEX(#REF!, MATCH($A17,#REF!, 0))</f>
        <v>#REF!</v>
      </c>
      <c r="H17" s="31" t="e">
        <f>INDEX(#REF!, MATCH($A17,#REF!, 0))</f>
        <v>#REF!</v>
      </c>
      <c r="I17" s="32" t="e">
        <f>INDEX(#REF!, MATCH($A17,#REF!, 0))</f>
        <v>#REF!</v>
      </c>
      <c r="J17" s="32" t="e">
        <f>INDEX(#REF!, MATCH($A17,#REF!, 0))</f>
        <v>#REF!</v>
      </c>
      <c r="K17" s="31" t="e">
        <f>INDEX(#REF!, MATCH($A17,#REF!, 0))</f>
        <v>#REF!</v>
      </c>
      <c r="L17" s="32" t="e">
        <f>INDEX(#REF!, MATCH($A17,#REF!, 0))</f>
        <v>#REF!</v>
      </c>
      <c r="M17" s="32" t="e">
        <f>INDEX(#REF!, MATCH($A17,#REF!, 0))</f>
        <v>#REF!</v>
      </c>
      <c r="N17" s="31" t="e">
        <f>INDEX(#REF!, MATCH($A17,#REF!, 0))</f>
        <v>#REF!</v>
      </c>
      <c r="O17" s="32" t="e">
        <f>INDEX(#REF!, MATCH($A17,#REF!, 0))</f>
        <v>#REF!</v>
      </c>
      <c r="P17" s="32" t="e">
        <f>INDEX(#REF!, MATCH($A17,#REF!, 0))</f>
        <v>#REF!</v>
      </c>
      <c r="Q17" s="31" t="e">
        <f>INDEX(#REF!, MATCH($A17,#REF!, 0))</f>
        <v>#REF!</v>
      </c>
      <c r="R17"/>
      <c r="S17"/>
      <c r="T17"/>
      <c r="U17"/>
      <c r="V17"/>
      <c r="W17"/>
      <c r="X17"/>
      <c r="Y17"/>
      <c r="Z17"/>
      <c r="AA17"/>
      <c r="AB17"/>
      <c r="AC17"/>
      <c r="AD17"/>
      <c r="AE17"/>
      <c r="AF17"/>
      <c r="AG17"/>
      <c r="AH17"/>
      <c r="AI17"/>
      <c r="AJ17"/>
      <c r="AK17"/>
    </row>
    <row r="18" spans="1:37" s="44" customFormat="1" ht="18.75" customHeight="1" x14ac:dyDescent="0.25">
      <c r="A18" s="57" t="s">
        <v>303</v>
      </c>
      <c r="B18" s="50" t="s">
        <v>304</v>
      </c>
      <c r="C18" s="27" t="e">
        <f>INDEX(#REF!, MATCH($A18,#REF!, 0))</f>
        <v>#REF!</v>
      </c>
      <c r="D18" s="28" t="e">
        <f>INDEX(#REF!, MATCH($A18,#REF!, 0))</f>
        <v>#REF!</v>
      </c>
      <c r="E18" s="29" t="e">
        <f>INDEX(#REF!, MATCH($A18,#REF!, 0))</f>
        <v>#REF!</v>
      </c>
      <c r="F18" s="30" t="e">
        <f>INDEX(#REF!, MATCH($A18,#REF!, 0))</f>
        <v>#REF!</v>
      </c>
      <c r="G18" s="30" t="e">
        <f>INDEX(#REF!, MATCH($A18,#REF!, 0))</f>
        <v>#REF!</v>
      </c>
      <c r="H18" s="31" t="e">
        <f>INDEX(#REF!, MATCH($A18,#REF!, 0))</f>
        <v>#REF!</v>
      </c>
      <c r="I18" s="32" t="e">
        <f>INDEX(#REF!, MATCH($A18,#REF!, 0))</f>
        <v>#REF!</v>
      </c>
      <c r="J18" s="32" t="e">
        <f>INDEX(#REF!, MATCH($A18,#REF!, 0))</f>
        <v>#REF!</v>
      </c>
      <c r="K18" s="31" t="e">
        <f>INDEX(#REF!, MATCH($A18,#REF!, 0))</f>
        <v>#REF!</v>
      </c>
      <c r="L18" s="32" t="e">
        <f>INDEX(#REF!, MATCH($A18,#REF!, 0))</f>
        <v>#REF!</v>
      </c>
      <c r="M18" s="32" t="e">
        <f>INDEX(#REF!, MATCH($A18,#REF!, 0))</f>
        <v>#REF!</v>
      </c>
      <c r="N18" s="31" t="e">
        <f>INDEX(#REF!, MATCH($A18,#REF!, 0))</f>
        <v>#REF!</v>
      </c>
      <c r="O18" s="32" t="e">
        <f>INDEX(#REF!, MATCH($A18,#REF!, 0))</f>
        <v>#REF!</v>
      </c>
      <c r="P18" s="32" t="e">
        <f>INDEX(#REF!, MATCH($A18,#REF!, 0))</f>
        <v>#REF!</v>
      </c>
      <c r="Q18" s="31" t="e">
        <f>INDEX(#REF!, MATCH($A18,#REF!, 0))</f>
        <v>#REF!</v>
      </c>
      <c r="R18"/>
      <c r="S18"/>
      <c r="T18"/>
      <c r="U18"/>
      <c r="V18"/>
      <c r="W18"/>
      <c r="X18"/>
      <c r="Y18"/>
      <c r="Z18"/>
      <c r="AA18"/>
      <c r="AB18"/>
      <c r="AC18"/>
      <c r="AD18"/>
      <c r="AE18"/>
      <c r="AF18"/>
      <c r="AG18"/>
      <c r="AH18"/>
      <c r="AI18"/>
      <c r="AJ18"/>
      <c r="AK18"/>
    </row>
    <row r="19" spans="1:37" s="44" customFormat="1" ht="18.75" customHeight="1" x14ac:dyDescent="0.25">
      <c r="A19" s="57" t="s">
        <v>305</v>
      </c>
      <c r="B19" s="50" t="s">
        <v>306</v>
      </c>
      <c r="C19" s="27" t="e">
        <f>INDEX(#REF!, MATCH($A19,#REF!, 0))</f>
        <v>#REF!</v>
      </c>
      <c r="D19" s="28" t="e">
        <f>INDEX(#REF!, MATCH($A19,#REF!, 0))</f>
        <v>#REF!</v>
      </c>
      <c r="E19" s="29" t="e">
        <f>INDEX(#REF!, MATCH($A19,#REF!, 0))</f>
        <v>#REF!</v>
      </c>
      <c r="F19" s="30" t="e">
        <f>INDEX(#REF!, MATCH($A19,#REF!, 0))</f>
        <v>#REF!</v>
      </c>
      <c r="G19" s="30" t="e">
        <f>INDEX(#REF!, MATCH($A19,#REF!, 0))</f>
        <v>#REF!</v>
      </c>
      <c r="H19" s="31" t="e">
        <f>INDEX(#REF!, MATCH($A19,#REF!, 0))</f>
        <v>#REF!</v>
      </c>
      <c r="I19" s="32" t="e">
        <f>INDEX(#REF!, MATCH($A19,#REF!, 0))</f>
        <v>#REF!</v>
      </c>
      <c r="J19" s="32" t="e">
        <f>INDEX(#REF!, MATCH($A19,#REF!, 0))</f>
        <v>#REF!</v>
      </c>
      <c r="K19" s="31" t="e">
        <f>INDEX(#REF!, MATCH($A19,#REF!, 0))</f>
        <v>#REF!</v>
      </c>
      <c r="L19" s="32" t="e">
        <f>INDEX(#REF!, MATCH($A19,#REF!, 0))</f>
        <v>#REF!</v>
      </c>
      <c r="M19" s="32" t="e">
        <f>INDEX(#REF!, MATCH($A19,#REF!, 0))</f>
        <v>#REF!</v>
      </c>
      <c r="N19" s="31" t="e">
        <f>INDEX(#REF!, MATCH($A19,#REF!, 0))</f>
        <v>#REF!</v>
      </c>
      <c r="O19" s="32" t="e">
        <f>INDEX(#REF!, MATCH($A19,#REF!, 0))</f>
        <v>#REF!</v>
      </c>
      <c r="P19" s="32" t="e">
        <f>INDEX(#REF!, MATCH($A19,#REF!, 0))</f>
        <v>#REF!</v>
      </c>
      <c r="Q19" s="31" t="e">
        <f>INDEX(#REF!, MATCH($A19,#REF!, 0))</f>
        <v>#REF!</v>
      </c>
      <c r="R19"/>
      <c r="S19"/>
      <c r="T19"/>
      <c r="U19"/>
      <c r="V19"/>
      <c r="W19"/>
      <c r="X19"/>
      <c r="Y19"/>
      <c r="Z19"/>
      <c r="AA19"/>
      <c r="AB19"/>
      <c r="AC19"/>
      <c r="AD19"/>
      <c r="AE19"/>
      <c r="AF19"/>
      <c r="AG19"/>
      <c r="AH19"/>
      <c r="AI19"/>
      <c r="AJ19"/>
      <c r="AK19"/>
    </row>
    <row r="20" spans="1:37" s="44" customFormat="1" ht="18.75" customHeight="1" x14ac:dyDescent="0.25">
      <c r="A20" s="57" t="s">
        <v>307</v>
      </c>
      <c r="B20" s="50" t="s">
        <v>308</v>
      </c>
      <c r="C20" s="27" t="e">
        <f>INDEX(#REF!, MATCH($A20,#REF!, 0))</f>
        <v>#REF!</v>
      </c>
      <c r="D20" s="28" t="e">
        <f>INDEX(#REF!, MATCH($A20,#REF!, 0))</f>
        <v>#REF!</v>
      </c>
      <c r="E20" s="29" t="e">
        <f>INDEX(#REF!, MATCH($A20,#REF!, 0))</f>
        <v>#REF!</v>
      </c>
      <c r="F20" s="30" t="e">
        <f>INDEX(#REF!, MATCH($A20,#REF!, 0))</f>
        <v>#REF!</v>
      </c>
      <c r="G20" s="30" t="e">
        <f>INDEX(#REF!, MATCH($A20,#REF!, 0))</f>
        <v>#REF!</v>
      </c>
      <c r="H20" s="31" t="e">
        <f>INDEX(#REF!, MATCH($A20,#REF!, 0))</f>
        <v>#REF!</v>
      </c>
      <c r="I20" s="32" t="e">
        <f>INDEX(#REF!, MATCH($A20,#REF!, 0))</f>
        <v>#REF!</v>
      </c>
      <c r="J20" s="32" t="e">
        <f>INDEX(#REF!, MATCH($A20,#REF!, 0))</f>
        <v>#REF!</v>
      </c>
      <c r="K20" s="31" t="e">
        <f>INDEX(#REF!, MATCH($A20,#REF!, 0))</f>
        <v>#REF!</v>
      </c>
      <c r="L20" s="32" t="e">
        <f>INDEX(#REF!, MATCH($A20,#REF!, 0))</f>
        <v>#REF!</v>
      </c>
      <c r="M20" s="32" t="e">
        <f>INDEX(#REF!, MATCH($A20,#REF!, 0))</f>
        <v>#REF!</v>
      </c>
      <c r="N20" s="31" t="e">
        <f>INDEX(#REF!, MATCH($A20,#REF!, 0))</f>
        <v>#REF!</v>
      </c>
      <c r="O20" s="32" t="e">
        <f>INDEX(#REF!, MATCH($A20,#REF!, 0))</f>
        <v>#REF!</v>
      </c>
      <c r="P20" s="32" t="e">
        <f>INDEX(#REF!, MATCH($A20,#REF!, 0))</f>
        <v>#REF!</v>
      </c>
      <c r="Q20" s="31" t="e">
        <f>INDEX(#REF!, MATCH($A20,#REF!, 0))</f>
        <v>#REF!</v>
      </c>
      <c r="R20"/>
      <c r="S20"/>
      <c r="T20"/>
      <c r="U20"/>
      <c r="V20"/>
      <c r="W20"/>
      <c r="X20"/>
      <c r="Y20"/>
      <c r="Z20"/>
      <c r="AA20"/>
      <c r="AB20"/>
      <c r="AC20"/>
      <c r="AD20"/>
      <c r="AE20"/>
      <c r="AF20"/>
      <c r="AG20"/>
      <c r="AH20"/>
      <c r="AI20"/>
      <c r="AJ20"/>
      <c r="AK20"/>
    </row>
    <row r="21" spans="1:37" s="44" customFormat="1" ht="18.75" customHeight="1" x14ac:dyDescent="0.25">
      <c r="A21" s="57" t="s">
        <v>309</v>
      </c>
      <c r="B21" s="50" t="s">
        <v>310</v>
      </c>
      <c r="C21" s="27" t="e">
        <f>INDEX(#REF!, MATCH($A21,#REF!, 0))</f>
        <v>#REF!</v>
      </c>
      <c r="D21" s="28" t="e">
        <f>INDEX(#REF!, MATCH($A21,#REF!, 0))</f>
        <v>#REF!</v>
      </c>
      <c r="E21" s="29" t="e">
        <f>INDEX(#REF!, MATCH($A21,#REF!, 0))</f>
        <v>#REF!</v>
      </c>
      <c r="F21" s="30" t="e">
        <f>INDEX(#REF!, MATCH($A21,#REF!, 0))</f>
        <v>#REF!</v>
      </c>
      <c r="G21" s="30" t="e">
        <f>INDEX(#REF!, MATCH($A21,#REF!, 0))</f>
        <v>#REF!</v>
      </c>
      <c r="H21" s="31" t="e">
        <f>INDEX(#REF!, MATCH($A21,#REF!, 0))</f>
        <v>#REF!</v>
      </c>
      <c r="I21" s="32" t="e">
        <f>INDEX(#REF!, MATCH($A21,#REF!, 0))</f>
        <v>#REF!</v>
      </c>
      <c r="J21" s="32" t="e">
        <f>INDEX(#REF!, MATCH($A21,#REF!, 0))</f>
        <v>#REF!</v>
      </c>
      <c r="K21" s="31" t="e">
        <f>INDEX(#REF!, MATCH($A21,#REF!, 0))</f>
        <v>#REF!</v>
      </c>
      <c r="L21" s="32" t="e">
        <f>INDEX(#REF!, MATCH($A21,#REF!, 0))</f>
        <v>#REF!</v>
      </c>
      <c r="M21" s="32" t="e">
        <f>INDEX(#REF!, MATCH($A21,#REF!, 0))</f>
        <v>#REF!</v>
      </c>
      <c r="N21" s="31" t="e">
        <f>INDEX(#REF!, MATCH($A21,#REF!, 0))</f>
        <v>#REF!</v>
      </c>
      <c r="O21" s="32" t="e">
        <f>INDEX(#REF!, MATCH($A21,#REF!, 0))</f>
        <v>#REF!</v>
      </c>
      <c r="P21" s="32" t="e">
        <f>INDEX(#REF!, MATCH($A21,#REF!, 0))</f>
        <v>#REF!</v>
      </c>
      <c r="Q21" s="31" t="e">
        <f>INDEX(#REF!, MATCH($A21,#REF!, 0))</f>
        <v>#REF!</v>
      </c>
      <c r="R21"/>
      <c r="S21"/>
      <c r="T21"/>
      <c r="U21"/>
      <c r="V21"/>
      <c r="W21"/>
      <c r="X21"/>
      <c r="Y21"/>
      <c r="Z21"/>
      <c r="AA21"/>
      <c r="AB21"/>
      <c r="AC21"/>
      <c r="AD21"/>
      <c r="AE21"/>
      <c r="AF21"/>
      <c r="AG21"/>
      <c r="AH21"/>
      <c r="AI21"/>
      <c r="AJ21"/>
      <c r="AK21"/>
    </row>
    <row r="22" spans="1:37" s="44" customFormat="1" ht="18.75" customHeight="1" x14ac:dyDescent="0.25">
      <c r="A22" s="57" t="s">
        <v>311</v>
      </c>
      <c r="B22" s="50" t="s">
        <v>312</v>
      </c>
      <c r="C22" s="27" t="e">
        <f>INDEX(#REF!, MATCH($A22,#REF!, 0))</f>
        <v>#REF!</v>
      </c>
      <c r="D22" s="28" t="e">
        <f>INDEX(#REF!, MATCH($A22,#REF!, 0))</f>
        <v>#REF!</v>
      </c>
      <c r="E22" s="29" t="e">
        <f>INDEX(#REF!, MATCH($A22,#REF!, 0))</f>
        <v>#REF!</v>
      </c>
      <c r="F22" s="30" t="e">
        <f>INDEX(#REF!, MATCH($A22,#REF!, 0))</f>
        <v>#REF!</v>
      </c>
      <c r="G22" s="30" t="e">
        <f>INDEX(#REF!, MATCH($A22,#REF!, 0))</f>
        <v>#REF!</v>
      </c>
      <c r="H22" s="31" t="e">
        <f>INDEX(#REF!, MATCH($A22,#REF!, 0))</f>
        <v>#REF!</v>
      </c>
      <c r="I22" s="32" t="e">
        <f>INDEX(#REF!, MATCH($A22,#REF!, 0))</f>
        <v>#REF!</v>
      </c>
      <c r="J22" s="32" t="e">
        <f>INDEX(#REF!, MATCH($A22,#REF!, 0))</f>
        <v>#REF!</v>
      </c>
      <c r="K22" s="31" t="e">
        <f>INDEX(#REF!, MATCH($A22,#REF!, 0))</f>
        <v>#REF!</v>
      </c>
      <c r="L22" s="32" t="e">
        <f>INDEX(#REF!, MATCH($A22,#REF!, 0))</f>
        <v>#REF!</v>
      </c>
      <c r="M22" s="32" t="e">
        <f>INDEX(#REF!, MATCH($A22,#REF!, 0))</f>
        <v>#REF!</v>
      </c>
      <c r="N22" s="31" t="e">
        <f>INDEX(#REF!, MATCH($A22,#REF!, 0))</f>
        <v>#REF!</v>
      </c>
      <c r="O22" s="32" t="e">
        <f>INDEX(#REF!, MATCH($A22,#REF!, 0))</f>
        <v>#REF!</v>
      </c>
      <c r="P22" s="32" t="e">
        <f>INDEX(#REF!, MATCH($A22,#REF!, 0))</f>
        <v>#REF!</v>
      </c>
      <c r="Q22" s="31" t="e">
        <f>INDEX(#REF!, MATCH($A22,#REF!, 0))</f>
        <v>#REF!</v>
      </c>
      <c r="R22"/>
      <c r="S22"/>
      <c r="T22"/>
      <c r="U22"/>
      <c r="V22"/>
      <c r="W22"/>
      <c r="X22"/>
      <c r="Y22"/>
      <c r="Z22"/>
      <c r="AA22"/>
      <c r="AB22"/>
      <c r="AC22"/>
      <c r="AD22"/>
      <c r="AE22"/>
      <c r="AF22"/>
      <c r="AG22"/>
      <c r="AH22"/>
      <c r="AI22"/>
      <c r="AJ22"/>
      <c r="AK22"/>
    </row>
    <row r="23" spans="1:37" s="44" customFormat="1" ht="18.75" customHeight="1" x14ac:dyDescent="0.25">
      <c r="A23" s="57" t="s">
        <v>313</v>
      </c>
      <c r="B23" s="50" t="s">
        <v>314</v>
      </c>
      <c r="C23" s="27" t="e">
        <f>INDEX(#REF!, MATCH($A23,#REF!, 0))</f>
        <v>#REF!</v>
      </c>
      <c r="D23" s="28" t="e">
        <f>INDEX(#REF!, MATCH($A23,#REF!, 0))</f>
        <v>#REF!</v>
      </c>
      <c r="E23" s="29" t="e">
        <f>INDEX(#REF!, MATCH($A23,#REF!, 0))</f>
        <v>#REF!</v>
      </c>
      <c r="F23" s="30" t="e">
        <f>INDEX(#REF!, MATCH($A23,#REF!, 0))</f>
        <v>#REF!</v>
      </c>
      <c r="G23" s="30" t="e">
        <f>INDEX(#REF!, MATCH($A23,#REF!, 0))</f>
        <v>#REF!</v>
      </c>
      <c r="H23" s="31" t="e">
        <f>INDEX(#REF!, MATCH($A23,#REF!, 0))</f>
        <v>#REF!</v>
      </c>
      <c r="I23" s="32" t="e">
        <f>INDEX(#REF!, MATCH($A23,#REF!, 0))</f>
        <v>#REF!</v>
      </c>
      <c r="J23" s="32" t="e">
        <f>INDEX(#REF!, MATCH($A23,#REF!, 0))</f>
        <v>#REF!</v>
      </c>
      <c r="K23" s="31" t="e">
        <f>INDEX(#REF!, MATCH($A23,#REF!, 0))</f>
        <v>#REF!</v>
      </c>
      <c r="L23" s="32" t="e">
        <f>INDEX(#REF!, MATCH($A23,#REF!, 0))</f>
        <v>#REF!</v>
      </c>
      <c r="M23" s="32" t="e">
        <f>INDEX(#REF!, MATCH($A23,#REF!, 0))</f>
        <v>#REF!</v>
      </c>
      <c r="N23" s="31" t="e">
        <f>INDEX(#REF!, MATCH($A23,#REF!, 0))</f>
        <v>#REF!</v>
      </c>
      <c r="O23" s="32" t="e">
        <f>INDEX(#REF!, MATCH($A23,#REF!, 0))</f>
        <v>#REF!</v>
      </c>
      <c r="P23" s="32" t="e">
        <f>INDEX(#REF!, MATCH($A23,#REF!, 0))</f>
        <v>#REF!</v>
      </c>
      <c r="Q23" s="31" t="e">
        <f>INDEX(#REF!, MATCH($A23,#REF!, 0))</f>
        <v>#REF!</v>
      </c>
      <c r="R23"/>
      <c r="S23"/>
      <c r="T23"/>
      <c r="U23"/>
      <c r="V23"/>
      <c r="W23"/>
      <c r="X23"/>
      <c r="Y23"/>
      <c r="Z23"/>
      <c r="AA23"/>
      <c r="AB23"/>
      <c r="AC23"/>
      <c r="AD23"/>
      <c r="AE23"/>
      <c r="AF23"/>
      <c r="AG23"/>
      <c r="AH23"/>
      <c r="AI23"/>
      <c r="AJ23"/>
      <c r="AK23"/>
    </row>
    <row r="24" spans="1:37" s="44" customFormat="1" ht="18.75" customHeight="1" x14ac:dyDescent="0.25">
      <c r="A24" s="57" t="s">
        <v>315</v>
      </c>
      <c r="B24" s="50" t="s">
        <v>316</v>
      </c>
      <c r="C24" s="27" t="e">
        <f>INDEX(#REF!, MATCH($A24,#REF!, 0))</f>
        <v>#REF!</v>
      </c>
      <c r="D24" s="28" t="e">
        <f>INDEX(#REF!, MATCH($A24,#REF!, 0))</f>
        <v>#REF!</v>
      </c>
      <c r="E24" s="29" t="e">
        <f>INDEX(#REF!, MATCH($A24,#REF!, 0))</f>
        <v>#REF!</v>
      </c>
      <c r="F24" s="30" t="e">
        <f>INDEX(#REF!, MATCH($A24,#REF!, 0))</f>
        <v>#REF!</v>
      </c>
      <c r="G24" s="30" t="e">
        <f>INDEX(#REF!, MATCH($A24,#REF!, 0))</f>
        <v>#REF!</v>
      </c>
      <c r="H24" s="31" t="e">
        <f>INDEX(#REF!, MATCH($A24,#REF!, 0))</f>
        <v>#REF!</v>
      </c>
      <c r="I24" s="32" t="e">
        <f>INDEX(#REF!, MATCH($A24,#REF!, 0))</f>
        <v>#REF!</v>
      </c>
      <c r="J24" s="32" t="e">
        <f>INDEX(#REF!, MATCH($A24,#REF!, 0))</f>
        <v>#REF!</v>
      </c>
      <c r="K24" s="31" t="e">
        <f>INDEX(#REF!, MATCH($A24,#REF!, 0))</f>
        <v>#REF!</v>
      </c>
      <c r="L24" s="32" t="e">
        <f>INDEX(#REF!, MATCH($A24,#REF!, 0))</f>
        <v>#REF!</v>
      </c>
      <c r="M24" s="32" t="e">
        <f>INDEX(#REF!, MATCH($A24,#REF!, 0))</f>
        <v>#REF!</v>
      </c>
      <c r="N24" s="31" t="e">
        <f>INDEX(#REF!, MATCH($A24,#REF!, 0))</f>
        <v>#REF!</v>
      </c>
      <c r="O24" s="32" t="e">
        <f>INDEX(#REF!, MATCH($A24,#REF!, 0))</f>
        <v>#REF!</v>
      </c>
      <c r="P24" s="32" t="e">
        <f>INDEX(#REF!, MATCH($A24,#REF!, 0))</f>
        <v>#REF!</v>
      </c>
      <c r="Q24" s="31" t="e">
        <f>INDEX(#REF!, MATCH($A24,#REF!, 0))</f>
        <v>#REF!</v>
      </c>
      <c r="R24"/>
      <c r="S24"/>
      <c r="T24"/>
      <c r="U24"/>
      <c r="V24"/>
      <c r="W24"/>
      <c r="X24"/>
      <c r="Y24"/>
      <c r="Z24"/>
      <c r="AA24"/>
      <c r="AB24"/>
      <c r="AC24"/>
      <c r="AD24"/>
      <c r="AE24"/>
      <c r="AF24"/>
      <c r="AG24"/>
      <c r="AH24"/>
      <c r="AI24"/>
      <c r="AJ24"/>
      <c r="AK24"/>
    </row>
    <row r="25" spans="1:37" s="44" customFormat="1" ht="18.75" customHeight="1" x14ac:dyDescent="0.25">
      <c r="A25" s="57" t="s">
        <v>317</v>
      </c>
      <c r="B25" s="50" t="s">
        <v>318</v>
      </c>
      <c r="C25" s="27" t="e">
        <f>INDEX(#REF!, MATCH($A25,#REF!, 0))</f>
        <v>#REF!</v>
      </c>
      <c r="D25" s="28" t="e">
        <f>INDEX(#REF!, MATCH($A25,#REF!, 0))</f>
        <v>#REF!</v>
      </c>
      <c r="E25" s="29" t="e">
        <f>INDEX(#REF!, MATCH($A25,#REF!, 0))</f>
        <v>#REF!</v>
      </c>
      <c r="F25" s="30" t="e">
        <f>INDEX(#REF!, MATCH($A25,#REF!, 0))</f>
        <v>#REF!</v>
      </c>
      <c r="G25" s="30" t="e">
        <f>INDEX(#REF!, MATCH($A25,#REF!, 0))</f>
        <v>#REF!</v>
      </c>
      <c r="H25" s="31" t="e">
        <f>INDEX(#REF!, MATCH($A25,#REF!, 0))</f>
        <v>#REF!</v>
      </c>
      <c r="I25" s="32" t="e">
        <f>INDEX(#REF!, MATCH($A25,#REF!, 0))</f>
        <v>#REF!</v>
      </c>
      <c r="J25" s="32" t="e">
        <f>INDEX(#REF!, MATCH($A25,#REF!, 0))</f>
        <v>#REF!</v>
      </c>
      <c r="K25" s="31" t="e">
        <f>INDEX(#REF!, MATCH($A25,#REF!, 0))</f>
        <v>#REF!</v>
      </c>
      <c r="L25" s="32" t="e">
        <f>INDEX(#REF!, MATCH($A25,#REF!, 0))</f>
        <v>#REF!</v>
      </c>
      <c r="M25" s="32" t="e">
        <f>INDEX(#REF!, MATCH($A25,#REF!, 0))</f>
        <v>#REF!</v>
      </c>
      <c r="N25" s="31" t="e">
        <f>INDEX(#REF!, MATCH($A25,#REF!, 0))</f>
        <v>#REF!</v>
      </c>
      <c r="O25" s="32" t="e">
        <f>INDEX(#REF!, MATCH($A25,#REF!, 0))</f>
        <v>#REF!</v>
      </c>
      <c r="P25" s="32" t="e">
        <f>INDEX(#REF!, MATCH($A25,#REF!, 0))</f>
        <v>#REF!</v>
      </c>
      <c r="Q25" s="31" t="e">
        <f>INDEX(#REF!, MATCH($A25,#REF!, 0))</f>
        <v>#REF!</v>
      </c>
      <c r="R25"/>
      <c r="S25"/>
      <c r="T25"/>
      <c r="U25"/>
      <c r="V25"/>
      <c r="W25"/>
      <c r="X25"/>
      <c r="Y25"/>
      <c r="Z25"/>
      <c r="AA25"/>
      <c r="AB25"/>
      <c r="AC25"/>
      <c r="AD25"/>
      <c r="AE25"/>
      <c r="AF25"/>
      <c r="AG25"/>
      <c r="AH25"/>
      <c r="AI25"/>
      <c r="AJ25"/>
      <c r="AK25"/>
    </row>
    <row r="26" spans="1:37" s="44" customFormat="1" ht="18.75" customHeight="1" x14ac:dyDescent="0.25">
      <c r="A26" s="57" t="s">
        <v>319</v>
      </c>
      <c r="B26" s="50" t="s">
        <v>320</v>
      </c>
      <c r="C26" s="27" t="e">
        <f>INDEX(#REF!, MATCH($A26,#REF!, 0))</f>
        <v>#REF!</v>
      </c>
      <c r="D26" s="28" t="e">
        <f>INDEX(#REF!, MATCH($A26,#REF!, 0))</f>
        <v>#REF!</v>
      </c>
      <c r="E26" s="29" t="e">
        <f>INDEX(#REF!, MATCH($A26,#REF!, 0))</f>
        <v>#REF!</v>
      </c>
      <c r="F26" s="30" t="e">
        <f>INDEX(#REF!, MATCH($A26,#REF!, 0))</f>
        <v>#REF!</v>
      </c>
      <c r="G26" s="30" t="e">
        <f>INDEX(#REF!, MATCH($A26,#REF!, 0))</f>
        <v>#REF!</v>
      </c>
      <c r="H26" s="31" t="e">
        <f>INDEX(#REF!, MATCH($A26,#REF!, 0))</f>
        <v>#REF!</v>
      </c>
      <c r="I26" s="32" t="e">
        <f>INDEX(#REF!, MATCH($A26,#REF!, 0))</f>
        <v>#REF!</v>
      </c>
      <c r="J26" s="32" t="e">
        <f>INDEX(#REF!, MATCH($A26,#REF!, 0))</f>
        <v>#REF!</v>
      </c>
      <c r="K26" s="31" t="e">
        <f>INDEX(#REF!, MATCH($A26,#REF!, 0))</f>
        <v>#REF!</v>
      </c>
      <c r="L26" s="32" t="e">
        <f>INDEX(#REF!, MATCH($A26,#REF!, 0))</f>
        <v>#REF!</v>
      </c>
      <c r="M26" s="32" t="e">
        <f>INDEX(#REF!, MATCH($A26,#REF!, 0))</f>
        <v>#REF!</v>
      </c>
      <c r="N26" s="31" t="e">
        <f>INDEX(#REF!, MATCH($A26,#REF!, 0))</f>
        <v>#REF!</v>
      </c>
      <c r="O26" s="32" t="e">
        <f>INDEX(#REF!, MATCH($A26,#REF!, 0))</f>
        <v>#REF!</v>
      </c>
      <c r="P26" s="32" t="e">
        <f>INDEX(#REF!, MATCH($A26,#REF!, 0))</f>
        <v>#REF!</v>
      </c>
      <c r="Q26" s="31" t="e">
        <f>INDEX(#REF!, MATCH($A26,#REF!, 0))</f>
        <v>#REF!</v>
      </c>
      <c r="R26"/>
      <c r="S26"/>
      <c r="T26"/>
      <c r="U26"/>
      <c r="V26"/>
      <c r="W26"/>
      <c r="X26"/>
      <c r="Y26"/>
      <c r="Z26"/>
      <c r="AA26"/>
      <c r="AB26"/>
      <c r="AC26"/>
      <c r="AD26"/>
      <c r="AE26"/>
      <c r="AF26"/>
      <c r="AG26"/>
      <c r="AH26"/>
      <c r="AI26"/>
      <c r="AJ26"/>
      <c r="AK26"/>
    </row>
    <row r="27" spans="1:37" s="44" customFormat="1" ht="18.75" customHeight="1" x14ac:dyDescent="0.25">
      <c r="A27" s="57" t="s">
        <v>321</v>
      </c>
      <c r="B27" s="50" t="s">
        <v>322</v>
      </c>
      <c r="C27" s="27" t="e">
        <f>INDEX(#REF!, MATCH($A27,#REF!, 0))</f>
        <v>#REF!</v>
      </c>
      <c r="D27" s="28" t="e">
        <f>INDEX(#REF!, MATCH($A27,#REF!, 0))</f>
        <v>#REF!</v>
      </c>
      <c r="E27" s="29" t="e">
        <f>INDEX(#REF!, MATCH($A27,#REF!, 0))</f>
        <v>#REF!</v>
      </c>
      <c r="F27" s="30" t="e">
        <f>INDEX(#REF!, MATCH($A27,#REF!, 0))</f>
        <v>#REF!</v>
      </c>
      <c r="G27" s="30" t="e">
        <f>INDEX(#REF!, MATCH($A27,#REF!, 0))</f>
        <v>#REF!</v>
      </c>
      <c r="H27" s="31" t="e">
        <f>INDEX(#REF!, MATCH($A27,#REF!, 0))</f>
        <v>#REF!</v>
      </c>
      <c r="I27" s="32" t="e">
        <f>INDEX(#REF!, MATCH($A27,#REF!, 0))</f>
        <v>#REF!</v>
      </c>
      <c r="J27" s="32" t="e">
        <f>INDEX(#REF!, MATCH($A27,#REF!, 0))</f>
        <v>#REF!</v>
      </c>
      <c r="K27" s="31" t="e">
        <f>INDEX(#REF!, MATCH($A27,#REF!, 0))</f>
        <v>#REF!</v>
      </c>
      <c r="L27" s="32" t="e">
        <f>INDEX(#REF!, MATCH($A27,#REF!, 0))</f>
        <v>#REF!</v>
      </c>
      <c r="M27" s="32" t="e">
        <f>INDEX(#REF!, MATCH($A27,#REF!, 0))</f>
        <v>#REF!</v>
      </c>
      <c r="N27" s="31" t="e">
        <f>INDEX(#REF!, MATCH($A27,#REF!, 0))</f>
        <v>#REF!</v>
      </c>
      <c r="O27" s="32" t="e">
        <f>INDEX(#REF!, MATCH($A27,#REF!, 0))</f>
        <v>#REF!</v>
      </c>
      <c r="P27" s="32" t="e">
        <f>INDEX(#REF!, MATCH($A27,#REF!, 0))</f>
        <v>#REF!</v>
      </c>
      <c r="Q27" s="31" t="e">
        <f>INDEX(#REF!, MATCH($A27,#REF!, 0))</f>
        <v>#REF!</v>
      </c>
      <c r="R27"/>
      <c r="S27"/>
      <c r="T27"/>
      <c r="U27"/>
      <c r="V27"/>
      <c r="W27"/>
      <c r="X27"/>
      <c r="Y27"/>
      <c r="Z27"/>
      <c r="AA27"/>
      <c r="AB27"/>
      <c r="AC27"/>
      <c r="AD27"/>
      <c r="AE27"/>
      <c r="AF27"/>
      <c r="AG27"/>
      <c r="AH27"/>
      <c r="AI27"/>
      <c r="AJ27"/>
      <c r="AK27"/>
    </row>
    <row r="28" spans="1:37" s="44" customFormat="1" ht="18.75" customHeight="1" x14ac:dyDescent="0.25">
      <c r="A28" s="57" t="s">
        <v>323</v>
      </c>
      <c r="B28" s="50" t="s">
        <v>324</v>
      </c>
      <c r="C28" s="27" t="e">
        <f>INDEX(#REF!, MATCH($A28,#REF!, 0))</f>
        <v>#REF!</v>
      </c>
      <c r="D28" s="28" t="e">
        <f>INDEX(#REF!, MATCH($A28,#REF!, 0))</f>
        <v>#REF!</v>
      </c>
      <c r="E28" s="29" t="e">
        <f>INDEX(#REF!, MATCH($A28,#REF!, 0))</f>
        <v>#REF!</v>
      </c>
      <c r="F28" s="30" t="e">
        <f>INDEX(#REF!, MATCH($A28,#REF!, 0))</f>
        <v>#REF!</v>
      </c>
      <c r="G28" s="30" t="e">
        <f>INDEX(#REF!, MATCH($A28,#REF!, 0))</f>
        <v>#REF!</v>
      </c>
      <c r="H28" s="31" t="e">
        <f>INDEX(#REF!, MATCH($A28,#REF!, 0))</f>
        <v>#REF!</v>
      </c>
      <c r="I28" s="32" t="e">
        <f>INDEX(#REF!, MATCH($A28,#REF!, 0))</f>
        <v>#REF!</v>
      </c>
      <c r="J28" s="32" t="e">
        <f>INDEX(#REF!, MATCH($A28,#REF!, 0))</f>
        <v>#REF!</v>
      </c>
      <c r="K28" s="31" t="e">
        <f>INDEX(#REF!, MATCH($A28,#REF!, 0))</f>
        <v>#REF!</v>
      </c>
      <c r="L28" s="32" t="e">
        <f>INDEX(#REF!, MATCH($A28,#REF!, 0))</f>
        <v>#REF!</v>
      </c>
      <c r="M28" s="32" t="e">
        <f>INDEX(#REF!, MATCH($A28,#REF!, 0))</f>
        <v>#REF!</v>
      </c>
      <c r="N28" s="31" t="e">
        <f>INDEX(#REF!, MATCH($A28,#REF!, 0))</f>
        <v>#REF!</v>
      </c>
      <c r="O28" s="32" t="e">
        <f>INDEX(#REF!, MATCH($A28,#REF!, 0))</f>
        <v>#REF!</v>
      </c>
      <c r="P28" s="32" t="e">
        <f>INDEX(#REF!, MATCH($A28,#REF!, 0))</f>
        <v>#REF!</v>
      </c>
      <c r="Q28" s="31" t="e">
        <f>INDEX(#REF!, MATCH($A28,#REF!, 0))</f>
        <v>#REF!</v>
      </c>
      <c r="R28"/>
      <c r="S28"/>
      <c r="T28"/>
      <c r="U28"/>
      <c r="V28"/>
      <c r="W28"/>
      <c r="X28"/>
      <c r="Y28"/>
      <c r="Z28"/>
      <c r="AA28"/>
      <c r="AB28"/>
      <c r="AC28"/>
      <c r="AD28"/>
      <c r="AE28"/>
      <c r="AF28"/>
      <c r="AG28"/>
      <c r="AH28"/>
      <c r="AI28"/>
      <c r="AJ28"/>
      <c r="AK28"/>
    </row>
    <row r="29" spans="1:37" s="44" customFormat="1" ht="18.75" customHeight="1" x14ac:dyDescent="0.25">
      <c r="A29" s="57" t="s">
        <v>325</v>
      </c>
      <c r="B29" s="50" t="s">
        <v>326</v>
      </c>
      <c r="C29" s="27" t="e">
        <f>INDEX(#REF!, MATCH($A29,#REF!, 0))</f>
        <v>#REF!</v>
      </c>
      <c r="D29" s="28" t="e">
        <f>INDEX(#REF!, MATCH($A29,#REF!, 0))</f>
        <v>#REF!</v>
      </c>
      <c r="E29" s="29" t="e">
        <f>INDEX(#REF!, MATCH($A29,#REF!, 0))</f>
        <v>#REF!</v>
      </c>
      <c r="F29" s="30" t="e">
        <f>INDEX(#REF!, MATCH($A29,#REF!, 0))</f>
        <v>#REF!</v>
      </c>
      <c r="G29" s="30" t="e">
        <f>INDEX(#REF!, MATCH($A29,#REF!, 0))</f>
        <v>#REF!</v>
      </c>
      <c r="H29" s="31" t="e">
        <f>INDEX(#REF!, MATCH($A29,#REF!, 0))</f>
        <v>#REF!</v>
      </c>
      <c r="I29" s="32" t="e">
        <f>INDEX(#REF!, MATCH($A29,#REF!, 0))</f>
        <v>#REF!</v>
      </c>
      <c r="J29" s="32" t="e">
        <f>INDEX(#REF!, MATCH($A29,#REF!, 0))</f>
        <v>#REF!</v>
      </c>
      <c r="K29" s="31" t="e">
        <f>INDEX(#REF!, MATCH($A29,#REF!, 0))</f>
        <v>#REF!</v>
      </c>
      <c r="L29" s="32" t="e">
        <f>INDEX(#REF!, MATCH($A29,#REF!, 0))</f>
        <v>#REF!</v>
      </c>
      <c r="M29" s="32" t="e">
        <f>INDEX(#REF!, MATCH($A29,#REF!, 0))</f>
        <v>#REF!</v>
      </c>
      <c r="N29" s="31" t="e">
        <f>INDEX(#REF!, MATCH($A29,#REF!, 0))</f>
        <v>#REF!</v>
      </c>
      <c r="O29" s="32" t="e">
        <f>INDEX(#REF!, MATCH($A29,#REF!, 0))</f>
        <v>#REF!</v>
      </c>
      <c r="P29" s="32" t="e">
        <f>INDEX(#REF!, MATCH($A29,#REF!, 0))</f>
        <v>#REF!</v>
      </c>
      <c r="Q29" s="31" t="e">
        <f>INDEX(#REF!, MATCH($A29,#REF!, 0))</f>
        <v>#REF!</v>
      </c>
      <c r="R29"/>
      <c r="S29"/>
      <c r="T29"/>
      <c r="U29"/>
      <c r="V29"/>
      <c r="W29"/>
      <c r="X29"/>
      <c r="Y29"/>
      <c r="Z29"/>
      <c r="AA29"/>
      <c r="AB29"/>
      <c r="AC29"/>
      <c r="AD29"/>
      <c r="AE29"/>
      <c r="AF29"/>
      <c r="AG29"/>
      <c r="AH29"/>
      <c r="AI29"/>
      <c r="AJ29"/>
      <c r="AK29"/>
    </row>
    <row r="30" spans="1:37" s="44" customFormat="1" ht="18.75" customHeight="1" x14ac:dyDescent="0.25">
      <c r="A30" s="57" t="s">
        <v>327</v>
      </c>
      <c r="B30" s="50" t="s">
        <v>328</v>
      </c>
      <c r="C30" s="27" t="e">
        <f>INDEX(#REF!, MATCH($A30,#REF!, 0))</f>
        <v>#REF!</v>
      </c>
      <c r="D30" s="28" t="e">
        <f>INDEX(#REF!, MATCH($A30,#REF!, 0))</f>
        <v>#REF!</v>
      </c>
      <c r="E30" s="29" t="e">
        <f>INDEX(#REF!, MATCH($A30,#REF!, 0))</f>
        <v>#REF!</v>
      </c>
      <c r="F30" s="30" t="e">
        <f>INDEX(#REF!, MATCH($A30,#REF!, 0))</f>
        <v>#REF!</v>
      </c>
      <c r="G30" s="30" t="e">
        <f>INDEX(#REF!, MATCH($A30,#REF!, 0))</f>
        <v>#REF!</v>
      </c>
      <c r="H30" s="31" t="e">
        <f>INDEX(#REF!, MATCH($A30,#REF!, 0))</f>
        <v>#REF!</v>
      </c>
      <c r="I30" s="32" t="e">
        <f>INDEX(#REF!, MATCH($A30,#REF!, 0))</f>
        <v>#REF!</v>
      </c>
      <c r="J30" s="32" t="e">
        <f>INDEX(#REF!, MATCH($A30,#REF!, 0))</f>
        <v>#REF!</v>
      </c>
      <c r="K30" s="31" t="e">
        <f>INDEX(#REF!, MATCH($A30,#REF!, 0))</f>
        <v>#REF!</v>
      </c>
      <c r="L30" s="32" t="e">
        <f>INDEX(#REF!, MATCH($A30,#REF!, 0))</f>
        <v>#REF!</v>
      </c>
      <c r="M30" s="32" t="e">
        <f>INDEX(#REF!, MATCH($A30,#REF!, 0))</f>
        <v>#REF!</v>
      </c>
      <c r="N30" s="31" t="e">
        <f>INDEX(#REF!, MATCH($A30,#REF!, 0))</f>
        <v>#REF!</v>
      </c>
      <c r="O30" s="32" t="e">
        <f>INDEX(#REF!, MATCH($A30,#REF!, 0))</f>
        <v>#REF!</v>
      </c>
      <c r="P30" s="32" t="e">
        <f>INDEX(#REF!, MATCH($A30,#REF!, 0))</f>
        <v>#REF!</v>
      </c>
      <c r="Q30" s="31" t="e">
        <f>INDEX(#REF!, MATCH($A30,#REF!, 0))</f>
        <v>#REF!</v>
      </c>
      <c r="R30"/>
      <c r="S30"/>
      <c r="T30"/>
      <c r="U30"/>
      <c r="V30"/>
      <c r="W30"/>
      <c r="X30"/>
      <c r="Y30"/>
      <c r="Z30"/>
      <c r="AA30"/>
      <c r="AB30"/>
      <c r="AC30"/>
      <c r="AD30"/>
      <c r="AE30"/>
      <c r="AF30"/>
      <c r="AG30"/>
      <c r="AH30"/>
      <c r="AI30"/>
      <c r="AJ30"/>
      <c r="AK30"/>
    </row>
    <row r="31" spans="1:37" s="44" customFormat="1" ht="18.75" customHeight="1" x14ac:dyDescent="0.25">
      <c r="A31" s="57" t="s">
        <v>329</v>
      </c>
      <c r="B31" s="50" t="s">
        <v>330</v>
      </c>
      <c r="C31" s="27" t="e">
        <f>INDEX(#REF!, MATCH($A31,#REF!, 0))</f>
        <v>#REF!</v>
      </c>
      <c r="D31" s="28" t="e">
        <f>INDEX(#REF!, MATCH($A31,#REF!, 0))</f>
        <v>#REF!</v>
      </c>
      <c r="E31" s="29" t="e">
        <f>INDEX(#REF!, MATCH($A31,#REF!, 0))</f>
        <v>#REF!</v>
      </c>
      <c r="F31" s="30" t="e">
        <f>INDEX(#REF!, MATCH($A31,#REF!, 0))</f>
        <v>#REF!</v>
      </c>
      <c r="G31" s="30" t="e">
        <f>INDEX(#REF!, MATCH($A31,#REF!, 0))</f>
        <v>#REF!</v>
      </c>
      <c r="H31" s="31" t="e">
        <f>INDEX(#REF!, MATCH($A31,#REF!, 0))</f>
        <v>#REF!</v>
      </c>
      <c r="I31" s="32" t="e">
        <f>INDEX(#REF!, MATCH($A31,#REF!, 0))</f>
        <v>#REF!</v>
      </c>
      <c r="J31" s="32" t="e">
        <f>INDEX(#REF!, MATCH($A31,#REF!, 0))</f>
        <v>#REF!</v>
      </c>
      <c r="K31" s="31" t="e">
        <f>INDEX(#REF!, MATCH($A31,#REF!, 0))</f>
        <v>#REF!</v>
      </c>
      <c r="L31" s="32" t="e">
        <f>INDEX(#REF!, MATCH($A31,#REF!, 0))</f>
        <v>#REF!</v>
      </c>
      <c r="M31" s="32" t="e">
        <f>INDEX(#REF!, MATCH($A31,#REF!, 0))</f>
        <v>#REF!</v>
      </c>
      <c r="N31" s="31" t="e">
        <f>INDEX(#REF!, MATCH($A31,#REF!, 0))</f>
        <v>#REF!</v>
      </c>
      <c r="O31" s="32" t="e">
        <f>INDEX(#REF!, MATCH($A31,#REF!, 0))</f>
        <v>#REF!</v>
      </c>
      <c r="P31" s="32" t="e">
        <f>INDEX(#REF!, MATCH($A31,#REF!, 0))</f>
        <v>#REF!</v>
      </c>
      <c r="Q31" s="31" t="e">
        <f>INDEX(#REF!, MATCH($A31,#REF!, 0))</f>
        <v>#REF!</v>
      </c>
      <c r="R31"/>
      <c r="S31"/>
      <c r="T31"/>
      <c r="U31"/>
      <c r="V31"/>
      <c r="W31"/>
      <c r="X31"/>
      <c r="Y31"/>
      <c r="Z31"/>
      <c r="AA31"/>
      <c r="AB31"/>
      <c r="AC31"/>
      <c r="AD31"/>
      <c r="AE31"/>
      <c r="AF31"/>
      <c r="AG31"/>
      <c r="AH31"/>
      <c r="AI31"/>
      <c r="AJ31"/>
      <c r="AK31"/>
    </row>
    <row r="32" spans="1:37" s="44" customFormat="1" ht="18.75" customHeight="1" thickBot="1" x14ac:dyDescent="0.3">
      <c r="A32" s="57" t="s">
        <v>331</v>
      </c>
      <c r="B32" s="50" t="s">
        <v>332</v>
      </c>
      <c r="C32" s="35" t="e">
        <f>INDEX(#REF!, MATCH($A32,#REF!, 0))</f>
        <v>#REF!</v>
      </c>
      <c r="D32" s="36" t="e">
        <f>INDEX(#REF!, MATCH($A32,#REF!, 0))</f>
        <v>#REF!</v>
      </c>
      <c r="E32" s="37" t="e">
        <f>INDEX(#REF!, MATCH($A32,#REF!, 0))</f>
        <v>#REF!</v>
      </c>
      <c r="F32" s="30" t="e">
        <f>INDEX(#REF!, MATCH($A32,#REF!, 0))</f>
        <v>#REF!</v>
      </c>
      <c r="G32" s="30" t="e">
        <f>INDEX(#REF!, MATCH($A32,#REF!, 0))</f>
        <v>#REF!</v>
      </c>
      <c r="H32" s="31" t="e">
        <f>INDEX(#REF!, MATCH($A32,#REF!, 0))</f>
        <v>#REF!</v>
      </c>
      <c r="I32" s="32" t="e">
        <f>INDEX(#REF!, MATCH($A32,#REF!, 0))</f>
        <v>#REF!</v>
      </c>
      <c r="J32" s="32" t="e">
        <f>INDEX(#REF!, MATCH($A32,#REF!, 0))</f>
        <v>#REF!</v>
      </c>
      <c r="K32" s="31" t="e">
        <f>INDEX(#REF!, MATCH($A32,#REF!, 0))</f>
        <v>#REF!</v>
      </c>
      <c r="L32" s="32" t="e">
        <f>INDEX(#REF!, MATCH($A32,#REF!, 0))</f>
        <v>#REF!</v>
      </c>
      <c r="M32" s="32" t="e">
        <f>INDEX(#REF!, MATCH($A32,#REF!, 0))</f>
        <v>#REF!</v>
      </c>
      <c r="N32" s="31" t="e">
        <f>INDEX(#REF!, MATCH($A32,#REF!, 0))</f>
        <v>#REF!</v>
      </c>
      <c r="O32" s="32" t="e">
        <f>INDEX(#REF!, MATCH($A32,#REF!, 0))</f>
        <v>#REF!</v>
      </c>
      <c r="P32" s="32" t="e">
        <f>INDEX(#REF!, MATCH($A32,#REF!, 0))</f>
        <v>#REF!</v>
      </c>
      <c r="Q32" s="31" t="e">
        <f>INDEX(#REF!, MATCH($A32,#REF!, 0))</f>
        <v>#REF!</v>
      </c>
      <c r="R32"/>
      <c r="S32"/>
      <c r="T32"/>
      <c r="U32"/>
      <c r="V32"/>
      <c r="W32"/>
      <c r="X32"/>
      <c r="Y32"/>
      <c r="Z32"/>
      <c r="AA32"/>
      <c r="AB32"/>
      <c r="AC32"/>
      <c r="AD32"/>
      <c r="AE32"/>
      <c r="AF32"/>
      <c r="AG32"/>
      <c r="AH32"/>
      <c r="AI32"/>
      <c r="AJ32"/>
      <c r="AK32"/>
    </row>
    <row r="33" spans="1:43" s="38" customFormat="1" ht="18.75" customHeight="1" thickBot="1" x14ac:dyDescent="0.3">
      <c r="B33" s="58" t="s">
        <v>8</v>
      </c>
      <c r="C33" s="59" t="e">
        <f>#REF!</f>
        <v>#REF!</v>
      </c>
      <c r="D33" s="59" t="e">
        <f>#REF!</f>
        <v>#REF!</v>
      </c>
      <c r="E33" s="60" t="e">
        <f>#REF!</f>
        <v>#REF!</v>
      </c>
      <c r="F33" s="61" t="e">
        <f>#REF!</f>
        <v>#REF!</v>
      </c>
      <c r="G33" s="61" t="e">
        <f>#REF!</f>
        <v>#REF!</v>
      </c>
      <c r="H33" s="62" t="e">
        <f>#REF!</f>
        <v>#REF!</v>
      </c>
      <c r="I33" s="61" t="e">
        <f>#REF!</f>
        <v>#REF!</v>
      </c>
      <c r="J33" s="61" t="e">
        <f>#REF!</f>
        <v>#REF!</v>
      </c>
      <c r="K33" s="62" t="e">
        <f>#REF!</f>
        <v>#REF!</v>
      </c>
      <c r="L33" s="61" t="e">
        <f>#REF!</f>
        <v>#REF!</v>
      </c>
      <c r="M33" s="61" t="e">
        <f>#REF!</f>
        <v>#REF!</v>
      </c>
      <c r="N33" s="62" t="e">
        <f>#REF!</f>
        <v>#REF!</v>
      </c>
      <c r="O33" s="61" t="e">
        <f>#REF!</f>
        <v>#REF!</v>
      </c>
      <c r="P33" s="61" t="e">
        <f>#REF!</f>
        <v>#REF!</v>
      </c>
      <c r="Q33" s="62" t="e">
        <f>#REF!</f>
        <v>#REF!</v>
      </c>
      <c r="R33"/>
      <c r="S33"/>
      <c r="T33"/>
      <c r="U33"/>
      <c r="V33"/>
      <c r="W33"/>
      <c r="X33"/>
      <c r="Y33"/>
      <c r="Z33"/>
      <c r="AA33"/>
      <c r="AB33"/>
      <c r="AC33"/>
      <c r="AD33"/>
      <c r="AE33"/>
      <c r="AF33"/>
      <c r="AG33"/>
      <c r="AH33"/>
      <c r="AI33"/>
      <c r="AJ33"/>
      <c r="AK33"/>
    </row>
    <row r="34" spans="1:43" customFormat="1" ht="18.75" customHeight="1" thickBot="1" x14ac:dyDescent="0.3">
      <c r="O34" s="104"/>
    </row>
    <row r="35" spans="1:43" ht="18.75" customHeight="1" thickBot="1" x14ac:dyDescent="0.3">
      <c r="A35" s="51"/>
      <c r="B35" s="431" t="s">
        <v>274</v>
      </c>
      <c r="C35" s="492" t="s">
        <v>333</v>
      </c>
      <c r="D35" s="493"/>
      <c r="E35" s="493"/>
      <c r="F35" s="493"/>
      <c r="G35" s="493"/>
      <c r="H35" s="493"/>
      <c r="I35" s="493"/>
      <c r="J35" s="493"/>
      <c r="K35" s="493"/>
      <c r="L35" s="493"/>
      <c r="M35" s="493"/>
      <c r="N35" s="493"/>
      <c r="O35" s="493"/>
      <c r="P35" s="493"/>
      <c r="Q35" s="494"/>
      <c r="R35" s="63"/>
      <c r="S35" s="40"/>
      <c r="T35" s="41"/>
      <c r="U35" s="40"/>
      <c r="V35" s="40"/>
      <c r="W35" s="41"/>
    </row>
    <row r="36" spans="1:43" s="65" customFormat="1" ht="18.75" customHeight="1" thickBot="1" x14ac:dyDescent="0.3">
      <c r="A36" s="64"/>
      <c r="B36" s="490"/>
      <c r="C36" s="495" t="s">
        <v>32</v>
      </c>
      <c r="D36" s="496"/>
      <c r="E36" s="497"/>
      <c r="F36" s="435" t="s">
        <v>276</v>
      </c>
      <c r="G36" s="435"/>
      <c r="H36" s="436"/>
      <c r="I36" s="495" t="s">
        <v>277</v>
      </c>
      <c r="J36" s="496"/>
      <c r="K36" s="497"/>
      <c r="L36" s="498" t="s">
        <v>278</v>
      </c>
      <c r="M36" s="496"/>
      <c r="N36" s="499"/>
      <c r="O36" s="495" t="s">
        <v>279</v>
      </c>
      <c r="P36" s="496"/>
      <c r="Q36" s="497"/>
      <c r="R36" s="8"/>
      <c r="S36" s="45"/>
      <c r="T36" s="45"/>
      <c r="U36" s="45"/>
      <c r="V36" s="45"/>
      <c r="W36" s="45"/>
      <c r="X36"/>
      <c r="Y36"/>
      <c r="Z36"/>
      <c r="AA36"/>
      <c r="AB36"/>
      <c r="AC36"/>
      <c r="AD36"/>
      <c r="AE36"/>
      <c r="AF36"/>
      <c r="AG36"/>
      <c r="AH36"/>
      <c r="AI36"/>
      <c r="AJ36"/>
      <c r="AK36"/>
      <c r="AL36"/>
      <c r="AM36"/>
      <c r="AN36"/>
      <c r="AO36"/>
      <c r="AP36"/>
      <c r="AQ36"/>
    </row>
    <row r="37" spans="1:43" s="65" customFormat="1" ht="67.5" customHeight="1" thickBot="1" x14ac:dyDescent="0.3">
      <c r="A37" s="64"/>
      <c r="B37" s="491"/>
      <c r="C37" s="47" t="s">
        <v>6</v>
      </c>
      <c r="D37" s="48" t="s">
        <v>281</v>
      </c>
      <c r="E37" s="54" t="s">
        <v>282</v>
      </c>
      <c r="F37" s="55" t="s">
        <v>10</v>
      </c>
      <c r="G37" s="48" t="s">
        <v>11</v>
      </c>
      <c r="H37" s="56" t="s">
        <v>12</v>
      </c>
      <c r="I37" s="47" t="s">
        <v>10</v>
      </c>
      <c r="J37" s="48" t="s">
        <v>11</v>
      </c>
      <c r="K37" s="54" t="s">
        <v>12</v>
      </c>
      <c r="L37" s="55" t="s">
        <v>10</v>
      </c>
      <c r="M37" s="48" t="s">
        <v>11</v>
      </c>
      <c r="N37" s="56" t="s">
        <v>12</v>
      </c>
      <c r="O37" s="47" t="s">
        <v>10</v>
      </c>
      <c r="P37" s="48" t="s">
        <v>11</v>
      </c>
      <c r="Q37" s="54" t="s">
        <v>12</v>
      </c>
      <c r="R37" s="8"/>
      <c r="S37" s="45"/>
      <c r="T37" s="45"/>
      <c r="U37" s="45"/>
      <c r="V37" s="45"/>
      <c r="W37" s="45"/>
      <c r="X37"/>
      <c r="Y37"/>
      <c r="Z37"/>
      <c r="AA37"/>
      <c r="AB37"/>
      <c r="AC37"/>
      <c r="AD37"/>
      <c r="AE37"/>
      <c r="AF37"/>
      <c r="AG37"/>
      <c r="AH37"/>
      <c r="AI37"/>
      <c r="AJ37"/>
      <c r="AK37"/>
      <c r="AL37"/>
      <c r="AM37"/>
      <c r="AN37"/>
      <c r="AO37"/>
      <c r="AP37"/>
      <c r="AQ37"/>
    </row>
    <row r="38" spans="1:43" s="65" customFormat="1" ht="18.75" customHeight="1" x14ac:dyDescent="0.25">
      <c r="A38" s="57" t="s">
        <v>283</v>
      </c>
      <c r="B38" s="50" t="s">
        <v>284</v>
      </c>
      <c r="C38" s="27" t="e">
        <f>INDEX(#REF!, MATCH($A38,#REF!, 0))</f>
        <v>#REF!</v>
      </c>
      <c r="D38" s="28" t="e">
        <f>INDEX(#REF!, MATCH($A38,#REF!, 0))</f>
        <v>#REF!</v>
      </c>
      <c r="E38" s="29" t="e">
        <f>INDEX(#REF!, MATCH($A38,#REF!, 0))</f>
        <v>#REF!</v>
      </c>
      <c r="F38" s="30" t="e">
        <f>INDEX(#REF!, MATCH($A38,#REF!, 0))</f>
        <v>#REF!</v>
      </c>
      <c r="G38" s="30" t="e">
        <f>INDEX(#REF!, MATCH($A38,#REF!, 0))</f>
        <v>#REF!</v>
      </c>
      <c r="H38" s="31" t="e">
        <f>INDEX(#REF!, MATCH($A38,#REF!, 0))</f>
        <v>#REF!</v>
      </c>
      <c r="I38" s="32" t="e">
        <f>INDEX(#REF!, MATCH($A38,#REF!, 0))</f>
        <v>#REF!</v>
      </c>
      <c r="J38" s="32" t="e">
        <f>INDEX(#REF!, MATCH($A38,#REF!, 0))</f>
        <v>#REF!</v>
      </c>
      <c r="K38" s="31" t="e">
        <f>INDEX(#REF!, MATCH($A38,#REF!, 0))</f>
        <v>#REF!</v>
      </c>
      <c r="L38" s="32" t="e">
        <f>INDEX(#REF!, MATCH($A38,#REF!, 0))</f>
        <v>#REF!</v>
      </c>
      <c r="M38" s="32" t="e">
        <f>INDEX(#REF!, MATCH($A38,#REF!, 0))</f>
        <v>#REF!</v>
      </c>
      <c r="N38" s="31" t="e">
        <f>INDEX(#REF!, MATCH($A38,#REF!, 0))</f>
        <v>#REF!</v>
      </c>
      <c r="O38" s="32" t="e">
        <f>INDEX(#REF!, MATCH($A38,#REF!, 0))</f>
        <v>#REF!</v>
      </c>
      <c r="P38" s="32" t="e">
        <f>INDEX(#REF!, MATCH($A38,#REF!, 0))</f>
        <v>#REF!</v>
      </c>
      <c r="Q38" s="31" t="e">
        <f>INDEX(#REF!, MATCH($A38,#REF!, 0))</f>
        <v>#REF!</v>
      </c>
      <c r="R38" s="8"/>
      <c r="S38" s="45"/>
      <c r="T38" s="45"/>
      <c r="U38" s="45"/>
      <c r="V38" s="45"/>
      <c r="W38" s="45"/>
      <c r="X38"/>
      <c r="Y38"/>
      <c r="Z38"/>
      <c r="AA38"/>
      <c r="AB38"/>
      <c r="AC38"/>
      <c r="AD38"/>
      <c r="AE38"/>
      <c r="AF38"/>
      <c r="AG38"/>
      <c r="AH38"/>
      <c r="AI38"/>
      <c r="AJ38"/>
      <c r="AK38"/>
      <c r="AL38"/>
      <c r="AM38"/>
      <c r="AN38"/>
      <c r="AO38"/>
      <c r="AP38"/>
      <c r="AQ38"/>
    </row>
    <row r="39" spans="1:43" s="65" customFormat="1" ht="18.75" customHeight="1" x14ac:dyDescent="0.25">
      <c r="A39" s="57" t="s">
        <v>285</v>
      </c>
      <c r="B39" s="50" t="s">
        <v>286</v>
      </c>
      <c r="C39" s="27" t="e">
        <f>INDEX(#REF!, MATCH($A39,#REF!, 0))</f>
        <v>#REF!</v>
      </c>
      <c r="D39" s="28" t="e">
        <f>INDEX(#REF!, MATCH($A39,#REF!, 0))</f>
        <v>#REF!</v>
      </c>
      <c r="E39" s="29" t="e">
        <f>INDEX(#REF!, MATCH($A39,#REF!, 0))</f>
        <v>#REF!</v>
      </c>
      <c r="F39" s="30" t="e">
        <f>INDEX(#REF!, MATCH($A39,#REF!, 0))</f>
        <v>#REF!</v>
      </c>
      <c r="G39" s="30" t="e">
        <f>INDEX(#REF!, MATCH($A39,#REF!, 0))</f>
        <v>#REF!</v>
      </c>
      <c r="H39" s="31" t="e">
        <f>INDEX(#REF!, MATCH($A39,#REF!, 0))</f>
        <v>#REF!</v>
      </c>
      <c r="I39" s="32" t="e">
        <f>INDEX(#REF!, MATCH($A39,#REF!, 0))</f>
        <v>#REF!</v>
      </c>
      <c r="J39" s="32" t="e">
        <f>INDEX(#REF!, MATCH($A39,#REF!, 0))</f>
        <v>#REF!</v>
      </c>
      <c r="K39" s="31" t="e">
        <f>INDEX(#REF!, MATCH($A39,#REF!, 0))</f>
        <v>#REF!</v>
      </c>
      <c r="L39" s="32" t="e">
        <f>INDEX(#REF!, MATCH($A39,#REF!, 0))</f>
        <v>#REF!</v>
      </c>
      <c r="M39" s="32" t="e">
        <f>INDEX(#REF!, MATCH($A39,#REF!, 0))</f>
        <v>#REF!</v>
      </c>
      <c r="N39" s="31" t="e">
        <f>INDEX(#REF!, MATCH($A39,#REF!, 0))</f>
        <v>#REF!</v>
      </c>
      <c r="O39" s="32" t="e">
        <f>INDEX(#REF!, MATCH($A39,#REF!, 0))</f>
        <v>#REF!</v>
      </c>
      <c r="P39" s="32" t="e">
        <f>INDEX(#REF!, MATCH($A39,#REF!, 0))</f>
        <v>#REF!</v>
      </c>
      <c r="Q39" s="31" t="e">
        <f>INDEX(#REF!, MATCH($A39,#REF!, 0))</f>
        <v>#REF!</v>
      </c>
      <c r="R39" s="8"/>
      <c r="S39" s="45"/>
      <c r="T39" s="45"/>
      <c r="U39" s="45"/>
      <c r="V39" s="45"/>
      <c r="W39" s="45"/>
      <c r="X39"/>
      <c r="Y39"/>
      <c r="Z39"/>
      <c r="AA39"/>
      <c r="AB39"/>
      <c r="AC39"/>
      <c r="AD39"/>
      <c r="AE39"/>
      <c r="AF39"/>
      <c r="AG39"/>
      <c r="AH39"/>
      <c r="AI39"/>
      <c r="AJ39"/>
      <c r="AK39"/>
      <c r="AL39"/>
      <c r="AM39"/>
      <c r="AN39"/>
      <c r="AO39"/>
      <c r="AP39"/>
      <c r="AQ39"/>
    </row>
    <row r="40" spans="1:43" s="65" customFormat="1" ht="18.75" customHeight="1" x14ac:dyDescent="0.25">
      <c r="A40" s="57" t="s">
        <v>287</v>
      </c>
      <c r="B40" s="50" t="s">
        <v>288</v>
      </c>
      <c r="C40" s="27" t="e">
        <f>INDEX(#REF!, MATCH($A40,#REF!, 0))</f>
        <v>#REF!</v>
      </c>
      <c r="D40" s="28" t="e">
        <f>INDEX(#REF!, MATCH($A40,#REF!, 0))</f>
        <v>#REF!</v>
      </c>
      <c r="E40" s="29" t="e">
        <f>INDEX(#REF!, MATCH($A40,#REF!, 0))</f>
        <v>#REF!</v>
      </c>
      <c r="F40" s="30" t="e">
        <f>INDEX(#REF!, MATCH($A40,#REF!, 0))</f>
        <v>#REF!</v>
      </c>
      <c r="G40" s="30" t="e">
        <f>INDEX(#REF!, MATCH($A40,#REF!, 0))</f>
        <v>#REF!</v>
      </c>
      <c r="H40" s="31" t="e">
        <f>INDEX(#REF!, MATCH($A40,#REF!, 0))</f>
        <v>#REF!</v>
      </c>
      <c r="I40" s="32" t="e">
        <f>INDEX(#REF!, MATCH($A40,#REF!, 0))</f>
        <v>#REF!</v>
      </c>
      <c r="J40" s="32" t="e">
        <f>INDEX(#REF!, MATCH($A40,#REF!, 0))</f>
        <v>#REF!</v>
      </c>
      <c r="K40" s="31" t="e">
        <f>INDEX(#REF!, MATCH($A40,#REF!, 0))</f>
        <v>#REF!</v>
      </c>
      <c r="L40" s="32" t="e">
        <f>INDEX(#REF!, MATCH($A40,#REF!, 0))</f>
        <v>#REF!</v>
      </c>
      <c r="M40" s="32" t="e">
        <f>INDEX(#REF!, MATCH($A40,#REF!, 0))</f>
        <v>#REF!</v>
      </c>
      <c r="N40" s="31" t="e">
        <f>INDEX(#REF!, MATCH($A40,#REF!, 0))</f>
        <v>#REF!</v>
      </c>
      <c r="O40" s="32" t="e">
        <f>INDEX(#REF!, MATCH($A40,#REF!, 0))</f>
        <v>#REF!</v>
      </c>
      <c r="P40" s="32" t="e">
        <f>INDEX(#REF!, MATCH($A40,#REF!, 0))</f>
        <v>#REF!</v>
      </c>
      <c r="Q40" s="31" t="e">
        <f>INDEX(#REF!, MATCH($A40,#REF!, 0))</f>
        <v>#REF!</v>
      </c>
      <c r="R40" s="8"/>
      <c r="S40" s="45"/>
      <c r="T40" s="45"/>
      <c r="U40" s="45"/>
      <c r="V40" s="45"/>
      <c r="W40" s="45"/>
      <c r="X40"/>
      <c r="Y40"/>
      <c r="Z40"/>
      <c r="AA40"/>
      <c r="AB40"/>
      <c r="AC40"/>
      <c r="AD40"/>
      <c r="AE40"/>
      <c r="AF40"/>
      <c r="AG40"/>
      <c r="AH40"/>
      <c r="AI40"/>
      <c r="AJ40"/>
      <c r="AK40"/>
      <c r="AL40"/>
      <c r="AM40"/>
      <c r="AN40"/>
      <c r="AO40"/>
      <c r="AP40"/>
      <c r="AQ40"/>
    </row>
    <row r="41" spans="1:43" s="65" customFormat="1" ht="18.75" customHeight="1" x14ac:dyDescent="0.25">
      <c r="A41" s="57" t="s">
        <v>289</v>
      </c>
      <c r="B41" s="50" t="s">
        <v>290</v>
      </c>
      <c r="C41" s="27" t="e">
        <f>INDEX(#REF!, MATCH($A41,#REF!, 0))</f>
        <v>#REF!</v>
      </c>
      <c r="D41" s="28" t="e">
        <f>INDEX(#REF!, MATCH($A41,#REF!, 0))</f>
        <v>#REF!</v>
      </c>
      <c r="E41" s="29" t="e">
        <f>INDEX(#REF!, MATCH($A41,#REF!, 0))</f>
        <v>#REF!</v>
      </c>
      <c r="F41" s="30" t="e">
        <f>INDEX(#REF!, MATCH($A41,#REF!, 0))</f>
        <v>#REF!</v>
      </c>
      <c r="G41" s="30" t="e">
        <f>INDEX(#REF!, MATCH($A41,#REF!, 0))</f>
        <v>#REF!</v>
      </c>
      <c r="H41" s="31" t="e">
        <f>INDEX(#REF!, MATCH($A41,#REF!, 0))</f>
        <v>#REF!</v>
      </c>
      <c r="I41" s="32" t="e">
        <f>INDEX(#REF!, MATCH($A41,#REF!, 0))</f>
        <v>#REF!</v>
      </c>
      <c r="J41" s="32" t="e">
        <f>INDEX(#REF!, MATCH($A41,#REF!, 0))</f>
        <v>#REF!</v>
      </c>
      <c r="K41" s="31" t="e">
        <f>INDEX(#REF!, MATCH($A41,#REF!, 0))</f>
        <v>#REF!</v>
      </c>
      <c r="L41" s="32" t="e">
        <f>INDEX(#REF!, MATCH($A41,#REF!, 0))</f>
        <v>#REF!</v>
      </c>
      <c r="M41" s="32" t="e">
        <f>INDEX(#REF!, MATCH($A41,#REF!, 0))</f>
        <v>#REF!</v>
      </c>
      <c r="N41" s="31" t="e">
        <f>INDEX(#REF!, MATCH($A41,#REF!, 0))</f>
        <v>#REF!</v>
      </c>
      <c r="O41" s="32" t="e">
        <f>INDEX(#REF!, MATCH($A41,#REF!, 0))</f>
        <v>#REF!</v>
      </c>
      <c r="P41" s="32" t="e">
        <f>INDEX(#REF!, MATCH($A41,#REF!, 0))</f>
        <v>#REF!</v>
      </c>
      <c r="Q41" s="31" t="e">
        <f>INDEX(#REF!, MATCH($A41,#REF!, 0))</f>
        <v>#REF!</v>
      </c>
      <c r="R41" s="8"/>
      <c r="S41" s="45"/>
      <c r="T41" s="45"/>
      <c r="U41" s="45"/>
      <c r="V41" s="45"/>
      <c r="W41" s="45"/>
      <c r="X41"/>
      <c r="Y41"/>
      <c r="Z41"/>
      <c r="AA41"/>
      <c r="AB41"/>
      <c r="AC41"/>
      <c r="AD41"/>
      <c r="AE41"/>
      <c r="AF41"/>
      <c r="AG41"/>
      <c r="AH41"/>
      <c r="AI41"/>
      <c r="AJ41"/>
      <c r="AK41"/>
      <c r="AL41"/>
      <c r="AM41"/>
      <c r="AN41"/>
      <c r="AO41"/>
      <c r="AP41"/>
      <c r="AQ41"/>
    </row>
    <row r="42" spans="1:43" s="65" customFormat="1" ht="18.75" customHeight="1" x14ac:dyDescent="0.25">
      <c r="A42" s="57" t="s">
        <v>291</v>
      </c>
      <c r="B42" s="50" t="s">
        <v>292</v>
      </c>
      <c r="C42" s="27" t="e">
        <f>INDEX(#REF!, MATCH($A42,#REF!, 0))</f>
        <v>#REF!</v>
      </c>
      <c r="D42" s="28" t="e">
        <f>INDEX(#REF!, MATCH($A42,#REF!, 0))</f>
        <v>#REF!</v>
      </c>
      <c r="E42" s="29" t="e">
        <f>INDEX(#REF!, MATCH($A42,#REF!, 0))</f>
        <v>#REF!</v>
      </c>
      <c r="F42" s="30" t="e">
        <f>INDEX(#REF!, MATCH($A42,#REF!, 0))</f>
        <v>#REF!</v>
      </c>
      <c r="G42" s="30" t="e">
        <f>INDEX(#REF!, MATCH($A42,#REF!, 0))</f>
        <v>#REF!</v>
      </c>
      <c r="H42" s="31" t="e">
        <f>INDEX(#REF!, MATCH($A42,#REF!, 0))</f>
        <v>#REF!</v>
      </c>
      <c r="I42" s="32" t="e">
        <f>INDEX(#REF!, MATCH($A42,#REF!, 0))</f>
        <v>#REF!</v>
      </c>
      <c r="J42" s="32" t="e">
        <f>INDEX(#REF!, MATCH($A42,#REF!, 0))</f>
        <v>#REF!</v>
      </c>
      <c r="K42" s="31" t="e">
        <f>INDEX(#REF!, MATCH($A42,#REF!, 0))</f>
        <v>#REF!</v>
      </c>
      <c r="L42" s="32" t="e">
        <f>INDEX(#REF!, MATCH($A42,#REF!, 0))</f>
        <v>#REF!</v>
      </c>
      <c r="M42" s="32" t="e">
        <f>INDEX(#REF!, MATCH($A42,#REF!, 0))</f>
        <v>#REF!</v>
      </c>
      <c r="N42" s="31" t="e">
        <f>INDEX(#REF!, MATCH($A42,#REF!, 0))</f>
        <v>#REF!</v>
      </c>
      <c r="O42" s="32" t="e">
        <f>INDEX(#REF!, MATCH($A42,#REF!, 0))</f>
        <v>#REF!</v>
      </c>
      <c r="P42" s="32" t="e">
        <f>INDEX(#REF!, MATCH($A42,#REF!, 0))</f>
        <v>#REF!</v>
      </c>
      <c r="Q42" s="31" t="e">
        <f>INDEX(#REF!, MATCH($A42,#REF!, 0))</f>
        <v>#REF!</v>
      </c>
      <c r="R42" s="8"/>
      <c r="S42" s="45"/>
      <c r="T42" s="45"/>
      <c r="U42" s="45"/>
      <c r="V42" s="45"/>
      <c r="W42" s="45"/>
      <c r="X42"/>
      <c r="Y42"/>
      <c r="Z42"/>
      <c r="AA42"/>
      <c r="AB42"/>
      <c r="AC42"/>
      <c r="AD42"/>
      <c r="AE42"/>
      <c r="AF42"/>
      <c r="AG42"/>
      <c r="AH42"/>
      <c r="AI42"/>
      <c r="AJ42"/>
      <c r="AK42"/>
      <c r="AL42"/>
      <c r="AM42"/>
      <c r="AN42"/>
      <c r="AO42"/>
      <c r="AP42"/>
      <c r="AQ42"/>
    </row>
    <row r="43" spans="1:43" s="42" customFormat="1" ht="18.75" customHeight="1" x14ac:dyDescent="0.25">
      <c r="A43" s="57" t="s">
        <v>293</v>
      </c>
      <c r="B43" s="50" t="s">
        <v>294</v>
      </c>
      <c r="C43" s="27" t="e">
        <f>INDEX(#REF!, MATCH($A43,#REF!, 0))</f>
        <v>#REF!</v>
      </c>
      <c r="D43" s="28" t="e">
        <f>INDEX(#REF!, MATCH($A43,#REF!, 0))</f>
        <v>#REF!</v>
      </c>
      <c r="E43" s="29" t="e">
        <f>INDEX(#REF!, MATCH($A43,#REF!, 0))</f>
        <v>#REF!</v>
      </c>
      <c r="F43" s="30" t="e">
        <f>INDEX(#REF!, MATCH($A43,#REF!, 0))</f>
        <v>#REF!</v>
      </c>
      <c r="G43" s="30" t="e">
        <f>INDEX(#REF!, MATCH($A43,#REF!, 0))</f>
        <v>#REF!</v>
      </c>
      <c r="H43" s="31" t="e">
        <f>INDEX(#REF!, MATCH($A43,#REF!, 0))</f>
        <v>#REF!</v>
      </c>
      <c r="I43" s="32" t="e">
        <f>INDEX(#REF!, MATCH($A43,#REF!, 0))</f>
        <v>#REF!</v>
      </c>
      <c r="J43" s="32" t="e">
        <f>INDEX(#REF!, MATCH($A43,#REF!, 0))</f>
        <v>#REF!</v>
      </c>
      <c r="K43" s="31" t="e">
        <f>INDEX(#REF!, MATCH($A43,#REF!, 0))</f>
        <v>#REF!</v>
      </c>
      <c r="L43" s="32" t="e">
        <f>INDEX(#REF!, MATCH($A43,#REF!, 0))</f>
        <v>#REF!</v>
      </c>
      <c r="M43" s="32" t="e">
        <f>INDEX(#REF!, MATCH($A43,#REF!, 0))</f>
        <v>#REF!</v>
      </c>
      <c r="N43" s="31" t="e">
        <f>INDEX(#REF!, MATCH($A43,#REF!, 0))</f>
        <v>#REF!</v>
      </c>
      <c r="O43" s="32" t="e">
        <f>INDEX(#REF!, MATCH($A43,#REF!, 0))</f>
        <v>#REF!</v>
      </c>
      <c r="P43" s="32" t="e">
        <f>INDEX(#REF!, MATCH($A43,#REF!, 0))</f>
        <v>#REF!</v>
      </c>
      <c r="Q43" s="31" t="e">
        <f>INDEX(#REF!, MATCH($A43,#REF!, 0))</f>
        <v>#REF!</v>
      </c>
      <c r="R43" s="8"/>
      <c r="S43" s="45"/>
      <c r="T43" s="45"/>
      <c r="U43" s="45"/>
      <c r="V43" s="45"/>
      <c r="W43" s="45"/>
      <c r="X43"/>
      <c r="Y43"/>
      <c r="Z43"/>
      <c r="AA43"/>
      <c r="AB43"/>
      <c r="AC43"/>
      <c r="AD43"/>
      <c r="AE43"/>
      <c r="AF43"/>
      <c r="AG43"/>
      <c r="AH43"/>
      <c r="AI43"/>
      <c r="AJ43"/>
      <c r="AK43"/>
      <c r="AL43"/>
      <c r="AM43"/>
      <c r="AN43"/>
      <c r="AO43"/>
      <c r="AP43"/>
      <c r="AQ43"/>
    </row>
    <row r="44" spans="1:43" s="43" customFormat="1" ht="18.75" customHeight="1" x14ac:dyDescent="0.25">
      <c r="A44" s="57" t="s">
        <v>295</v>
      </c>
      <c r="B44" s="50" t="s">
        <v>296</v>
      </c>
      <c r="C44" s="27" t="e">
        <f>INDEX(#REF!, MATCH($A44,#REF!, 0))</f>
        <v>#REF!</v>
      </c>
      <c r="D44" s="28" t="e">
        <f>INDEX(#REF!, MATCH($A44,#REF!, 0))</f>
        <v>#REF!</v>
      </c>
      <c r="E44" s="29" t="e">
        <f>INDEX(#REF!, MATCH($A44,#REF!, 0))</f>
        <v>#REF!</v>
      </c>
      <c r="F44" s="30" t="e">
        <f>INDEX(#REF!, MATCH($A44,#REF!, 0))</f>
        <v>#REF!</v>
      </c>
      <c r="G44" s="30" t="e">
        <f>INDEX(#REF!, MATCH($A44,#REF!, 0))</f>
        <v>#REF!</v>
      </c>
      <c r="H44" s="31" t="e">
        <f>INDEX(#REF!, MATCH($A44,#REF!, 0))</f>
        <v>#REF!</v>
      </c>
      <c r="I44" s="32" t="e">
        <f>INDEX(#REF!, MATCH($A44,#REF!, 0))</f>
        <v>#REF!</v>
      </c>
      <c r="J44" s="32" t="e">
        <f>INDEX(#REF!, MATCH($A44,#REF!, 0))</f>
        <v>#REF!</v>
      </c>
      <c r="K44" s="31" t="e">
        <f>INDEX(#REF!, MATCH($A44,#REF!, 0))</f>
        <v>#REF!</v>
      </c>
      <c r="L44" s="32" t="e">
        <f>INDEX(#REF!, MATCH($A44,#REF!, 0))</f>
        <v>#REF!</v>
      </c>
      <c r="M44" s="32" t="e">
        <f>INDEX(#REF!, MATCH($A44,#REF!, 0))</f>
        <v>#REF!</v>
      </c>
      <c r="N44" s="31" t="e">
        <f>INDEX(#REF!, MATCH($A44,#REF!, 0))</f>
        <v>#REF!</v>
      </c>
      <c r="O44" s="32" t="e">
        <f>INDEX(#REF!, MATCH($A44,#REF!, 0))</f>
        <v>#REF!</v>
      </c>
      <c r="P44" s="32" t="e">
        <f>INDEX(#REF!, MATCH($A44,#REF!, 0))</f>
        <v>#REF!</v>
      </c>
      <c r="Q44" s="31" t="e">
        <f>INDEX(#REF!, MATCH($A44,#REF!, 0))</f>
        <v>#REF!</v>
      </c>
      <c r="R44" s="66"/>
      <c r="S44" s="67"/>
      <c r="T44" s="67"/>
      <c r="U44" s="67"/>
      <c r="V44" s="67"/>
      <c r="W44" s="67"/>
      <c r="X44"/>
      <c r="Y44"/>
      <c r="Z44"/>
      <c r="AA44"/>
      <c r="AB44"/>
      <c r="AC44"/>
      <c r="AD44"/>
      <c r="AE44"/>
      <c r="AF44"/>
      <c r="AG44"/>
      <c r="AH44"/>
      <c r="AI44"/>
      <c r="AJ44"/>
      <c r="AK44"/>
      <c r="AL44"/>
      <c r="AM44"/>
      <c r="AN44"/>
      <c r="AO44"/>
      <c r="AP44"/>
      <c r="AQ44"/>
    </row>
    <row r="45" spans="1:43" s="42" customFormat="1" ht="18.75" customHeight="1" x14ac:dyDescent="0.25">
      <c r="A45" s="57" t="s">
        <v>297</v>
      </c>
      <c r="B45" s="50" t="s">
        <v>298</v>
      </c>
      <c r="C45" s="27" t="e">
        <f>INDEX(#REF!, MATCH($A45,#REF!, 0))</f>
        <v>#REF!</v>
      </c>
      <c r="D45" s="28" t="e">
        <f>INDEX(#REF!, MATCH($A45,#REF!, 0))</f>
        <v>#REF!</v>
      </c>
      <c r="E45" s="29" t="e">
        <f>INDEX(#REF!, MATCH($A45,#REF!, 0))</f>
        <v>#REF!</v>
      </c>
      <c r="F45" s="30" t="e">
        <f>INDEX(#REF!, MATCH($A45,#REF!, 0))</f>
        <v>#REF!</v>
      </c>
      <c r="G45" s="30" t="e">
        <f>INDEX(#REF!, MATCH($A45,#REF!, 0))</f>
        <v>#REF!</v>
      </c>
      <c r="H45" s="31" t="e">
        <f>INDEX(#REF!, MATCH($A45,#REF!, 0))</f>
        <v>#REF!</v>
      </c>
      <c r="I45" s="32" t="e">
        <f>INDEX(#REF!, MATCH($A45,#REF!, 0))</f>
        <v>#REF!</v>
      </c>
      <c r="J45" s="32" t="e">
        <f>INDEX(#REF!, MATCH($A45,#REF!, 0))</f>
        <v>#REF!</v>
      </c>
      <c r="K45" s="31" t="e">
        <f>INDEX(#REF!, MATCH($A45,#REF!, 0))</f>
        <v>#REF!</v>
      </c>
      <c r="L45" s="32" t="e">
        <f>INDEX(#REF!, MATCH($A45,#REF!, 0))</f>
        <v>#REF!</v>
      </c>
      <c r="M45" s="32" t="e">
        <f>INDEX(#REF!, MATCH($A45,#REF!, 0))</f>
        <v>#REF!</v>
      </c>
      <c r="N45" s="31" t="e">
        <f>INDEX(#REF!, MATCH($A45,#REF!, 0))</f>
        <v>#REF!</v>
      </c>
      <c r="O45" s="32" t="e">
        <f>INDEX(#REF!, MATCH($A45,#REF!, 0))</f>
        <v>#REF!</v>
      </c>
      <c r="P45" s="32" t="e">
        <f>INDEX(#REF!, MATCH($A45,#REF!, 0))</f>
        <v>#REF!</v>
      </c>
      <c r="Q45" s="31" t="e">
        <f>INDEX(#REF!, MATCH($A45,#REF!, 0))</f>
        <v>#REF!</v>
      </c>
      <c r="R45" s="8"/>
      <c r="S45" s="45"/>
      <c r="T45" s="45"/>
      <c r="U45" s="45"/>
      <c r="V45" s="45"/>
      <c r="W45" s="45"/>
      <c r="X45"/>
      <c r="Y45"/>
      <c r="Z45"/>
      <c r="AA45"/>
      <c r="AB45"/>
      <c r="AC45"/>
      <c r="AD45"/>
      <c r="AE45"/>
      <c r="AF45"/>
      <c r="AG45"/>
      <c r="AH45"/>
      <c r="AI45"/>
      <c r="AJ45"/>
      <c r="AK45"/>
      <c r="AL45"/>
      <c r="AM45"/>
      <c r="AN45"/>
      <c r="AO45"/>
      <c r="AP45"/>
      <c r="AQ45"/>
    </row>
    <row r="46" spans="1:43" s="42" customFormat="1" ht="18.75" customHeight="1" x14ac:dyDescent="0.25">
      <c r="A46" s="57" t="s">
        <v>299</v>
      </c>
      <c r="B46" s="50" t="s">
        <v>300</v>
      </c>
      <c r="C46" s="27" t="e">
        <f>INDEX(#REF!, MATCH($A46,#REF!, 0))</f>
        <v>#REF!</v>
      </c>
      <c r="D46" s="28" t="e">
        <f>INDEX(#REF!, MATCH($A46,#REF!, 0))</f>
        <v>#REF!</v>
      </c>
      <c r="E46" s="29" t="e">
        <f>INDEX(#REF!, MATCH($A46,#REF!, 0))</f>
        <v>#REF!</v>
      </c>
      <c r="F46" s="30" t="e">
        <f>INDEX(#REF!, MATCH($A46,#REF!, 0))</f>
        <v>#REF!</v>
      </c>
      <c r="G46" s="30" t="e">
        <f>INDEX(#REF!, MATCH($A46,#REF!, 0))</f>
        <v>#REF!</v>
      </c>
      <c r="H46" s="31" t="e">
        <f>INDEX(#REF!, MATCH($A46,#REF!, 0))</f>
        <v>#REF!</v>
      </c>
      <c r="I46" s="32" t="e">
        <f>INDEX(#REF!, MATCH($A46,#REF!, 0))</f>
        <v>#REF!</v>
      </c>
      <c r="J46" s="32" t="e">
        <f>INDEX(#REF!, MATCH($A46,#REF!, 0))</f>
        <v>#REF!</v>
      </c>
      <c r="K46" s="31" t="e">
        <f>INDEX(#REF!, MATCH($A46,#REF!, 0))</f>
        <v>#REF!</v>
      </c>
      <c r="L46" s="32" t="e">
        <f>INDEX(#REF!, MATCH($A46,#REF!, 0))</f>
        <v>#REF!</v>
      </c>
      <c r="M46" s="32" t="e">
        <f>INDEX(#REF!, MATCH($A46,#REF!, 0))</f>
        <v>#REF!</v>
      </c>
      <c r="N46" s="31" t="e">
        <f>INDEX(#REF!, MATCH($A46,#REF!, 0))</f>
        <v>#REF!</v>
      </c>
      <c r="O46" s="32" t="e">
        <f>INDEX(#REF!, MATCH($A46,#REF!, 0))</f>
        <v>#REF!</v>
      </c>
      <c r="P46" s="32" t="e">
        <f>INDEX(#REF!, MATCH($A46,#REF!, 0))</f>
        <v>#REF!</v>
      </c>
      <c r="Q46" s="31" t="e">
        <f>INDEX(#REF!, MATCH($A46,#REF!, 0))</f>
        <v>#REF!</v>
      </c>
      <c r="R46" s="8"/>
      <c r="S46" s="45"/>
      <c r="T46" s="45"/>
      <c r="U46" s="45"/>
      <c r="V46" s="45"/>
      <c r="W46" s="45"/>
      <c r="X46"/>
      <c r="Y46"/>
      <c r="Z46"/>
      <c r="AA46"/>
      <c r="AB46"/>
      <c r="AC46"/>
      <c r="AD46"/>
      <c r="AE46"/>
      <c r="AF46"/>
      <c r="AG46"/>
      <c r="AH46"/>
      <c r="AI46"/>
      <c r="AJ46"/>
      <c r="AK46"/>
      <c r="AL46"/>
      <c r="AM46"/>
      <c r="AN46"/>
      <c r="AO46"/>
      <c r="AP46"/>
      <c r="AQ46"/>
    </row>
    <row r="47" spans="1:43" s="44" customFormat="1" ht="18.75" customHeight="1" x14ac:dyDescent="0.25">
      <c r="A47" s="57" t="s">
        <v>301</v>
      </c>
      <c r="B47" s="50" t="s">
        <v>302</v>
      </c>
      <c r="C47" s="27" t="e">
        <f>INDEX(#REF!, MATCH($A47,#REF!, 0))</f>
        <v>#REF!</v>
      </c>
      <c r="D47" s="28" t="e">
        <f>INDEX(#REF!, MATCH($A47,#REF!, 0))</f>
        <v>#REF!</v>
      </c>
      <c r="E47" s="29" t="e">
        <f>INDEX(#REF!, MATCH($A47,#REF!, 0))</f>
        <v>#REF!</v>
      </c>
      <c r="F47" s="30" t="e">
        <f>INDEX(#REF!, MATCH($A47,#REF!, 0))</f>
        <v>#REF!</v>
      </c>
      <c r="G47" s="30" t="e">
        <f>INDEX(#REF!, MATCH($A47,#REF!, 0))</f>
        <v>#REF!</v>
      </c>
      <c r="H47" s="31" t="e">
        <f>INDEX(#REF!, MATCH($A47,#REF!, 0))</f>
        <v>#REF!</v>
      </c>
      <c r="I47" s="32" t="e">
        <f>INDEX(#REF!, MATCH($A47,#REF!, 0))</f>
        <v>#REF!</v>
      </c>
      <c r="J47" s="32" t="e">
        <f>INDEX(#REF!, MATCH($A47,#REF!, 0))</f>
        <v>#REF!</v>
      </c>
      <c r="K47" s="31" t="e">
        <f>INDEX(#REF!, MATCH($A47,#REF!, 0))</f>
        <v>#REF!</v>
      </c>
      <c r="L47" s="32" t="e">
        <f>INDEX(#REF!, MATCH($A47,#REF!, 0))</f>
        <v>#REF!</v>
      </c>
      <c r="M47" s="32" t="e">
        <f>INDEX(#REF!, MATCH($A47,#REF!, 0))</f>
        <v>#REF!</v>
      </c>
      <c r="N47" s="31" t="e">
        <f>INDEX(#REF!, MATCH($A47,#REF!, 0))</f>
        <v>#REF!</v>
      </c>
      <c r="O47" s="32" t="e">
        <f>INDEX(#REF!, MATCH($A47,#REF!, 0))</f>
        <v>#REF!</v>
      </c>
      <c r="P47" s="32" t="e">
        <f>INDEX(#REF!, MATCH($A47,#REF!, 0))</f>
        <v>#REF!</v>
      </c>
      <c r="Q47" s="31" t="e">
        <f>INDEX(#REF!, MATCH($A47,#REF!, 0))</f>
        <v>#REF!</v>
      </c>
      <c r="R47" s="8"/>
      <c r="S47" s="45"/>
      <c r="T47" s="45"/>
      <c r="U47" s="45"/>
      <c r="V47" s="45"/>
      <c r="W47" s="45"/>
      <c r="X47"/>
      <c r="Y47"/>
      <c r="Z47"/>
      <c r="AA47"/>
      <c r="AB47"/>
      <c r="AC47"/>
      <c r="AD47"/>
      <c r="AE47"/>
      <c r="AF47"/>
      <c r="AG47"/>
      <c r="AH47"/>
      <c r="AI47"/>
      <c r="AJ47"/>
      <c r="AK47"/>
      <c r="AL47"/>
      <c r="AM47"/>
      <c r="AN47"/>
      <c r="AO47"/>
      <c r="AP47"/>
      <c r="AQ47"/>
    </row>
    <row r="48" spans="1:43" s="44" customFormat="1" ht="18.75" customHeight="1" x14ac:dyDescent="0.25">
      <c r="A48" s="57" t="s">
        <v>303</v>
      </c>
      <c r="B48" s="50" t="s">
        <v>304</v>
      </c>
      <c r="C48" s="27" t="e">
        <f>INDEX(#REF!, MATCH($A48,#REF!, 0))</f>
        <v>#REF!</v>
      </c>
      <c r="D48" s="28" t="e">
        <f>INDEX(#REF!, MATCH($A48,#REF!, 0))</f>
        <v>#REF!</v>
      </c>
      <c r="E48" s="29" t="e">
        <f>INDEX(#REF!, MATCH($A48,#REF!, 0))</f>
        <v>#REF!</v>
      </c>
      <c r="F48" s="30" t="e">
        <f>INDEX(#REF!, MATCH($A48,#REF!, 0))</f>
        <v>#REF!</v>
      </c>
      <c r="G48" s="30" t="e">
        <f>INDEX(#REF!, MATCH($A48,#REF!, 0))</f>
        <v>#REF!</v>
      </c>
      <c r="H48" s="31" t="e">
        <f>INDEX(#REF!, MATCH($A48,#REF!, 0))</f>
        <v>#REF!</v>
      </c>
      <c r="I48" s="32" t="e">
        <f>INDEX(#REF!, MATCH($A48,#REF!, 0))</f>
        <v>#REF!</v>
      </c>
      <c r="J48" s="32" t="e">
        <f>INDEX(#REF!, MATCH($A48,#REF!, 0))</f>
        <v>#REF!</v>
      </c>
      <c r="K48" s="31" t="e">
        <f>INDEX(#REF!, MATCH($A48,#REF!, 0))</f>
        <v>#REF!</v>
      </c>
      <c r="L48" s="32" t="e">
        <f>INDEX(#REF!, MATCH($A48,#REF!, 0))</f>
        <v>#REF!</v>
      </c>
      <c r="M48" s="32" t="e">
        <f>INDEX(#REF!, MATCH($A48,#REF!, 0))</f>
        <v>#REF!</v>
      </c>
      <c r="N48" s="31" t="e">
        <f>INDEX(#REF!, MATCH($A48,#REF!, 0))</f>
        <v>#REF!</v>
      </c>
      <c r="O48" s="32" t="e">
        <f>INDEX(#REF!, MATCH($A48,#REF!, 0))</f>
        <v>#REF!</v>
      </c>
      <c r="P48" s="32" t="e">
        <f>INDEX(#REF!, MATCH($A48,#REF!, 0))</f>
        <v>#REF!</v>
      </c>
      <c r="Q48" s="31" t="e">
        <f>INDEX(#REF!, MATCH($A48,#REF!, 0))</f>
        <v>#REF!</v>
      </c>
      <c r="R48" s="8"/>
      <c r="S48" s="45"/>
      <c r="T48" s="45"/>
      <c r="U48" s="45"/>
      <c r="V48" s="45"/>
      <c r="W48" s="45"/>
      <c r="X48"/>
      <c r="Y48"/>
      <c r="Z48"/>
      <c r="AA48"/>
      <c r="AB48"/>
      <c r="AC48"/>
      <c r="AD48"/>
      <c r="AE48"/>
      <c r="AF48"/>
      <c r="AG48"/>
      <c r="AH48"/>
      <c r="AI48"/>
      <c r="AJ48"/>
      <c r="AK48"/>
      <c r="AL48"/>
      <c r="AM48"/>
      <c r="AN48"/>
      <c r="AO48"/>
      <c r="AP48"/>
      <c r="AQ48"/>
    </row>
    <row r="49" spans="1:43" s="44" customFormat="1" ht="18.75" customHeight="1" x14ac:dyDescent="0.25">
      <c r="A49" s="57" t="s">
        <v>305</v>
      </c>
      <c r="B49" s="50" t="s">
        <v>306</v>
      </c>
      <c r="C49" s="27" t="e">
        <f>INDEX(#REF!, MATCH($A49,#REF!, 0))</f>
        <v>#REF!</v>
      </c>
      <c r="D49" s="28" t="e">
        <f>INDEX(#REF!, MATCH($A49,#REF!, 0))</f>
        <v>#REF!</v>
      </c>
      <c r="E49" s="29" t="e">
        <f>INDEX(#REF!, MATCH($A49,#REF!, 0))</f>
        <v>#REF!</v>
      </c>
      <c r="F49" s="30" t="e">
        <f>INDEX(#REF!, MATCH($A49,#REF!, 0))</f>
        <v>#REF!</v>
      </c>
      <c r="G49" s="30" t="e">
        <f>INDEX(#REF!, MATCH($A49,#REF!, 0))</f>
        <v>#REF!</v>
      </c>
      <c r="H49" s="31" t="e">
        <f>INDEX(#REF!, MATCH($A49,#REF!, 0))</f>
        <v>#REF!</v>
      </c>
      <c r="I49" s="32" t="e">
        <f>INDEX(#REF!, MATCH($A49,#REF!, 0))</f>
        <v>#REF!</v>
      </c>
      <c r="J49" s="32" t="e">
        <f>INDEX(#REF!, MATCH($A49,#REF!, 0))</f>
        <v>#REF!</v>
      </c>
      <c r="K49" s="31" t="e">
        <f>INDEX(#REF!, MATCH($A49,#REF!, 0))</f>
        <v>#REF!</v>
      </c>
      <c r="L49" s="32" t="e">
        <f>INDEX(#REF!, MATCH($A49,#REF!, 0))</f>
        <v>#REF!</v>
      </c>
      <c r="M49" s="32" t="e">
        <f>INDEX(#REF!, MATCH($A49,#REF!, 0))</f>
        <v>#REF!</v>
      </c>
      <c r="N49" s="31" t="e">
        <f>INDEX(#REF!, MATCH($A49,#REF!, 0))</f>
        <v>#REF!</v>
      </c>
      <c r="O49" s="32" t="e">
        <f>INDEX(#REF!, MATCH($A49,#REF!, 0))</f>
        <v>#REF!</v>
      </c>
      <c r="P49" s="32" t="e">
        <f>INDEX(#REF!, MATCH($A49,#REF!, 0))</f>
        <v>#REF!</v>
      </c>
      <c r="Q49" s="31" t="e">
        <f>INDEX(#REF!, MATCH($A49,#REF!, 0))</f>
        <v>#REF!</v>
      </c>
      <c r="R49" s="33"/>
      <c r="X49"/>
      <c r="Y49"/>
      <c r="Z49"/>
      <c r="AA49"/>
      <c r="AB49"/>
      <c r="AC49"/>
      <c r="AD49"/>
      <c r="AE49"/>
      <c r="AF49"/>
      <c r="AG49"/>
      <c r="AH49"/>
      <c r="AI49"/>
      <c r="AJ49"/>
      <c r="AK49"/>
      <c r="AL49"/>
      <c r="AM49"/>
      <c r="AN49"/>
      <c r="AO49"/>
      <c r="AP49"/>
      <c r="AQ49"/>
    </row>
    <row r="50" spans="1:43" s="44" customFormat="1" ht="18.75" customHeight="1" x14ac:dyDescent="0.25">
      <c r="A50" s="57" t="s">
        <v>307</v>
      </c>
      <c r="B50" s="50" t="s">
        <v>308</v>
      </c>
      <c r="C50" s="27" t="e">
        <f>INDEX(#REF!, MATCH($A50,#REF!, 0))</f>
        <v>#REF!</v>
      </c>
      <c r="D50" s="28" t="e">
        <f>INDEX(#REF!, MATCH($A50,#REF!, 0))</f>
        <v>#REF!</v>
      </c>
      <c r="E50" s="29" t="e">
        <f>INDEX(#REF!, MATCH($A50,#REF!, 0))</f>
        <v>#REF!</v>
      </c>
      <c r="F50" s="30" t="e">
        <f>INDEX(#REF!, MATCH($A50,#REF!, 0))</f>
        <v>#REF!</v>
      </c>
      <c r="G50" s="30" t="e">
        <f>INDEX(#REF!, MATCH($A50,#REF!, 0))</f>
        <v>#REF!</v>
      </c>
      <c r="H50" s="31" t="e">
        <f>INDEX(#REF!, MATCH($A50,#REF!, 0))</f>
        <v>#REF!</v>
      </c>
      <c r="I50" s="32" t="e">
        <f>INDEX(#REF!, MATCH($A50,#REF!, 0))</f>
        <v>#REF!</v>
      </c>
      <c r="J50" s="32" t="e">
        <f>INDEX(#REF!, MATCH($A50,#REF!, 0))</f>
        <v>#REF!</v>
      </c>
      <c r="K50" s="31" t="e">
        <f>INDEX(#REF!, MATCH($A50,#REF!, 0))</f>
        <v>#REF!</v>
      </c>
      <c r="L50" s="32" t="e">
        <f>INDEX(#REF!, MATCH($A50,#REF!, 0))</f>
        <v>#REF!</v>
      </c>
      <c r="M50" s="32" t="e">
        <f>INDEX(#REF!, MATCH($A50,#REF!, 0))</f>
        <v>#REF!</v>
      </c>
      <c r="N50" s="31" t="e">
        <f>INDEX(#REF!, MATCH($A50,#REF!, 0))</f>
        <v>#REF!</v>
      </c>
      <c r="O50" s="32" t="e">
        <f>INDEX(#REF!, MATCH($A50,#REF!, 0))</f>
        <v>#REF!</v>
      </c>
      <c r="P50" s="32" t="e">
        <f>INDEX(#REF!, MATCH($A50,#REF!, 0))</f>
        <v>#REF!</v>
      </c>
      <c r="Q50" s="31" t="e">
        <f>INDEX(#REF!, MATCH($A50,#REF!, 0))</f>
        <v>#REF!</v>
      </c>
      <c r="X50"/>
      <c r="Y50"/>
      <c r="Z50"/>
      <c r="AA50"/>
      <c r="AB50"/>
      <c r="AC50"/>
      <c r="AD50"/>
      <c r="AE50"/>
      <c r="AF50"/>
      <c r="AG50"/>
      <c r="AH50"/>
      <c r="AI50"/>
      <c r="AJ50"/>
      <c r="AK50"/>
      <c r="AL50"/>
      <c r="AM50"/>
      <c r="AN50"/>
      <c r="AO50"/>
      <c r="AP50"/>
      <c r="AQ50"/>
    </row>
    <row r="51" spans="1:43" ht="18.75" customHeight="1" x14ac:dyDescent="0.25">
      <c r="A51" s="57" t="s">
        <v>309</v>
      </c>
      <c r="B51" s="50" t="s">
        <v>310</v>
      </c>
      <c r="C51" s="27" t="e">
        <f>INDEX(#REF!, MATCH($A51,#REF!, 0))</f>
        <v>#REF!</v>
      </c>
      <c r="D51" s="28" t="e">
        <f>INDEX(#REF!, MATCH($A51,#REF!, 0))</f>
        <v>#REF!</v>
      </c>
      <c r="E51" s="29" t="e">
        <f>INDEX(#REF!, MATCH($A51,#REF!, 0))</f>
        <v>#REF!</v>
      </c>
      <c r="F51" s="30" t="e">
        <f>INDEX(#REF!, MATCH($A51,#REF!, 0))</f>
        <v>#REF!</v>
      </c>
      <c r="G51" s="30" t="e">
        <f>INDEX(#REF!, MATCH($A51,#REF!, 0))</f>
        <v>#REF!</v>
      </c>
      <c r="H51" s="31" t="e">
        <f>INDEX(#REF!, MATCH($A51,#REF!, 0))</f>
        <v>#REF!</v>
      </c>
      <c r="I51" s="32" t="e">
        <f>INDEX(#REF!, MATCH($A51,#REF!, 0))</f>
        <v>#REF!</v>
      </c>
      <c r="J51" s="32" t="e">
        <f>INDEX(#REF!, MATCH($A51,#REF!, 0))</f>
        <v>#REF!</v>
      </c>
      <c r="K51" s="31" t="e">
        <f>INDEX(#REF!, MATCH($A51,#REF!, 0))</f>
        <v>#REF!</v>
      </c>
      <c r="L51" s="32" t="e">
        <f>INDEX(#REF!, MATCH($A51,#REF!, 0))</f>
        <v>#REF!</v>
      </c>
      <c r="M51" s="32" t="e">
        <f>INDEX(#REF!, MATCH($A51,#REF!, 0))</f>
        <v>#REF!</v>
      </c>
      <c r="N51" s="31" t="e">
        <f>INDEX(#REF!, MATCH($A51,#REF!, 0))</f>
        <v>#REF!</v>
      </c>
      <c r="O51" s="32" t="e">
        <f>INDEX(#REF!, MATCH($A51,#REF!, 0))</f>
        <v>#REF!</v>
      </c>
      <c r="P51" s="32" t="e">
        <f>INDEX(#REF!, MATCH($A51,#REF!, 0))</f>
        <v>#REF!</v>
      </c>
      <c r="Q51" s="31" t="e">
        <f>INDEX(#REF!, MATCH($A51,#REF!, 0))</f>
        <v>#REF!</v>
      </c>
    </row>
    <row r="52" spans="1:43" ht="18.75" customHeight="1" x14ac:dyDescent="0.25">
      <c r="A52" s="57" t="s">
        <v>311</v>
      </c>
      <c r="B52" s="50" t="s">
        <v>312</v>
      </c>
      <c r="C52" s="27" t="e">
        <f>INDEX(#REF!, MATCH($A52,#REF!, 0))</f>
        <v>#REF!</v>
      </c>
      <c r="D52" s="28" t="e">
        <f>INDEX(#REF!, MATCH($A52,#REF!, 0))</f>
        <v>#REF!</v>
      </c>
      <c r="E52" s="29" t="e">
        <f>INDEX(#REF!, MATCH($A52,#REF!, 0))</f>
        <v>#REF!</v>
      </c>
      <c r="F52" s="30" t="e">
        <f>INDEX(#REF!, MATCH($A52,#REF!, 0))</f>
        <v>#REF!</v>
      </c>
      <c r="G52" s="30" t="e">
        <f>INDEX(#REF!, MATCH($A52,#REF!, 0))</f>
        <v>#REF!</v>
      </c>
      <c r="H52" s="31" t="e">
        <f>INDEX(#REF!, MATCH($A52,#REF!, 0))</f>
        <v>#REF!</v>
      </c>
      <c r="I52" s="32" t="e">
        <f>INDEX(#REF!, MATCH($A52,#REF!, 0))</f>
        <v>#REF!</v>
      </c>
      <c r="J52" s="32" t="e">
        <f>INDEX(#REF!, MATCH($A52,#REF!, 0))</f>
        <v>#REF!</v>
      </c>
      <c r="K52" s="31" t="e">
        <f>INDEX(#REF!, MATCH($A52,#REF!, 0))</f>
        <v>#REF!</v>
      </c>
      <c r="L52" s="32" t="e">
        <f>INDEX(#REF!, MATCH($A52,#REF!, 0))</f>
        <v>#REF!</v>
      </c>
      <c r="M52" s="32" t="e">
        <f>INDEX(#REF!, MATCH($A52,#REF!, 0))</f>
        <v>#REF!</v>
      </c>
      <c r="N52" s="31" t="e">
        <f>INDEX(#REF!, MATCH($A52,#REF!, 0))</f>
        <v>#REF!</v>
      </c>
      <c r="O52" s="32" t="e">
        <f>INDEX(#REF!, MATCH($A52,#REF!, 0))</f>
        <v>#REF!</v>
      </c>
      <c r="P52" s="32" t="e">
        <f>INDEX(#REF!, MATCH($A52,#REF!, 0))</f>
        <v>#REF!</v>
      </c>
      <c r="Q52" s="31" t="e">
        <f>INDEX(#REF!, MATCH($A52,#REF!, 0))</f>
        <v>#REF!</v>
      </c>
    </row>
    <row r="53" spans="1:43" ht="18.75" customHeight="1" x14ac:dyDescent="0.25">
      <c r="A53" s="57" t="s">
        <v>313</v>
      </c>
      <c r="B53" s="50" t="s">
        <v>314</v>
      </c>
      <c r="C53" s="27" t="e">
        <f>INDEX(#REF!, MATCH($A53,#REF!, 0))</f>
        <v>#REF!</v>
      </c>
      <c r="D53" s="28" t="e">
        <f>INDEX(#REF!, MATCH($A53,#REF!, 0))</f>
        <v>#REF!</v>
      </c>
      <c r="E53" s="29" t="e">
        <f>INDEX(#REF!, MATCH($A53,#REF!, 0))</f>
        <v>#REF!</v>
      </c>
      <c r="F53" s="30" t="e">
        <f>INDEX(#REF!, MATCH($A53,#REF!, 0))</f>
        <v>#REF!</v>
      </c>
      <c r="G53" s="30" t="e">
        <f>INDEX(#REF!, MATCH($A53,#REF!, 0))</f>
        <v>#REF!</v>
      </c>
      <c r="H53" s="31" t="e">
        <f>INDEX(#REF!, MATCH($A53,#REF!, 0))</f>
        <v>#REF!</v>
      </c>
      <c r="I53" s="32" t="e">
        <f>INDEX(#REF!, MATCH($A53,#REF!, 0))</f>
        <v>#REF!</v>
      </c>
      <c r="J53" s="32" t="e">
        <f>INDEX(#REF!, MATCH($A53,#REF!, 0))</f>
        <v>#REF!</v>
      </c>
      <c r="K53" s="31" t="e">
        <f>INDEX(#REF!, MATCH($A53,#REF!, 0))</f>
        <v>#REF!</v>
      </c>
      <c r="L53" s="32" t="e">
        <f>INDEX(#REF!, MATCH($A53,#REF!, 0))</f>
        <v>#REF!</v>
      </c>
      <c r="M53" s="32" t="e">
        <f>INDEX(#REF!, MATCH($A53,#REF!, 0))</f>
        <v>#REF!</v>
      </c>
      <c r="N53" s="31" t="e">
        <f>INDEX(#REF!, MATCH($A53,#REF!, 0))</f>
        <v>#REF!</v>
      </c>
      <c r="O53" s="32" t="e">
        <f>INDEX(#REF!, MATCH($A53,#REF!, 0))</f>
        <v>#REF!</v>
      </c>
      <c r="P53" s="32" t="e">
        <f>INDEX(#REF!, MATCH($A53,#REF!, 0))</f>
        <v>#REF!</v>
      </c>
      <c r="Q53" s="31" t="e">
        <f>INDEX(#REF!, MATCH($A53,#REF!, 0))</f>
        <v>#REF!</v>
      </c>
    </row>
    <row r="54" spans="1:43" ht="18.75" customHeight="1" x14ac:dyDescent="0.25">
      <c r="A54" s="57" t="s">
        <v>315</v>
      </c>
      <c r="B54" s="50" t="s">
        <v>316</v>
      </c>
      <c r="C54" s="27" t="e">
        <f>INDEX(#REF!, MATCH($A54,#REF!, 0))</f>
        <v>#REF!</v>
      </c>
      <c r="D54" s="28" t="e">
        <f>INDEX(#REF!, MATCH($A54,#REF!, 0))</f>
        <v>#REF!</v>
      </c>
      <c r="E54" s="29" t="e">
        <f>INDEX(#REF!, MATCH($A54,#REF!, 0))</f>
        <v>#REF!</v>
      </c>
      <c r="F54" s="30" t="e">
        <f>INDEX(#REF!, MATCH($A54,#REF!, 0))</f>
        <v>#REF!</v>
      </c>
      <c r="G54" s="30" t="e">
        <f>INDEX(#REF!, MATCH($A54,#REF!, 0))</f>
        <v>#REF!</v>
      </c>
      <c r="H54" s="31" t="e">
        <f>INDEX(#REF!, MATCH($A54,#REF!, 0))</f>
        <v>#REF!</v>
      </c>
      <c r="I54" s="32" t="e">
        <f>INDEX(#REF!, MATCH($A54,#REF!, 0))</f>
        <v>#REF!</v>
      </c>
      <c r="J54" s="32" t="e">
        <f>INDEX(#REF!, MATCH($A54,#REF!, 0))</f>
        <v>#REF!</v>
      </c>
      <c r="K54" s="31" t="e">
        <f>INDEX(#REF!, MATCH($A54,#REF!, 0))</f>
        <v>#REF!</v>
      </c>
      <c r="L54" s="32" t="e">
        <f>INDEX(#REF!, MATCH($A54,#REF!, 0))</f>
        <v>#REF!</v>
      </c>
      <c r="M54" s="32" t="e">
        <f>INDEX(#REF!, MATCH($A54,#REF!, 0))</f>
        <v>#REF!</v>
      </c>
      <c r="N54" s="31" t="e">
        <f>INDEX(#REF!, MATCH($A54,#REF!, 0))</f>
        <v>#REF!</v>
      </c>
      <c r="O54" s="32" t="e">
        <f>INDEX(#REF!, MATCH($A54,#REF!, 0))</f>
        <v>#REF!</v>
      </c>
      <c r="P54" s="32" t="e">
        <f>INDEX(#REF!, MATCH($A54,#REF!, 0))</f>
        <v>#REF!</v>
      </c>
      <c r="Q54" s="31" t="e">
        <f>INDEX(#REF!, MATCH($A54,#REF!, 0))</f>
        <v>#REF!</v>
      </c>
    </row>
    <row r="55" spans="1:43" ht="18.75" customHeight="1" x14ac:dyDescent="0.25">
      <c r="A55" s="57" t="s">
        <v>317</v>
      </c>
      <c r="B55" s="50" t="s">
        <v>318</v>
      </c>
      <c r="C55" s="27" t="e">
        <f>INDEX(#REF!, MATCH($A55,#REF!, 0))</f>
        <v>#REF!</v>
      </c>
      <c r="D55" s="28" t="e">
        <f>INDEX(#REF!, MATCH($A55,#REF!, 0))</f>
        <v>#REF!</v>
      </c>
      <c r="E55" s="29" t="e">
        <f>INDEX(#REF!, MATCH($A55,#REF!, 0))</f>
        <v>#REF!</v>
      </c>
      <c r="F55" s="30" t="e">
        <f>INDEX(#REF!, MATCH($A55,#REF!, 0))</f>
        <v>#REF!</v>
      </c>
      <c r="G55" s="30" t="e">
        <f>INDEX(#REF!, MATCH($A55,#REF!, 0))</f>
        <v>#REF!</v>
      </c>
      <c r="H55" s="31" t="e">
        <f>INDEX(#REF!, MATCH($A55,#REF!, 0))</f>
        <v>#REF!</v>
      </c>
      <c r="I55" s="32" t="e">
        <f>INDEX(#REF!, MATCH($A55,#REF!, 0))</f>
        <v>#REF!</v>
      </c>
      <c r="J55" s="32" t="e">
        <f>INDEX(#REF!, MATCH($A55,#REF!, 0))</f>
        <v>#REF!</v>
      </c>
      <c r="K55" s="31" t="e">
        <f>INDEX(#REF!, MATCH($A55,#REF!, 0))</f>
        <v>#REF!</v>
      </c>
      <c r="L55" s="32" t="e">
        <f>INDEX(#REF!, MATCH($A55,#REF!, 0))</f>
        <v>#REF!</v>
      </c>
      <c r="M55" s="32" t="e">
        <f>INDEX(#REF!, MATCH($A55,#REF!, 0))</f>
        <v>#REF!</v>
      </c>
      <c r="N55" s="31" t="e">
        <f>INDEX(#REF!, MATCH($A55,#REF!, 0))</f>
        <v>#REF!</v>
      </c>
      <c r="O55" s="32" t="e">
        <f>INDEX(#REF!, MATCH($A55,#REF!, 0))</f>
        <v>#REF!</v>
      </c>
      <c r="P55" s="32" t="e">
        <f>INDEX(#REF!, MATCH($A55,#REF!, 0))</f>
        <v>#REF!</v>
      </c>
      <c r="Q55" s="31" t="e">
        <f>INDEX(#REF!, MATCH($A55,#REF!, 0))</f>
        <v>#REF!</v>
      </c>
    </row>
    <row r="56" spans="1:43" ht="18.75" customHeight="1" x14ac:dyDescent="0.25">
      <c r="A56" s="57" t="s">
        <v>319</v>
      </c>
      <c r="B56" s="50" t="s">
        <v>320</v>
      </c>
      <c r="C56" s="27" t="e">
        <f>INDEX(#REF!, MATCH($A56,#REF!, 0))</f>
        <v>#REF!</v>
      </c>
      <c r="D56" s="28" t="e">
        <f>INDEX(#REF!, MATCH($A56,#REF!, 0))</f>
        <v>#REF!</v>
      </c>
      <c r="E56" s="29" t="e">
        <f>INDEX(#REF!, MATCH($A56,#REF!, 0))</f>
        <v>#REF!</v>
      </c>
      <c r="F56" s="30" t="e">
        <f>INDEX(#REF!, MATCH($A56,#REF!, 0))</f>
        <v>#REF!</v>
      </c>
      <c r="G56" s="30" t="e">
        <f>INDEX(#REF!, MATCH($A56,#REF!, 0))</f>
        <v>#REF!</v>
      </c>
      <c r="H56" s="31" t="e">
        <f>INDEX(#REF!, MATCH($A56,#REF!, 0))</f>
        <v>#REF!</v>
      </c>
      <c r="I56" s="32" t="e">
        <f>INDEX(#REF!, MATCH($A56,#REF!, 0))</f>
        <v>#REF!</v>
      </c>
      <c r="J56" s="32" t="e">
        <f>INDEX(#REF!, MATCH($A56,#REF!, 0))</f>
        <v>#REF!</v>
      </c>
      <c r="K56" s="31" t="e">
        <f>INDEX(#REF!, MATCH($A56,#REF!, 0))</f>
        <v>#REF!</v>
      </c>
      <c r="L56" s="32" t="e">
        <f>INDEX(#REF!, MATCH($A56,#REF!, 0))</f>
        <v>#REF!</v>
      </c>
      <c r="M56" s="32" t="e">
        <f>INDEX(#REF!, MATCH($A56,#REF!, 0))</f>
        <v>#REF!</v>
      </c>
      <c r="N56" s="31" t="e">
        <f>INDEX(#REF!, MATCH($A56,#REF!, 0))</f>
        <v>#REF!</v>
      </c>
      <c r="O56" s="32" t="e">
        <f>INDEX(#REF!, MATCH($A56,#REF!, 0))</f>
        <v>#REF!</v>
      </c>
      <c r="P56" s="32" t="e">
        <f>INDEX(#REF!, MATCH($A56,#REF!, 0))</f>
        <v>#REF!</v>
      </c>
      <c r="Q56" s="31" t="e">
        <f>INDEX(#REF!, MATCH($A56,#REF!, 0))</f>
        <v>#REF!</v>
      </c>
    </row>
    <row r="57" spans="1:43" ht="18.75" customHeight="1" x14ac:dyDescent="0.25">
      <c r="A57" s="57" t="s">
        <v>321</v>
      </c>
      <c r="B57" s="50" t="s">
        <v>322</v>
      </c>
      <c r="C57" s="27" t="e">
        <f>INDEX(#REF!, MATCH($A57,#REF!, 0))</f>
        <v>#REF!</v>
      </c>
      <c r="D57" s="28" t="e">
        <f>INDEX(#REF!, MATCH($A57,#REF!, 0))</f>
        <v>#REF!</v>
      </c>
      <c r="E57" s="29" t="e">
        <f>INDEX(#REF!, MATCH($A57,#REF!, 0))</f>
        <v>#REF!</v>
      </c>
      <c r="F57" s="30" t="e">
        <f>INDEX(#REF!, MATCH($A57,#REF!, 0))</f>
        <v>#REF!</v>
      </c>
      <c r="G57" s="30" t="e">
        <f>INDEX(#REF!, MATCH($A57,#REF!, 0))</f>
        <v>#REF!</v>
      </c>
      <c r="H57" s="31" t="e">
        <f>INDEX(#REF!, MATCH($A57,#REF!, 0))</f>
        <v>#REF!</v>
      </c>
      <c r="I57" s="32" t="e">
        <f>INDEX(#REF!, MATCH($A57,#REF!, 0))</f>
        <v>#REF!</v>
      </c>
      <c r="J57" s="32" t="e">
        <f>INDEX(#REF!, MATCH($A57,#REF!, 0))</f>
        <v>#REF!</v>
      </c>
      <c r="K57" s="31" t="e">
        <f>INDEX(#REF!, MATCH($A57,#REF!, 0))</f>
        <v>#REF!</v>
      </c>
      <c r="L57" s="32" t="e">
        <f>INDEX(#REF!, MATCH($A57,#REF!, 0))</f>
        <v>#REF!</v>
      </c>
      <c r="M57" s="32" t="e">
        <f>INDEX(#REF!, MATCH($A57,#REF!, 0))</f>
        <v>#REF!</v>
      </c>
      <c r="N57" s="31" t="e">
        <f>INDEX(#REF!, MATCH($A57,#REF!, 0))</f>
        <v>#REF!</v>
      </c>
      <c r="O57" s="32" t="e">
        <f>INDEX(#REF!, MATCH($A57,#REF!, 0))</f>
        <v>#REF!</v>
      </c>
      <c r="P57" s="32" t="e">
        <f>INDEX(#REF!, MATCH($A57,#REF!, 0))</f>
        <v>#REF!</v>
      </c>
      <c r="Q57" s="31" t="e">
        <f>INDEX(#REF!, MATCH($A57,#REF!, 0))</f>
        <v>#REF!</v>
      </c>
    </row>
    <row r="58" spans="1:43" ht="18.75" customHeight="1" x14ac:dyDescent="0.25">
      <c r="A58" s="57" t="s">
        <v>323</v>
      </c>
      <c r="B58" s="50" t="s">
        <v>324</v>
      </c>
      <c r="C58" s="27" t="e">
        <f>INDEX(#REF!, MATCH($A58,#REF!, 0))</f>
        <v>#REF!</v>
      </c>
      <c r="D58" s="28" t="e">
        <f>INDEX(#REF!, MATCH($A58,#REF!, 0))</f>
        <v>#REF!</v>
      </c>
      <c r="E58" s="29" t="e">
        <f>INDEX(#REF!, MATCH($A58,#REF!, 0))</f>
        <v>#REF!</v>
      </c>
      <c r="F58" s="30" t="e">
        <f>INDEX(#REF!, MATCH($A58,#REF!, 0))</f>
        <v>#REF!</v>
      </c>
      <c r="G58" s="30" t="e">
        <f>INDEX(#REF!, MATCH($A58,#REF!, 0))</f>
        <v>#REF!</v>
      </c>
      <c r="H58" s="31" t="e">
        <f>INDEX(#REF!, MATCH($A58,#REF!, 0))</f>
        <v>#REF!</v>
      </c>
      <c r="I58" s="32" t="e">
        <f>INDEX(#REF!, MATCH($A58,#REF!, 0))</f>
        <v>#REF!</v>
      </c>
      <c r="J58" s="32" t="e">
        <f>INDEX(#REF!, MATCH($A58,#REF!, 0))</f>
        <v>#REF!</v>
      </c>
      <c r="K58" s="31" t="e">
        <f>INDEX(#REF!, MATCH($A58,#REF!, 0))</f>
        <v>#REF!</v>
      </c>
      <c r="L58" s="32" t="e">
        <f>INDEX(#REF!, MATCH($A58,#REF!, 0))</f>
        <v>#REF!</v>
      </c>
      <c r="M58" s="32" t="e">
        <f>INDEX(#REF!, MATCH($A58,#REF!, 0))</f>
        <v>#REF!</v>
      </c>
      <c r="N58" s="31" t="e">
        <f>INDEX(#REF!, MATCH($A58,#REF!, 0))</f>
        <v>#REF!</v>
      </c>
      <c r="O58" s="32" t="e">
        <f>INDEX(#REF!, MATCH($A58,#REF!, 0))</f>
        <v>#REF!</v>
      </c>
      <c r="P58" s="32" t="e">
        <f>INDEX(#REF!, MATCH($A58,#REF!, 0))</f>
        <v>#REF!</v>
      </c>
      <c r="Q58" s="31" t="e">
        <f>INDEX(#REF!, MATCH($A58,#REF!, 0))</f>
        <v>#REF!</v>
      </c>
    </row>
    <row r="59" spans="1:43" ht="18.75" customHeight="1" x14ac:dyDescent="0.25">
      <c r="A59" s="57" t="s">
        <v>325</v>
      </c>
      <c r="B59" s="50" t="s">
        <v>326</v>
      </c>
      <c r="C59" s="27" t="e">
        <f>INDEX(#REF!, MATCH($A59,#REF!, 0))</f>
        <v>#REF!</v>
      </c>
      <c r="D59" s="28" t="e">
        <f>INDEX(#REF!, MATCH($A59,#REF!, 0))</f>
        <v>#REF!</v>
      </c>
      <c r="E59" s="29" t="e">
        <f>INDEX(#REF!, MATCH($A59,#REF!, 0))</f>
        <v>#REF!</v>
      </c>
      <c r="F59" s="30" t="e">
        <f>INDEX(#REF!, MATCH($A59,#REF!, 0))</f>
        <v>#REF!</v>
      </c>
      <c r="G59" s="30" t="e">
        <f>INDEX(#REF!, MATCH($A59,#REF!, 0))</f>
        <v>#REF!</v>
      </c>
      <c r="H59" s="31" t="e">
        <f>INDEX(#REF!, MATCH($A59,#REF!, 0))</f>
        <v>#REF!</v>
      </c>
      <c r="I59" s="32" t="e">
        <f>INDEX(#REF!, MATCH($A59,#REF!, 0))</f>
        <v>#REF!</v>
      </c>
      <c r="J59" s="32" t="e">
        <f>INDEX(#REF!, MATCH($A59,#REF!, 0))</f>
        <v>#REF!</v>
      </c>
      <c r="K59" s="31" t="e">
        <f>INDEX(#REF!, MATCH($A59,#REF!, 0))</f>
        <v>#REF!</v>
      </c>
      <c r="L59" s="32" t="e">
        <f>INDEX(#REF!, MATCH($A59,#REF!, 0))</f>
        <v>#REF!</v>
      </c>
      <c r="M59" s="32" t="e">
        <f>INDEX(#REF!, MATCH($A59,#REF!, 0))</f>
        <v>#REF!</v>
      </c>
      <c r="N59" s="31" t="e">
        <f>INDEX(#REF!, MATCH($A59,#REF!, 0))</f>
        <v>#REF!</v>
      </c>
      <c r="O59" s="32" t="e">
        <f>INDEX(#REF!, MATCH($A59,#REF!, 0))</f>
        <v>#REF!</v>
      </c>
      <c r="P59" s="32" t="e">
        <f>INDEX(#REF!, MATCH($A59,#REF!, 0))</f>
        <v>#REF!</v>
      </c>
      <c r="Q59" s="31" t="e">
        <f>INDEX(#REF!, MATCH($A59,#REF!, 0))</f>
        <v>#REF!</v>
      </c>
    </row>
    <row r="60" spans="1:43" ht="18.75" customHeight="1" x14ac:dyDescent="0.25">
      <c r="A60" s="57" t="s">
        <v>327</v>
      </c>
      <c r="B60" s="50" t="s">
        <v>328</v>
      </c>
      <c r="C60" s="27" t="e">
        <f>INDEX(#REF!, MATCH($A60,#REF!, 0))</f>
        <v>#REF!</v>
      </c>
      <c r="D60" s="28" t="e">
        <f>INDEX(#REF!, MATCH($A60,#REF!, 0))</f>
        <v>#REF!</v>
      </c>
      <c r="E60" s="29" t="e">
        <f>INDEX(#REF!, MATCH($A60,#REF!, 0))</f>
        <v>#REF!</v>
      </c>
      <c r="F60" s="30" t="e">
        <f>INDEX(#REF!, MATCH($A60,#REF!, 0))</f>
        <v>#REF!</v>
      </c>
      <c r="G60" s="30" t="e">
        <f>INDEX(#REF!, MATCH($A60,#REF!, 0))</f>
        <v>#REF!</v>
      </c>
      <c r="H60" s="31" t="e">
        <f>INDEX(#REF!, MATCH($A60,#REF!, 0))</f>
        <v>#REF!</v>
      </c>
      <c r="I60" s="32" t="e">
        <f>INDEX(#REF!, MATCH($A60,#REF!, 0))</f>
        <v>#REF!</v>
      </c>
      <c r="J60" s="32" t="e">
        <f>INDEX(#REF!, MATCH($A60,#REF!, 0))</f>
        <v>#REF!</v>
      </c>
      <c r="K60" s="31" t="e">
        <f>INDEX(#REF!, MATCH($A60,#REF!, 0))</f>
        <v>#REF!</v>
      </c>
      <c r="L60" s="32" t="e">
        <f>INDEX(#REF!, MATCH($A60,#REF!, 0))</f>
        <v>#REF!</v>
      </c>
      <c r="M60" s="32" t="e">
        <f>INDEX(#REF!, MATCH($A60,#REF!, 0))</f>
        <v>#REF!</v>
      </c>
      <c r="N60" s="31" t="e">
        <f>INDEX(#REF!, MATCH($A60,#REF!, 0))</f>
        <v>#REF!</v>
      </c>
      <c r="O60" s="32" t="e">
        <f>INDEX(#REF!, MATCH($A60,#REF!, 0))</f>
        <v>#REF!</v>
      </c>
      <c r="P60" s="32" t="e">
        <f>INDEX(#REF!, MATCH($A60,#REF!, 0))</f>
        <v>#REF!</v>
      </c>
      <c r="Q60" s="31" t="e">
        <f>INDEX(#REF!, MATCH($A60,#REF!, 0))</f>
        <v>#REF!</v>
      </c>
    </row>
    <row r="61" spans="1:43" ht="18.75" customHeight="1" x14ac:dyDescent="0.25">
      <c r="A61" s="57" t="s">
        <v>329</v>
      </c>
      <c r="B61" s="50" t="s">
        <v>330</v>
      </c>
      <c r="C61" s="27" t="e">
        <f>INDEX(#REF!, MATCH($A61,#REF!, 0))</f>
        <v>#REF!</v>
      </c>
      <c r="D61" s="28" t="e">
        <f>INDEX(#REF!, MATCH($A61,#REF!, 0))</f>
        <v>#REF!</v>
      </c>
      <c r="E61" s="29" t="e">
        <f>INDEX(#REF!, MATCH($A61,#REF!, 0))</f>
        <v>#REF!</v>
      </c>
      <c r="F61" s="30" t="e">
        <f>INDEX(#REF!, MATCH($A61,#REF!, 0))</f>
        <v>#REF!</v>
      </c>
      <c r="G61" s="30" t="e">
        <f>INDEX(#REF!, MATCH($A61,#REF!, 0))</f>
        <v>#REF!</v>
      </c>
      <c r="H61" s="31" t="e">
        <f>INDEX(#REF!, MATCH($A61,#REF!, 0))</f>
        <v>#REF!</v>
      </c>
      <c r="I61" s="32" t="e">
        <f>INDEX(#REF!, MATCH($A61,#REF!, 0))</f>
        <v>#REF!</v>
      </c>
      <c r="J61" s="32" t="e">
        <f>INDEX(#REF!, MATCH($A61,#REF!, 0))</f>
        <v>#REF!</v>
      </c>
      <c r="K61" s="31" t="e">
        <f>INDEX(#REF!, MATCH($A61,#REF!, 0))</f>
        <v>#REF!</v>
      </c>
      <c r="L61" s="32" t="e">
        <f>INDEX(#REF!, MATCH($A61,#REF!, 0))</f>
        <v>#REF!</v>
      </c>
      <c r="M61" s="32" t="e">
        <f>INDEX(#REF!, MATCH($A61,#REF!, 0))</f>
        <v>#REF!</v>
      </c>
      <c r="N61" s="31" t="e">
        <f>INDEX(#REF!, MATCH($A61,#REF!, 0))</f>
        <v>#REF!</v>
      </c>
      <c r="O61" s="32" t="e">
        <f>INDEX(#REF!, MATCH($A61,#REF!, 0))</f>
        <v>#REF!</v>
      </c>
      <c r="P61" s="32" t="e">
        <f>INDEX(#REF!, MATCH($A61,#REF!, 0))</f>
        <v>#REF!</v>
      </c>
      <c r="Q61" s="31" t="e">
        <f>INDEX(#REF!, MATCH($A61,#REF!, 0))</f>
        <v>#REF!</v>
      </c>
    </row>
    <row r="62" spans="1:43" ht="18.75" customHeight="1" thickBot="1" x14ac:dyDescent="0.3">
      <c r="A62" s="57" t="s">
        <v>331</v>
      </c>
      <c r="B62" s="50" t="s">
        <v>332</v>
      </c>
      <c r="C62" s="35" t="e">
        <f>INDEX(#REF!, MATCH($A62,#REF!, 0))</f>
        <v>#REF!</v>
      </c>
      <c r="D62" s="36" t="e">
        <f>INDEX(#REF!, MATCH($A62,#REF!, 0))</f>
        <v>#REF!</v>
      </c>
      <c r="E62" s="37" t="e">
        <f>INDEX(#REF!, MATCH($A62,#REF!, 0))</f>
        <v>#REF!</v>
      </c>
      <c r="F62" s="30" t="e">
        <f>INDEX(#REF!, MATCH($A62,#REF!, 0))</f>
        <v>#REF!</v>
      </c>
      <c r="G62" s="30" t="e">
        <f>INDEX(#REF!, MATCH($A62,#REF!, 0))</f>
        <v>#REF!</v>
      </c>
      <c r="H62" s="31" t="e">
        <f>INDEX(#REF!, MATCH($A62,#REF!, 0))</f>
        <v>#REF!</v>
      </c>
      <c r="I62" s="32" t="e">
        <f>INDEX(#REF!, MATCH($A62,#REF!, 0))</f>
        <v>#REF!</v>
      </c>
      <c r="J62" s="32" t="e">
        <f>INDEX(#REF!, MATCH($A62,#REF!, 0))</f>
        <v>#REF!</v>
      </c>
      <c r="K62" s="31" t="e">
        <f>INDEX(#REF!, MATCH($A62,#REF!, 0))</f>
        <v>#REF!</v>
      </c>
      <c r="L62" s="32" t="e">
        <f>INDEX(#REF!, MATCH($A62,#REF!, 0))</f>
        <v>#REF!</v>
      </c>
      <c r="M62" s="32" t="e">
        <f>INDEX(#REF!, MATCH($A62,#REF!, 0))</f>
        <v>#REF!</v>
      </c>
      <c r="N62" s="31" t="e">
        <f>INDEX(#REF!, MATCH($A62,#REF!, 0))</f>
        <v>#REF!</v>
      </c>
      <c r="O62" s="32" t="e">
        <f>INDEX(#REF!, MATCH($A62,#REF!, 0))</f>
        <v>#REF!</v>
      </c>
      <c r="P62" s="32" t="e">
        <f>INDEX(#REF!, MATCH($A62,#REF!, 0))</f>
        <v>#REF!</v>
      </c>
      <c r="Q62" s="31" t="e">
        <f>INDEX(#REF!, MATCH($A62,#REF!, 0))</f>
        <v>#REF!</v>
      </c>
    </row>
    <row r="63" spans="1:43" ht="18.75" customHeight="1" thickBot="1" x14ac:dyDescent="0.3">
      <c r="B63" s="58" t="s">
        <v>8</v>
      </c>
      <c r="C63" s="59" t="e">
        <f>#REF!</f>
        <v>#REF!</v>
      </c>
      <c r="D63" s="59" t="e">
        <f>#REF!</f>
        <v>#REF!</v>
      </c>
      <c r="E63" s="60" t="e">
        <f>#REF!</f>
        <v>#REF!</v>
      </c>
      <c r="F63" s="61" t="e">
        <f>#REF!</f>
        <v>#REF!</v>
      </c>
      <c r="G63" s="61" t="e">
        <f>#REF!</f>
        <v>#REF!</v>
      </c>
      <c r="H63" s="62" t="e">
        <f>#REF!</f>
        <v>#REF!</v>
      </c>
      <c r="I63" s="61" t="e">
        <f>#REF!</f>
        <v>#REF!</v>
      </c>
      <c r="J63" s="61" t="e">
        <f>#REF!</f>
        <v>#REF!</v>
      </c>
      <c r="K63" s="62" t="e">
        <f>#REF!</f>
        <v>#REF!</v>
      </c>
      <c r="L63" s="61" t="e">
        <f>#REF!</f>
        <v>#REF!</v>
      </c>
      <c r="M63" s="61" t="e">
        <f>#REF!</f>
        <v>#REF!</v>
      </c>
      <c r="N63" s="62" t="e">
        <f>#REF!</f>
        <v>#REF!</v>
      </c>
      <c r="O63" s="61" t="e">
        <f>#REF!</f>
        <v>#REF!</v>
      </c>
      <c r="P63" s="61" t="e">
        <f>#REF!</f>
        <v>#REF!</v>
      </c>
      <c r="Q63" s="62" t="e">
        <f>#REF!</f>
        <v>#REF!</v>
      </c>
    </row>
    <row r="64" spans="1:43" ht="15.75" x14ac:dyDescent="0.25">
      <c r="B64" s="39"/>
      <c r="X64" s="26"/>
      <c r="Y64" s="26"/>
      <c r="Z64" s="26"/>
      <c r="AA64" s="26"/>
      <c r="AB64" s="26"/>
      <c r="AC64" s="26"/>
      <c r="AD64" s="26"/>
      <c r="AE64" s="26"/>
      <c r="AF64" s="26"/>
      <c r="AG64" s="26"/>
      <c r="AH64" s="26"/>
      <c r="AI64" s="26"/>
      <c r="AJ64" s="26"/>
      <c r="AK64" s="26"/>
      <c r="AL64" s="26"/>
      <c r="AM64" s="26"/>
      <c r="AN64" s="26"/>
      <c r="AO64" s="26"/>
      <c r="AP64" s="26"/>
      <c r="AQ64" s="26"/>
    </row>
    <row r="65" spans="2:43" x14ac:dyDescent="0.25">
      <c r="B65" s="18" t="s">
        <v>19</v>
      </c>
      <c r="C65" s="8"/>
      <c r="D65" s="8"/>
      <c r="E65" s="8"/>
      <c r="F65" s="9"/>
      <c r="G65" s="9"/>
      <c r="H65" s="9"/>
      <c r="I65" s="9"/>
      <c r="J65" s="9"/>
      <c r="K65" s="9"/>
      <c r="L65" s="9"/>
      <c r="M65" s="9"/>
      <c r="N65" s="9"/>
      <c r="X65" s="26"/>
      <c r="Y65" s="26"/>
      <c r="Z65" s="26"/>
      <c r="AA65" s="26"/>
      <c r="AB65" s="26"/>
      <c r="AC65" s="26"/>
      <c r="AD65" s="26"/>
      <c r="AE65" s="26"/>
      <c r="AF65" s="26"/>
      <c r="AG65" s="26"/>
      <c r="AH65" s="26"/>
      <c r="AI65" s="26"/>
      <c r="AJ65" s="26"/>
      <c r="AK65" s="26"/>
      <c r="AL65" s="26"/>
      <c r="AM65" s="26"/>
      <c r="AN65" s="26"/>
      <c r="AO65" s="26"/>
      <c r="AP65" s="26"/>
      <c r="AQ65" s="26"/>
    </row>
    <row r="66" spans="2:43" x14ac:dyDescent="0.25">
      <c r="B66" s="19" t="s">
        <v>20</v>
      </c>
      <c r="C66" s="8"/>
      <c r="D66" s="8"/>
      <c r="E66" s="8"/>
      <c r="F66" s="9"/>
      <c r="G66" s="9"/>
      <c r="H66" s="9"/>
      <c r="I66" s="9"/>
      <c r="J66" s="9"/>
      <c r="K66" s="9"/>
      <c r="L66" s="9"/>
      <c r="M66" s="9"/>
      <c r="N66" s="9"/>
      <c r="X66" s="26"/>
      <c r="Y66" s="26"/>
      <c r="Z66" s="26"/>
      <c r="AA66" s="26"/>
      <c r="AB66" s="26"/>
      <c r="AC66" s="26"/>
      <c r="AD66" s="26"/>
      <c r="AE66" s="26"/>
      <c r="AF66" s="26"/>
      <c r="AG66" s="26"/>
      <c r="AH66" s="26"/>
      <c r="AI66" s="26"/>
      <c r="AJ66" s="26"/>
      <c r="AK66" s="26"/>
      <c r="AL66" s="26"/>
      <c r="AM66" s="26"/>
      <c r="AN66" s="26"/>
      <c r="AO66" s="26"/>
      <c r="AP66" s="26"/>
      <c r="AQ66" s="26"/>
    </row>
    <row r="67" spans="2:43" ht="7.5" customHeight="1" x14ac:dyDescent="0.25">
      <c r="B67" s="19"/>
      <c r="C67" s="8"/>
      <c r="D67" s="8"/>
      <c r="E67" s="8"/>
      <c r="F67" s="9"/>
      <c r="G67" s="9"/>
      <c r="H67" s="9"/>
      <c r="I67" s="9"/>
      <c r="J67" s="9"/>
      <c r="K67" s="9"/>
      <c r="L67" s="9"/>
      <c r="M67" s="9"/>
      <c r="N67" s="9"/>
      <c r="X67" s="26"/>
      <c r="Y67" s="26"/>
      <c r="Z67" s="26"/>
      <c r="AA67" s="26"/>
      <c r="AB67" s="26"/>
      <c r="AC67" s="26"/>
      <c r="AD67" s="26"/>
      <c r="AE67" s="26"/>
      <c r="AF67" s="26"/>
      <c r="AG67" s="26"/>
      <c r="AH67" s="26"/>
      <c r="AI67" s="26"/>
      <c r="AJ67" s="26"/>
      <c r="AK67" s="26"/>
      <c r="AL67" s="26"/>
      <c r="AM67" s="26"/>
      <c r="AN67" s="26"/>
      <c r="AO67" s="26"/>
      <c r="AP67" s="26"/>
      <c r="AQ67" s="26"/>
    </row>
    <row r="68" spans="2:43" x14ac:dyDescent="0.25">
      <c r="B68" s="10" t="str">
        <f>National!B33</f>
        <v>1. Data is provisional and represents 99.8% of all GP practices in England responding to the January 2018 Main GP survey (purple) compared with 98.1% of practices in the same survey month in 2016/17.</v>
      </c>
      <c r="C68" s="8"/>
      <c r="D68" s="8"/>
      <c r="E68" s="8"/>
      <c r="F68" s="9"/>
      <c r="G68" s="9"/>
      <c r="H68" s="9"/>
      <c r="I68" s="9"/>
      <c r="J68" s="9"/>
      <c r="K68" s="9"/>
      <c r="L68" s="9"/>
      <c r="M68" s="9"/>
      <c r="N68" s="9"/>
      <c r="X68" s="26"/>
      <c r="Y68" s="26"/>
      <c r="Z68" s="26"/>
      <c r="AA68" s="26"/>
      <c r="AB68" s="26"/>
      <c r="AC68" s="26"/>
      <c r="AD68" s="26"/>
      <c r="AE68" s="26"/>
      <c r="AF68" s="26"/>
      <c r="AG68" s="26"/>
      <c r="AH68" s="26"/>
      <c r="AI68" s="26"/>
      <c r="AJ68" s="26"/>
      <c r="AK68" s="26"/>
      <c r="AL68" s="26"/>
      <c r="AM68" s="26"/>
      <c r="AN68" s="26"/>
      <c r="AO68" s="26"/>
      <c r="AP68" s="26"/>
      <c r="AQ68" s="26"/>
    </row>
    <row r="69" spans="2:43" x14ac:dyDescent="0.25">
      <c r="B69" s="10" t="str">
        <f>National!B34</f>
        <v>2. Data is provisional and represents 99.6% of all GP practices in England responding to the January 2018 Child GP Flu  Survey (green) compared with 97.4% of practices in the same survey month in 2016/17.</v>
      </c>
      <c r="C69" s="8"/>
      <c r="D69" s="8"/>
      <c r="E69" s="8"/>
      <c r="F69" s="9"/>
      <c r="G69" s="9"/>
      <c r="H69" s="9"/>
      <c r="I69" s="9"/>
      <c r="J69" s="9"/>
      <c r="K69" s="9"/>
      <c r="L69" s="9"/>
      <c r="M69" s="9"/>
      <c r="N69" s="9"/>
      <c r="X69" s="26"/>
      <c r="Y69" s="26"/>
      <c r="Z69" s="26"/>
      <c r="AA69" s="26"/>
      <c r="AB69" s="26"/>
      <c r="AC69" s="26"/>
      <c r="AD69" s="26"/>
      <c r="AE69" s="26"/>
      <c r="AF69" s="26"/>
      <c r="AG69" s="26"/>
      <c r="AH69" s="26"/>
      <c r="AI69" s="26"/>
      <c r="AJ69" s="26"/>
      <c r="AK69" s="26"/>
      <c r="AL69" s="26"/>
      <c r="AM69" s="26"/>
      <c r="AN69" s="26"/>
      <c r="AO69" s="26"/>
      <c r="AP69" s="26"/>
      <c r="AQ69" s="26"/>
    </row>
    <row r="70" spans="2:43" ht="15" customHeight="1" x14ac:dyDescent="0.25">
      <c r="B70" s="10" t="str">
        <f>National!B35</f>
        <v>3. Where a total for England is quoted (e.g. sum of number of patients registered and number vaccinated) this is taken from the 99.8% GP practice sample for the main survey and 99.6% for the Child GP Flu Survey and is therefore NOT an extrapolated figure for all of England.</v>
      </c>
      <c r="C70" s="10"/>
      <c r="D70" s="10"/>
      <c r="E70" s="10"/>
      <c r="F70" s="10"/>
      <c r="G70" s="10"/>
      <c r="H70" s="10"/>
      <c r="I70" s="10"/>
      <c r="J70" s="10"/>
      <c r="K70" s="10"/>
      <c r="L70" s="10"/>
      <c r="M70" s="10"/>
      <c r="N70" s="10"/>
      <c r="X70" s="26"/>
      <c r="Y70" s="26"/>
      <c r="Z70" s="26"/>
      <c r="AA70" s="26"/>
      <c r="AB70" s="26"/>
      <c r="AC70" s="26"/>
      <c r="AD70" s="26"/>
      <c r="AE70" s="26"/>
      <c r="AF70" s="26"/>
      <c r="AG70" s="26"/>
      <c r="AH70" s="26"/>
      <c r="AI70" s="26"/>
      <c r="AJ70" s="26"/>
      <c r="AK70" s="26"/>
      <c r="AL70" s="26"/>
      <c r="AM70" s="26"/>
      <c r="AN70" s="26"/>
      <c r="AO70" s="26"/>
      <c r="AP70" s="26"/>
      <c r="AQ70" s="26"/>
    </row>
    <row r="71" spans="2:43" x14ac:dyDescent="0.25">
      <c r="B71" s="10" t="s">
        <v>21</v>
      </c>
      <c r="C71" s="8"/>
      <c r="D71" s="8"/>
      <c r="E71" s="8"/>
      <c r="F71" s="9"/>
      <c r="G71" s="9"/>
      <c r="H71" s="9"/>
      <c r="I71" s="9"/>
      <c r="J71" s="9"/>
      <c r="K71" s="9"/>
      <c r="L71" s="9"/>
      <c r="M71" s="9"/>
      <c r="N71" s="9"/>
      <c r="X71" s="26"/>
      <c r="Y71" s="26"/>
      <c r="Z71" s="26"/>
      <c r="AA71" s="26"/>
      <c r="AB71" s="26"/>
      <c r="AC71" s="26"/>
      <c r="AD71" s="26"/>
      <c r="AE71" s="26"/>
      <c r="AF71" s="26"/>
      <c r="AG71" s="26"/>
      <c r="AH71" s="26"/>
      <c r="AI71" s="26"/>
      <c r="AJ71" s="26"/>
      <c r="AK71" s="26"/>
      <c r="AL71" s="26"/>
      <c r="AM71" s="26"/>
      <c r="AN71" s="26"/>
      <c r="AO71" s="26"/>
      <c r="AP71" s="26"/>
      <c r="AQ71" s="26"/>
    </row>
    <row r="72" spans="2:43" x14ac:dyDescent="0.25">
      <c r="B72" s="21" t="s">
        <v>22</v>
      </c>
      <c r="C72" s="8"/>
      <c r="D72" s="8"/>
      <c r="E72" s="8"/>
      <c r="F72" s="9"/>
      <c r="G72" s="9"/>
      <c r="H72" s="9"/>
      <c r="I72" s="9"/>
      <c r="J72" s="9"/>
      <c r="K72" s="9"/>
      <c r="L72" s="9"/>
      <c r="M72" s="9"/>
      <c r="N72" s="9"/>
      <c r="X72" s="26"/>
      <c r="Y72" s="26"/>
      <c r="Z72" s="26"/>
      <c r="AA72" s="26"/>
      <c r="AB72" s="26"/>
      <c r="AC72" s="26"/>
      <c r="AD72" s="26"/>
      <c r="AE72" s="26"/>
      <c r="AF72" s="26"/>
      <c r="AG72" s="26"/>
      <c r="AH72" s="26"/>
      <c r="AI72" s="26"/>
      <c r="AJ72" s="26"/>
      <c r="AK72" s="26"/>
      <c r="AL72" s="26"/>
      <c r="AM72" s="26"/>
      <c r="AN72" s="26"/>
      <c r="AO72" s="26"/>
      <c r="AP72" s="26"/>
      <c r="AQ72" s="26"/>
    </row>
    <row r="73" spans="2:43" x14ac:dyDescent="0.25">
      <c r="B73" s="10" t="s">
        <v>23</v>
      </c>
      <c r="C73" s="66"/>
      <c r="D73" s="66"/>
      <c r="E73" s="66"/>
      <c r="F73" s="17"/>
      <c r="G73" s="17"/>
      <c r="H73" s="17"/>
      <c r="I73" s="17"/>
      <c r="J73" s="17"/>
      <c r="K73" s="17"/>
      <c r="L73" s="17"/>
      <c r="M73" s="17"/>
      <c r="N73" s="17"/>
      <c r="X73" s="26"/>
      <c r="Y73" s="26"/>
      <c r="Z73" s="26"/>
      <c r="AA73" s="26"/>
      <c r="AB73" s="26"/>
      <c r="AC73" s="26"/>
      <c r="AD73" s="26"/>
      <c r="AE73" s="26"/>
      <c r="AF73" s="26"/>
      <c r="AG73" s="26"/>
      <c r="AH73" s="26"/>
      <c r="AI73" s="26"/>
      <c r="AJ73" s="26"/>
      <c r="AK73" s="26"/>
      <c r="AL73" s="26"/>
      <c r="AM73" s="26"/>
      <c r="AN73" s="26"/>
      <c r="AO73" s="26"/>
      <c r="AP73" s="26"/>
      <c r="AQ73" s="26"/>
    </row>
    <row r="74" spans="2:43" ht="30" customHeight="1" x14ac:dyDescent="0.25">
      <c r="B74" s="430" t="s">
        <v>24</v>
      </c>
      <c r="C74" s="430"/>
      <c r="D74" s="430"/>
      <c r="E74" s="430"/>
      <c r="F74" s="430"/>
      <c r="G74" s="430"/>
      <c r="H74" s="430"/>
      <c r="I74" s="430"/>
      <c r="J74" s="430"/>
      <c r="K74" s="430"/>
      <c r="L74" s="430"/>
      <c r="M74" s="430"/>
      <c r="N74" s="430"/>
      <c r="O74" s="68"/>
      <c r="P74" s="68"/>
      <c r="Q74" s="68"/>
      <c r="X74" s="26"/>
      <c r="Y74" s="26"/>
      <c r="Z74" s="26"/>
      <c r="AA74" s="26"/>
      <c r="AB74" s="26"/>
      <c r="AC74" s="26"/>
      <c r="AD74" s="26"/>
      <c r="AE74" s="26"/>
      <c r="AF74" s="26"/>
      <c r="AG74" s="26"/>
      <c r="AH74" s="26"/>
      <c r="AI74" s="26"/>
      <c r="AJ74" s="26"/>
      <c r="AK74" s="26"/>
      <c r="AL74" s="26"/>
      <c r="AM74" s="26"/>
      <c r="AN74" s="26"/>
      <c r="AO74" s="26"/>
      <c r="AP74" s="26"/>
      <c r="AQ74" s="26"/>
    </row>
    <row r="75" spans="2:43" x14ac:dyDescent="0.25">
      <c r="B75" s="24" t="s">
        <v>25</v>
      </c>
      <c r="C75" s="8"/>
      <c r="D75" s="8"/>
      <c r="E75" s="8"/>
      <c r="F75" s="9"/>
      <c r="G75" s="9"/>
      <c r="H75" s="9"/>
      <c r="I75" s="9"/>
      <c r="J75" s="9"/>
      <c r="K75" s="9"/>
      <c r="L75" s="9"/>
      <c r="M75" s="9"/>
      <c r="N75" s="9"/>
      <c r="X75" s="26"/>
      <c r="Y75" s="26"/>
      <c r="Z75" s="26"/>
      <c r="AA75" s="26"/>
      <c r="AB75" s="26"/>
      <c r="AC75" s="26"/>
      <c r="AD75" s="26"/>
      <c r="AE75" s="26"/>
      <c r="AF75" s="26"/>
      <c r="AG75" s="26"/>
      <c r="AH75" s="26"/>
      <c r="AI75" s="26"/>
      <c r="AJ75" s="26"/>
      <c r="AK75" s="26"/>
      <c r="AL75" s="26"/>
      <c r="AM75" s="26"/>
      <c r="AN75" s="26"/>
      <c r="AO75" s="26"/>
      <c r="AP75" s="26"/>
      <c r="AQ75" s="26"/>
    </row>
    <row r="76" spans="2:43" x14ac:dyDescent="0.25">
      <c r="B76" s="25" t="s">
        <v>26</v>
      </c>
      <c r="C76" s="8"/>
      <c r="D76" s="8"/>
      <c r="E76" s="8"/>
      <c r="F76" s="9"/>
      <c r="G76" s="9"/>
      <c r="H76" s="9"/>
      <c r="I76" s="9"/>
      <c r="J76" s="9"/>
      <c r="K76" s="9"/>
      <c r="L76" s="9"/>
      <c r="M76" s="9"/>
      <c r="N76" s="9"/>
      <c r="X76" s="26"/>
      <c r="Y76" s="26"/>
      <c r="Z76" s="26"/>
      <c r="AA76" s="26"/>
      <c r="AB76" s="26"/>
      <c r="AC76" s="26"/>
      <c r="AD76" s="26"/>
      <c r="AE76" s="26"/>
      <c r="AF76" s="26"/>
      <c r="AG76" s="26"/>
      <c r="AH76" s="26"/>
      <c r="AI76" s="26"/>
      <c r="AJ76" s="26"/>
      <c r="AK76" s="26"/>
      <c r="AL76" s="26"/>
      <c r="AM76" s="26"/>
      <c r="AN76" s="26"/>
      <c r="AO76" s="26"/>
      <c r="AP76" s="26"/>
      <c r="AQ76" s="26"/>
    </row>
    <row r="77" spans="2:43" x14ac:dyDescent="0.25">
      <c r="B77" s="25" t="s">
        <v>27</v>
      </c>
      <c r="C77" s="8"/>
      <c r="D77" s="8"/>
      <c r="E77" s="8"/>
      <c r="F77" s="9"/>
      <c r="G77" s="9"/>
      <c r="H77" s="9"/>
      <c r="I77" s="9"/>
      <c r="J77" s="9"/>
      <c r="K77" s="9"/>
      <c r="L77" s="9"/>
      <c r="M77" s="9"/>
      <c r="N77" s="9"/>
      <c r="X77" s="26"/>
      <c r="Y77" s="26"/>
      <c r="Z77" s="26"/>
      <c r="AA77" s="26"/>
      <c r="AB77" s="26"/>
      <c r="AC77" s="26"/>
      <c r="AD77" s="26"/>
      <c r="AE77" s="26"/>
      <c r="AF77" s="26"/>
      <c r="AG77" s="26"/>
      <c r="AH77" s="26"/>
      <c r="AI77" s="26"/>
      <c r="AJ77" s="26"/>
      <c r="AK77" s="26"/>
      <c r="AL77" s="26"/>
      <c r="AM77" s="26"/>
      <c r="AN77" s="26"/>
      <c r="AO77" s="26"/>
      <c r="AP77" s="26"/>
      <c r="AQ77" s="26"/>
    </row>
    <row r="78" spans="2:43" x14ac:dyDescent="0.25">
      <c r="B78" s="25" t="s">
        <v>28</v>
      </c>
      <c r="C78" s="8"/>
      <c r="D78" s="8"/>
      <c r="E78" s="8"/>
      <c r="F78" s="9"/>
      <c r="G78" s="9"/>
      <c r="H78" s="9"/>
      <c r="I78" s="9"/>
      <c r="J78" s="9"/>
      <c r="K78" s="9"/>
      <c r="L78" s="9"/>
      <c r="M78" s="9"/>
      <c r="N78" s="9"/>
      <c r="X78" s="26"/>
      <c r="Y78" s="26"/>
      <c r="Z78" s="26"/>
      <c r="AA78" s="26"/>
      <c r="AB78" s="26"/>
      <c r="AC78" s="26"/>
      <c r="AD78" s="26"/>
      <c r="AE78" s="26"/>
      <c r="AF78" s="26"/>
      <c r="AG78" s="26"/>
      <c r="AH78" s="26"/>
      <c r="AI78" s="26"/>
      <c r="AJ78" s="26"/>
      <c r="AK78" s="26"/>
      <c r="AL78" s="26"/>
      <c r="AM78" s="26"/>
      <c r="AN78" s="26"/>
      <c r="AO78" s="26"/>
      <c r="AP78" s="26"/>
      <c r="AQ78" s="26"/>
    </row>
    <row r="79" spans="2:43" ht="15.75" x14ac:dyDescent="0.25">
      <c r="B79" s="69"/>
      <c r="X79" s="26"/>
      <c r="Y79" s="26"/>
      <c r="Z79" s="26"/>
      <c r="AA79" s="26"/>
      <c r="AB79" s="26"/>
      <c r="AC79" s="26"/>
      <c r="AD79" s="26"/>
      <c r="AE79" s="26"/>
      <c r="AF79" s="26"/>
      <c r="AG79" s="26"/>
      <c r="AH79" s="26"/>
      <c r="AI79" s="26"/>
      <c r="AJ79" s="26"/>
      <c r="AK79" s="26"/>
      <c r="AL79" s="26"/>
      <c r="AM79" s="26"/>
      <c r="AN79" s="26"/>
      <c r="AO79" s="26"/>
      <c r="AP79" s="26"/>
      <c r="AQ79" s="26"/>
    </row>
  </sheetData>
  <mergeCells count="15">
    <mergeCell ref="B5:B7"/>
    <mergeCell ref="C5:Q5"/>
    <mergeCell ref="C6:E6"/>
    <mergeCell ref="F6:H6"/>
    <mergeCell ref="I6:K6"/>
    <mergeCell ref="L6:N6"/>
    <mergeCell ref="O6:Q6"/>
    <mergeCell ref="B74:N74"/>
    <mergeCell ref="B35:B37"/>
    <mergeCell ref="C35:Q35"/>
    <mergeCell ref="C36:E36"/>
    <mergeCell ref="F36:H36"/>
    <mergeCell ref="I36:K36"/>
    <mergeCell ref="L36:N36"/>
    <mergeCell ref="O36:Q36"/>
  </mergeCells>
  <conditionalFormatting sqref="C38:Q63">
    <cfRule type="cellIs" dxfId="21" priority="4" operator="lessThan">
      <formula>5</formula>
    </cfRule>
  </conditionalFormatting>
  <conditionalFormatting sqref="C8:Q33">
    <cfRule type="cellIs" dxfId="20" priority="3" operator="lessThan">
      <formula>5</formula>
    </cfRule>
  </conditionalFormatting>
  <conditionalFormatting sqref="B8:Q32">
    <cfRule type="expression" dxfId="19" priority="2">
      <formula>MOD(ROW(),2)=0</formula>
    </cfRule>
  </conditionalFormatting>
  <conditionalFormatting sqref="B38:Q62">
    <cfRule type="expression" dxfId="18" priority="1">
      <formula>MOD(ROW(),2)=0</formula>
    </cfRule>
  </conditionalFormatting>
  <hyperlinks>
    <hyperlink ref="B72"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14</vt:i4>
      </vt:variant>
    </vt:vector>
  </HeadingPairs>
  <TitlesOfParts>
    <vt:vector size="31" baseType="lpstr">
      <vt:lpstr>Title</vt:lpstr>
      <vt:lpstr>National</vt:lpstr>
      <vt:lpstr>AT</vt:lpstr>
      <vt:lpstr>AT(Kids)</vt:lpstr>
      <vt:lpstr>CCG</vt:lpstr>
      <vt:lpstr>CCG(Preg)</vt:lpstr>
      <vt:lpstr>CCG(2s)</vt:lpstr>
      <vt:lpstr>CCG(3s)</vt:lpstr>
      <vt:lpstr>AT@Risk(1)</vt:lpstr>
      <vt:lpstr>AT@Risk(2)</vt:lpstr>
      <vt:lpstr>AT@Risk(3)</vt:lpstr>
      <vt:lpstr>AT@Risk(4)</vt:lpstr>
      <vt:lpstr>at-risk (1)</vt:lpstr>
      <vt:lpstr>at-risk (2)</vt:lpstr>
      <vt:lpstr>at-risk (3)</vt:lpstr>
      <vt:lpstr>at-risk (4)</vt:lpstr>
      <vt:lpstr>at-risk (5)</vt:lpstr>
      <vt:lpstr>AT!Print_Area</vt:lpstr>
      <vt:lpstr>'AT(Kids)'!Print_Area</vt:lpstr>
      <vt:lpstr>'at-risk (1)'!Print_Area</vt:lpstr>
      <vt:lpstr>'at-risk (2)'!Print_Area</vt:lpstr>
      <vt:lpstr>'at-risk (4)'!Print_Area</vt:lpstr>
      <vt:lpstr>CCG!Print_Area</vt:lpstr>
      <vt:lpstr>'CCG(2s)'!Print_Area</vt:lpstr>
      <vt:lpstr>'CCG(3s)'!Print_Area</vt:lpstr>
      <vt:lpstr>National!Print_Area</vt:lpstr>
      <vt:lpstr>Title!Print_Area</vt:lpstr>
      <vt:lpstr>CCG!Print_Titles</vt:lpstr>
      <vt:lpstr>'CCG(2s)'!Print_Titles</vt:lpstr>
      <vt:lpstr>'CCG(3s)'!Print_Titles</vt:lpstr>
      <vt:lpstr>'CCG(Preg)'!Print_Titles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2018-05-15T10:44:37Z</dcterms:modified>
</cp:coreProperties>
</file>