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326"/>
  <workbookPr filterPrivacy="1" defaultThemeVersion="124226"/>
  <xr:revisionPtr revIDLastSave="1" documentId="08C89B9E1128B36175C1CF698A7B55D9DA303D1E" xr6:coauthVersionLast="21" xr6:coauthVersionMax="21" xr10:uidLastSave="{6219A4A5-5657-41A4-964B-66F98A10E958}"/>
  <bookViews>
    <workbookView xWindow="180" yWindow="30" windowWidth="23040" windowHeight="8490" xr2:uid="{00000000-000D-0000-FFFF-FFFF00000000}"/>
  </bookViews>
  <sheets>
    <sheet name="Index" sheetId="17" r:id="rId1"/>
    <sheet name="Table A1" sheetId="1" r:id="rId2"/>
    <sheet name="Table A2" sheetId="2" r:id="rId3"/>
    <sheet name="Table A3" sheetId="3" r:id="rId4"/>
    <sheet name="Table A4a" sheetId="4" r:id="rId5"/>
    <sheet name="Table A4b" sheetId="5" r:id="rId6"/>
    <sheet name="Table A4c" sheetId="6" r:id="rId7"/>
    <sheet name="Table A4d" sheetId="7" r:id="rId8"/>
    <sheet name="Table A4e" sheetId="8" r:id="rId9"/>
    <sheet name="Table A4f" sheetId="9" r:id="rId10"/>
    <sheet name="Table A4g" sheetId="10" r:id="rId11"/>
    <sheet name="Table A5" sheetId="11" r:id="rId12"/>
    <sheet name="Table A6" sheetId="14" r:id="rId13"/>
    <sheet name="Table A7" sheetId="15" r:id="rId14"/>
    <sheet name="Table A8" sheetId="19" r:id="rId15"/>
    <sheet name="Table A9" sheetId="21" r:id="rId16"/>
    <sheet name="Table A10" sheetId="22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16" hidden="1">'Table A10'!$A$3:$H$203</definedName>
    <definedName name="_xlnm._FilterDatabase" localSheetId="10" hidden="1">'Table A4g'!$A$3:$H$3</definedName>
    <definedName name="a4fraw" localSheetId="0">'[1]Raw Table A4f'!$B$6:$Y$145</definedName>
    <definedName name="a4fraw">'[2]Raw Table A4f'!$B$6:$Y$145</definedName>
    <definedName name="Africa" localSheetId="0">'[1]Raw Table A4a'!$B$7:$T$64</definedName>
    <definedName name="Africa" localSheetId="13">'[3]Raw Table A4a'!$B$7:$T$64</definedName>
    <definedName name="Africa">'[2]Raw Table A4a'!$B$7:$T$64</definedName>
    <definedName name="agencycountry" localSheetId="16">'[4]Raw Table A4f'!$B$6:$V$150</definedName>
    <definedName name="agencycountry" localSheetId="15">'[4]Raw Table A4f'!$B$6:$V$150</definedName>
    <definedName name="agencycountry">'[4]Raw Table A4f'!$B$6:$V$150</definedName>
    <definedName name="Americas" localSheetId="0">'[1]Raw Table A4c'!$B$7:$T$43</definedName>
    <definedName name="Americas" localSheetId="13">'[3]Raw Table A4c'!$B$7:$T$43</definedName>
    <definedName name="Americas">'[2]Raw Table A4c'!$B$7:$T$43</definedName>
    <definedName name="Asia" localSheetId="0">'[1]Raw Table A4b'!$B$7:$T$46</definedName>
    <definedName name="Asia" localSheetId="13">'[3]Raw Table A4b'!$B$7:$T$46</definedName>
    <definedName name="Asia">'[2]Raw Table A4b'!$B$7:$T$46</definedName>
    <definedName name="common" localSheetId="16">[4]Commonwealth!$B$7:$W$167</definedName>
    <definedName name="common" localSheetId="15">[4]Commonwealth!$B$7:$W$167</definedName>
    <definedName name="common">[4]Commonwealth!$B$7:$W$167</definedName>
    <definedName name="country" localSheetId="16">'[4]RAW Table C8'!$B$7:$D$150</definedName>
    <definedName name="country" localSheetId="15">'[4]RAW Table C8'!$B$7:$D$150</definedName>
    <definedName name="country">'[4]RAW Table C8'!$B$7:$D$150</definedName>
    <definedName name="departbimult" localSheetId="16">'[4]RAW TABLE 10'!$B$53:$AR$75</definedName>
    <definedName name="departbimult" localSheetId="15">'[4]RAW TABLE 10'!$B$53:$AR$75</definedName>
    <definedName name="departbimult">'[4]RAW TABLE 10'!$B$53:$AR$75</definedName>
    <definedName name="detailsector" localSheetId="13">'[3]Raw Table A7'!$C$5:$R$44</definedName>
    <definedName name="detailsector">'[1]Raw Table A7'!$C$5:$R$44</definedName>
    <definedName name="europe" localSheetId="0">'[1]Raw Table A4d'!$B$8:$T$19</definedName>
    <definedName name="europe" localSheetId="13">'[3]Raw Table A4d'!$B$8:$T$19</definedName>
    <definedName name="europe">'[2]Raw Table A4d'!$B$8:$T$19</definedName>
    <definedName name="list" localSheetId="0">'[1]Table A5'!$A$5:$A$131</definedName>
    <definedName name="list" localSheetId="12">'[2]Table A5'!$A$5:$A$131</definedName>
    <definedName name="list" localSheetId="13">'[3]Table A5'!$A$5:$A$131</definedName>
    <definedName name="list" localSheetId="14">'[2]Table A5'!$A$5:$A$131</definedName>
    <definedName name="list">'Table A5'!$A$4:$A$130</definedName>
    <definedName name="multibi" localSheetId="0">#REF!</definedName>
    <definedName name="multibi" localSheetId="13">'[3]Raw Table A8'!#REF!</definedName>
    <definedName name="multibi">#REF!</definedName>
    <definedName name="OGD" localSheetId="16">'[4]RAW Table 3'!$B$8:$P$31</definedName>
    <definedName name="OGD" localSheetId="15">'[4]RAW Table 3'!$B$8:$P$31</definedName>
    <definedName name="OGD">'[4]RAW Table 3'!$B$8:$P$31</definedName>
    <definedName name="OLD">'Table A8'!$A$6:$H$99</definedName>
    <definedName name="pacific" localSheetId="0">'[1]Raw Table A4e'!$B$7:$T$16</definedName>
    <definedName name="pacific" localSheetId="13">'[3]Raw Table A4e'!$B$7:$T$16</definedName>
    <definedName name="pacific">'[2]Raw Table A4e'!$B$7:$T$16</definedName>
    <definedName name="_xlnm.Print_Area" localSheetId="0">Index!$A$1:$L$38</definedName>
    <definedName name="_xlnm.Print_Area" localSheetId="1">'Table A1'!$A$1:$S$22</definedName>
    <definedName name="_xlnm.Print_Area" localSheetId="16">'Table A10'!$A$1:$H$228</definedName>
    <definedName name="_xlnm.Print_Area" localSheetId="2">'Table A2'!$A$1:$BY$68</definedName>
    <definedName name="_xlnm.Print_Area" localSheetId="3">'Table A3'!$A$1:$AF$67</definedName>
    <definedName name="_xlnm.Print_Area" localSheetId="4">'Table A4a'!$A$1:$R$69</definedName>
    <definedName name="_xlnm.Print_Area" localSheetId="5">'Table A4b'!$A$1:$R$52</definedName>
    <definedName name="_xlnm.Print_Area" localSheetId="6">'Table A4c'!$A$1:$R$50</definedName>
    <definedName name="_xlnm.Print_Area" localSheetId="7">'Table A4d'!$A$1:$R$28</definedName>
    <definedName name="_xlnm.Print_Area" localSheetId="8">'Table A4e'!$A$1:$R$25</definedName>
    <definedName name="_xlnm.Print_Area" localSheetId="9">'Table A4f'!$A$1:$W$153</definedName>
    <definedName name="_xlnm.Print_Area" localSheetId="10">'Table A4g'!$A$1:$I$55</definedName>
    <definedName name="_xlnm.Print_Area" localSheetId="11">'Table A5'!$A$1:$I$145</definedName>
    <definedName name="_xlnm.Print_Area" localSheetId="12">'Table A6'!$A$1:$W$28</definedName>
    <definedName name="_xlnm.Print_Area" localSheetId="13">'Table A7'!$A$1:$T$85</definedName>
    <definedName name="_xlnm.Print_Area" localSheetId="14">'Table A8'!$A$1:$T$108</definedName>
    <definedName name="_xlnm.Print_Titles" localSheetId="16">'Table A10'!$1:$3</definedName>
    <definedName name="_xlnm.Print_Titles" localSheetId="2">'Table A2'!$A:$B</definedName>
    <definedName name="_xlnm.Print_Titles" localSheetId="9">'Table A4f'!$1:$3</definedName>
    <definedName name="_xlnm.Print_Titles" localSheetId="15">'Table A9'!$1:$4</definedName>
    <definedName name="rawa2" localSheetId="0">'[1]Raw Table A2'!$B$7:$AX$35</definedName>
    <definedName name="rawa2" localSheetId="13">'[3]Raw Table A2'!$B$7:$AX$35</definedName>
    <definedName name="rawa2">'[2]Raw Table A2'!$B$7:$AX$35</definedName>
    <definedName name="rawa3" localSheetId="0">'[1]Raw Table A3'!$B$5:$R$33</definedName>
    <definedName name="rawa3" localSheetId="13">'[3]Raw Table A3'!$B$5:$R$33</definedName>
    <definedName name="rawa3">'[2]Raw Table A3'!$B$5:$R$33</definedName>
    <definedName name="rawa8" localSheetId="0">'[1]Raw Table A8'!$B$9:$AN$102</definedName>
    <definedName name="rawa8">'[2]Raw Table A8'!$B$9:$AN$103</definedName>
    <definedName name="tbl" localSheetId="14">'Table A8'!$A$6:$T$99</definedName>
    <definedName name="tbl">#REF!</definedName>
    <definedName name="tbleA5" localSheetId="0">'[1]Raw Table A5'!$B$5:$L$132</definedName>
    <definedName name="tbleA5" localSheetId="13">'[3]Raw Table A5'!$B$5:$L$132</definedName>
    <definedName name="tbleA5">'[2]Raw Table A5'!$B$5:$L$132</definedName>
    <definedName name="tbleA6" localSheetId="0">'[1]Raw Table A6'!$B$7:$AX$13</definedName>
    <definedName name="tbleA6" localSheetId="13">'[3]Raw Table A6'!$B$7:$AX$13</definedName>
    <definedName name="tbleA6">'[2]Raw Table A6'!$B$7:$AX$13</definedName>
    <definedName name="tbleA8" localSheetId="0">#REF!</definedName>
    <definedName name="tbleA8">#REF!</definedName>
    <definedName name="wales" localSheetId="16">'[4]RAW TABLE 10'!$B$76:$AR$76</definedName>
    <definedName name="wales" localSheetId="15">'[4]RAW TABLE 10'!$B$76:$AR$76</definedName>
    <definedName name="wales">'[4]RAW TABLE 10'!$B$76:$AR$76</definedName>
  </definedNames>
  <calcPr calcId="171027"/>
</workbook>
</file>

<file path=xl/calcChain.xml><?xml version="1.0" encoding="utf-8"?>
<calcChain xmlns="http://schemas.openxmlformats.org/spreadsheetml/2006/main">
  <c r="H216" i="21" l="1"/>
  <c r="G216" i="21"/>
  <c r="F216" i="21"/>
  <c r="E216" i="21"/>
  <c r="D216" i="21"/>
  <c r="C216" i="21"/>
  <c r="B216" i="21"/>
  <c r="Q28" i="5" l="1"/>
  <c r="R28" i="5" s="1"/>
  <c r="Q18" i="5"/>
  <c r="R18" i="5" s="1"/>
</calcChain>
</file>

<file path=xl/sharedStrings.xml><?xml version="1.0" encoding="utf-8"?>
<sst xmlns="http://schemas.openxmlformats.org/spreadsheetml/2006/main" count="1872" uniqueCount="775">
  <si>
    <r>
      <t>Table A1. Total UK ODA: by type (bilateral, multilateral)</t>
    </r>
    <r>
      <rPr>
        <b/>
        <vertAlign val="superscript"/>
        <sz val="16"/>
        <rFont val="Arial"/>
        <family val="2"/>
      </rPr>
      <t>1</t>
    </r>
  </si>
  <si>
    <t>2009 - 2016</t>
  </si>
  <si>
    <t>£ million</t>
  </si>
  <si>
    <r>
      <t>2015</t>
    </r>
    <r>
      <rPr>
        <vertAlign val="superscript"/>
        <sz val="10"/>
        <rFont val="Arial"/>
        <family val="2"/>
      </rPr>
      <t>R</t>
    </r>
  </si>
  <si>
    <t>£m</t>
  </si>
  <si>
    <t>% Total ODA</t>
  </si>
  <si>
    <t xml:space="preserve">Total Bilateral ODA </t>
  </si>
  <si>
    <t>of which:</t>
  </si>
  <si>
    <t>bilateral through multilateral</t>
  </si>
  <si>
    <t xml:space="preserve">Total Multilateral ODA </t>
  </si>
  <si>
    <t>TOTAL ODA</t>
  </si>
  <si>
    <t>1.  Figues may not sum to totals due to rounding.</t>
  </si>
  <si>
    <t>Source: Statistics for International Development</t>
  </si>
  <si>
    <t>Last updated: 16 November 2017</t>
  </si>
  <si>
    <t>Next update: November 2018</t>
  </si>
  <si>
    <t xml:space="preserve">Email: statistics@dfid.gsx.gov.uk </t>
  </si>
  <si>
    <t>Notes &amp; Definitions</t>
  </si>
  <si>
    <t>The figures in this table are National Statistics</t>
  </si>
  <si>
    <r>
      <t>Sorted by total 2016 ODA</t>
    </r>
    <r>
      <rPr>
        <i/>
        <vertAlign val="superscript"/>
        <sz val="11"/>
        <color theme="1"/>
        <rFont val="Calibri"/>
        <family val="2"/>
        <scheme val="minor"/>
      </rPr>
      <t>8</t>
    </r>
  </si>
  <si>
    <t>Bilateral through multilateral</t>
  </si>
  <si>
    <t>Other bilateral</t>
  </si>
  <si>
    <t>Multilateral</t>
  </si>
  <si>
    <t>% ODA</t>
  </si>
  <si>
    <t>Of which:</t>
  </si>
  <si>
    <r>
      <t>EU Attribution</t>
    </r>
    <r>
      <rPr>
        <vertAlign val="superscript"/>
        <sz val="10"/>
        <color rgb="FF000000"/>
        <rFont val="Arial"/>
        <family val="2"/>
      </rPr>
      <t>4</t>
    </r>
  </si>
  <si>
    <t>Total non-DFID</t>
  </si>
  <si>
    <r>
      <t>Department for Business, Energy and Industrial Strategy</t>
    </r>
    <r>
      <rPr>
        <vertAlign val="superscript"/>
        <sz val="10"/>
        <color rgb="FF000000"/>
        <rFont val="Arial"/>
        <family val="2"/>
      </rPr>
      <t>5</t>
    </r>
  </si>
  <si>
    <t>CDC Group PLC</t>
  </si>
  <si>
    <r>
      <t>Conflict Pool/Conflict, Stability and Security Fund (CSSF)</t>
    </r>
    <r>
      <rPr>
        <vertAlign val="superscript"/>
        <sz val="10"/>
        <color rgb="FF000000"/>
        <rFont val="Arial"/>
        <family val="2"/>
      </rPr>
      <t>6,7</t>
    </r>
  </si>
  <si>
    <t>Foreign &amp; Commonwealth Office</t>
  </si>
  <si>
    <t>Home Office</t>
  </si>
  <si>
    <t>HM Treasury</t>
  </si>
  <si>
    <t>Department for Environment Food and Rural Affairs</t>
  </si>
  <si>
    <t>Department of Health</t>
  </si>
  <si>
    <r>
      <t>Prosperity Cross- Government Fund</t>
    </r>
    <r>
      <rPr>
        <vertAlign val="superscript"/>
        <sz val="10"/>
        <color rgb="FF000000"/>
        <rFont val="Arial"/>
        <family val="2"/>
      </rPr>
      <t>8</t>
    </r>
  </si>
  <si>
    <t>Department for Work and Pensions</t>
  </si>
  <si>
    <t>HM Revenue and Customs</t>
  </si>
  <si>
    <t>Ministry of Defence</t>
  </si>
  <si>
    <r>
      <t>Export Credits Guarantee Department</t>
    </r>
    <r>
      <rPr>
        <vertAlign val="superscript"/>
        <sz val="10"/>
        <color rgb="FF000000"/>
        <rFont val="Arial"/>
        <family val="2"/>
      </rPr>
      <t>9</t>
    </r>
  </si>
  <si>
    <t>Department for Culture, Media and Sports</t>
  </si>
  <si>
    <r>
      <t>Office for National Statistics</t>
    </r>
    <r>
      <rPr>
        <vertAlign val="superscript"/>
        <sz val="10"/>
        <color rgb="FF000000"/>
        <rFont val="Arial"/>
        <family val="2"/>
      </rPr>
      <t>8,10</t>
    </r>
  </si>
  <si>
    <t>Other contributors of UK ODA</t>
  </si>
  <si>
    <r>
      <t>EU Attribution (non - DFID)</t>
    </r>
    <r>
      <rPr>
        <vertAlign val="superscript"/>
        <sz val="10"/>
        <color rgb="FF000000"/>
        <rFont val="Arial"/>
        <family val="2"/>
      </rPr>
      <t>4,7</t>
    </r>
  </si>
  <si>
    <t>IMF Poverty Reduction and Growth Trust (PRGT)</t>
  </si>
  <si>
    <t>Gift Aid</t>
  </si>
  <si>
    <t>BBC World Service</t>
  </si>
  <si>
    <t>Scottish Government</t>
  </si>
  <si>
    <t>Colonial Pensions administered by DFID</t>
  </si>
  <si>
    <t>Welsh Government</t>
  </si>
  <si>
    <t>Miscellaneous</t>
  </si>
  <si>
    <r>
      <t>Ordered by 2016 ODA</t>
    </r>
    <r>
      <rPr>
        <i/>
        <vertAlign val="superscript"/>
        <sz val="11"/>
        <color theme="1"/>
        <rFont val="Calibri"/>
        <family val="2"/>
        <scheme val="minor"/>
      </rPr>
      <t>8</t>
    </r>
  </si>
  <si>
    <t>Change since 2015</t>
  </si>
  <si>
    <t>% UK ODA</t>
  </si>
  <si>
    <t>%</t>
  </si>
  <si>
    <t>Z</t>
  </si>
  <si>
    <r>
      <t>Table A4a. Total UK Bilateral ODA by Country - Africa</t>
    </r>
    <r>
      <rPr>
        <b/>
        <vertAlign val="superscript"/>
        <sz val="16"/>
        <rFont val="Arial"/>
        <family val="2"/>
      </rPr>
      <t>1</t>
    </r>
  </si>
  <si>
    <t>£ thousands</t>
  </si>
  <si>
    <t>£</t>
  </si>
  <si>
    <t>% Bilateral ODA</t>
  </si>
  <si>
    <t>Africa Total</t>
  </si>
  <si>
    <t>Africa, regional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</si>
  <si>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</si>
  <si>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</si>
  <si>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</si>
  <si>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</si>
  <si>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</si>
  <si>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</si>
  <si>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</si>
  <si>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</si>
  <si>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Rep.</t>
  </si>
  <si>
    <t>Chad</t>
  </si>
  <si>
    <t>Comoros</t>
  </si>
  <si>
    <t>Congo, Dem. Rep.</t>
  </si>
  <si>
    <t>Congo, Rep.</t>
  </si>
  <si>
    <t>Cote d'Ivoire</t>
  </si>
  <si>
    <t>Djibouti</t>
  </si>
  <si>
    <t>Egypt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</si>
  <si>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</si>
  <si>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</si>
  <si>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</si>
  <si>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</si>
  <si>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</si>
  <si>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</si>
  <si>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</si>
  <si>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</si>
  <si>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</si>
  <si>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</si>
  <si>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</si>
  <si>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</si>
  <si>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</si>
  <si>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</si>
  <si>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</si>
  <si>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</si>
  <si>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</si>
  <si>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</si>
  <si>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</si>
  <si>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</si>
  <si>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</si>
  <si>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North of Sahara, regional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</si>
  <si>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</si>
  <si>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</si>
  <si>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</si>
  <si>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</si>
  <si>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</si>
  <si>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</si>
  <si>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</si>
  <si>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of Sahara, regional</t>
  </si>
  <si>
    <t>South Sudan</t>
  </si>
  <si>
    <t>St. Helena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</si>
  <si>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</si>
  <si>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</si>
  <si>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</si>
  <si>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</si>
  <si>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</si>
  <si>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</si>
  <si>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</si>
  <si>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</si>
  <si>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r>
      <t>Table A4b. Total UK Bilateral ODA by Country - Asia</t>
    </r>
    <r>
      <rPr>
        <b/>
        <vertAlign val="superscript"/>
        <sz val="16"/>
        <rFont val="Arial"/>
        <family val="2"/>
      </rPr>
      <t>1</t>
    </r>
  </si>
  <si>
    <r>
      <t>2013</t>
    </r>
    <r>
      <rPr>
        <b/>
        <vertAlign val="superscript"/>
        <sz val="8"/>
        <rFont val="Arial"/>
        <family val="2"/>
      </rPr>
      <t>R</t>
    </r>
  </si>
  <si>
    <r>
      <t>2014</t>
    </r>
    <r>
      <rPr>
        <b/>
        <vertAlign val="superscript"/>
        <sz val="8"/>
        <rFont val="Arial"/>
        <family val="2"/>
      </rPr>
      <t>R</t>
    </r>
  </si>
  <si>
    <t>Asia Total</t>
  </si>
  <si>
    <t>Afghanistan</t>
  </si>
  <si>
    <t>Armenia</t>
  </si>
  <si>
    <t>Asia, regional</t>
  </si>
  <si>
    <t>Azerbaijan</t>
  </si>
  <si>
    <t>Bangladesh</t>
  </si>
  <si>
    <t>Bhutan</t>
  </si>
  <si>
    <t>Burma</t>
  </si>
  <si>
    <t>Cambodia</t>
  </si>
  <si>
    <t>China</t>
  </si>
  <si>
    <t>Georgia</t>
  </si>
  <si>
    <t>India</t>
  </si>
  <si>
    <t>Indonesia</t>
  </si>
  <si>
    <t>Iran</t>
  </si>
  <si>
    <t>Iraq</t>
  </si>
  <si>
    <t>Jordan</t>
  </si>
  <si>
    <t>Kazakhstan</t>
  </si>
  <si>
    <t>Korea, Dem. Rep.</t>
  </si>
  <si>
    <t>Kyrgyz Republic</t>
  </si>
  <si>
    <t>Laos</t>
  </si>
  <si>
    <t>Lebanon</t>
  </si>
  <si>
    <t>Malaysia</t>
  </si>
  <si>
    <t>Maldives</t>
  </si>
  <si>
    <t>Middle East, regional</t>
  </si>
  <si>
    <t>Mongolia</t>
  </si>
  <si>
    <t>Nepal</t>
  </si>
  <si>
    <t>Oman</t>
  </si>
  <si>
    <t>Pakistan</t>
  </si>
  <si>
    <t>Philippines</t>
  </si>
  <si>
    <t>South &amp; Central Asia, regional</t>
  </si>
  <si>
    <t>South Asia, regional</t>
  </si>
  <si>
    <t>Sri Lanka</t>
  </si>
  <si>
    <t>Syria</t>
  </si>
  <si>
    <t>Tajikistan</t>
  </si>
  <si>
    <t>Thailand</t>
  </si>
  <si>
    <t>Timor-Leste</t>
  </si>
  <si>
    <t>Turkmenistan</t>
  </si>
  <si>
    <t>Uzbekistan</t>
  </si>
  <si>
    <t>Vietnam</t>
  </si>
  <si>
    <t>West Bank &amp; Gaza Strip</t>
  </si>
  <si>
    <t>Yemen</t>
  </si>
  <si>
    <r>
      <t>Table A4c. Total UK Bilateral ODA by Country - America</t>
    </r>
    <r>
      <rPr>
        <b/>
        <vertAlign val="superscript"/>
        <sz val="16"/>
        <rFont val="Arial"/>
        <family val="2"/>
      </rPr>
      <t>1</t>
    </r>
  </si>
  <si>
    <t>America Total</t>
  </si>
  <si>
    <t>America, regional</t>
  </si>
  <si>
    <t>Anguilla</t>
  </si>
  <si>
    <t>Antigua and Barbuda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</si>
  <si>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</si>
  <si>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</si>
  <si>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</si>
  <si>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</si>
  <si>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</si>
  <si>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</si>
  <si>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</si>
  <si>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</si>
  <si>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</si>
  <si>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</si>
  <si>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</si>
  <si>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</si>
  <si>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</si>
  <si>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</si>
  <si>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</si>
  <si>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</si>
  <si>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</si>
  <si>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</si>
  <si>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</si>
  <si>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</si>
  <si>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Montserrat</t>
  </si>
  <si>
    <t>Nicaragua</t>
  </si>
  <si>
    <t>North &amp; Central America, regional</t>
  </si>
  <si>
    <t>Panama</t>
  </si>
  <si>
    <t>Paraguay</t>
  </si>
  <si>
    <t>Peru</t>
  </si>
  <si>
    <t>South America, regional</t>
  </si>
  <si>
    <t>St. Kitts-Nevis</t>
  </si>
  <si>
    <t>St. Lucia</t>
  </si>
  <si>
    <t>St.Vincent &amp; Grenadines</t>
  </si>
  <si>
    <t>Suriname</t>
  </si>
  <si>
    <t>Trinidad &amp; Tobago</t>
  </si>
  <si>
    <t>Uruguay</t>
  </si>
  <si>
    <t>Venezuela</t>
  </si>
  <si>
    <t>West Indies, regional</t>
  </si>
  <si>
    <t>Europe Total</t>
  </si>
  <si>
    <t>Albania</t>
  </si>
  <si>
    <t>Belarus</t>
  </si>
  <si>
    <t>Bosnia-Herzegovina</t>
  </si>
  <si>
    <t>Croatia</t>
  </si>
  <si>
    <t>Europe, regional</t>
  </si>
  <si>
    <t>Former Yugoslav Republic of Macedonia (FYROM)</t>
  </si>
  <si>
    <t>Kosovo</t>
  </si>
  <si>
    <t>Moldova</t>
  </si>
  <si>
    <t>Montenegro</t>
  </si>
  <si>
    <t>Serbia</t>
  </si>
  <si>
    <t>Turkey</t>
  </si>
  <si>
    <t>Ukraine</t>
  </si>
  <si>
    <r>
      <t>Table A4e. Total UK Bilateral ODA by Country - Pacific</t>
    </r>
    <r>
      <rPr>
        <b/>
        <vertAlign val="superscript"/>
        <sz val="16"/>
        <rFont val="Arial"/>
        <family val="2"/>
      </rPr>
      <t>1</t>
    </r>
  </si>
  <si>
    <t>Pacific Total</t>
  </si>
  <si>
    <t>Fiji</t>
  </si>
  <si>
    <t>Kiribati</t>
  </si>
  <si>
    <t>Marshall Islands</t>
  </si>
  <si>
    <t>Nauru</t>
  </si>
  <si>
    <t>Oceania, regional</t>
  </si>
  <si>
    <t>Palau</t>
  </si>
  <si>
    <t>Papua New Guinea</t>
  </si>
  <si>
    <t>Samoa</t>
  </si>
  <si>
    <t>Solomon Islands</t>
  </si>
  <si>
    <t>Tonga</t>
  </si>
  <si>
    <t>Tuvalu</t>
  </si>
  <si>
    <t>Vanuatu</t>
  </si>
  <si>
    <t>Country</t>
  </si>
  <si>
    <t>Largest Contributor</t>
  </si>
  <si>
    <t>Conflict Pool/ CSSF</t>
  </si>
  <si>
    <t>Department for Education</t>
  </si>
  <si>
    <t>Department for International Development</t>
  </si>
  <si>
    <t>Export Credit Guarantee Department</t>
  </si>
  <si>
    <t>Welsh Assembly Government</t>
  </si>
  <si>
    <t>Developing countries, unspecified</t>
  </si>
  <si>
    <t>Myanmar</t>
  </si>
  <si>
    <t>Total</t>
  </si>
  <si>
    <t xml:space="preserve">Former Yugoslav Republic of Macedonia </t>
  </si>
  <si>
    <t>Table A4G. Total UK Bilateral ODA by Country - Commonwealth countries</t>
  </si>
  <si>
    <t>£ Thousands</t>
  </si>
  <si>
    <t>St. Kitts and Nevis</t>
  </si>
  <si>
    <t>Total Commonwealth Countries</t>
  </si>
  <si>
    <t>Table A5: UK Country-specific Bilateral ODA Channelled Through Delivery Partners: 2016</t>
  </si>
  <si>
    <t>Recipient</t>
  </si>
  <si>
    <r>
      <t>Donor Government</t>
    </r>
    <r>
      <rPr>
        <b/>
        <vertAlign val="superscript"/>
        <sz val="8"/>
        <color theme="1"/>
        <rFont val="Arial"/>
        <family val="2"/>
      </rPr>
      <t>1</t>
    </r>
  </si>
  <si>
    <r>
      <t>Multilateral Organisations</t>
    </r>
    <r>
      <rPr>
        <b/>
        <vertAlign val="superscript"/>
        <sz val="8"/>
        <color theme="1"/>
        <rFont val="Arial"/>
        <family val="2"/>
      </rPr>
      <t>2</t>
    </r>
  </si>
  <si>
    <r>
      <t>NGO</t>
    </r>
    <r>
      <rPr>
        <b/>
        <vertAlign val="superscript"/>
        <sz val="8"/>
        <color theme="1"/>
        <rFont val="Arial"/>
        <family val="2"/>
      </rPr>
      <t>3</t>
    </r>
  </si>
  <si>
    <r>
      <t>Recipient Government</t>
    </r>
    <r>
      <rPr>
        <b/>
        <vertAlign val="superscript"/>
        <sz val="8"/>
        <color theme="1"/>
        <rFont val="Arial"/>
        <family val="2"/>
      </rPr>
      <t>4</t>
    </r>
  </si>
  <si>
    <r>
      <t>Other</t>
    </r>
    <r>
      <rPr>
        <b/>
        <vertAlign val="superscript"/>
        <sz val="8"/>
        <color theme="1"/>
        <rFont val="Arial"/>
        <family val="2"/>
      </rPr>
      <t>5</t>
    </r>
  </si>
  <si>
    <t>Grand Total</t>
  </si>
  <si>
    <t>Former Yugoslav Rep. of Macedonia</t>
  </si>
  <si>
    <t>1.  Donor Government - Departments, ministries or agencies, or other public sector entities in the donor country.</t>
  </si>
  <si>
    <t>3.  Donor and recipient-country NGO</t>
  </si>
  <si>
    <t>5.  Includes universities, research institutions, think tanks, schools and any other implementers that cannot be placed in another category.</t>
  </si>
  <si>
    <t>£ millions</t>
  </si>
  <si>
    <t>Change since 2012</t>
  </si>
  <si>
    <t>Total Country Specific Bilateral ODA</t>
  </si>
  <si>
    <t>Africa</t>
  </si>
  <si>
    <t>Americas</t>
  </si>
  <si>
    <t>Asia</t>
  </si>
  <si>
    <t>Europe</t>
  </si>
  <si>
    <t>Pacific</t>
  </si>
  <si>
    <t>Country Specific Bilateral through Multilateral</t>
  </si>
  <si>
    <t>z</t>
  </si>
  <si>
    <r>
      <t>Table A7. UK Bilateral ODA: by Sector</t>
    </r>
    <r>
      <rPr>
        <b/>
        <vertAlign val="superscript"/>
        <sz val="16"/>
        <rFont val="Arial"/>
        <family val="2"/>
      </rPr>
      <t>1,2</t>
    </r>
  </si>
  <si>
    <t>Total Social Services and Infrastructure</t>
  </si>
  <si>
    <t>Education</t>
  </si>
  <si>
    <t>Education, level unspecified</t>
  </si>
  <si>
    <t>Basic education</t>
  </si>
  <si>
    <t>Secondary education</t>
  </si>
  <si>
    <t>Post-secondary education</t>
  </si>
  <si>
    <t>Health</t>
  </si>
  <si>
    <t>Health, general</t>
  </si>
  <si>
    <t>Basic health</t>
  </si>
  <si>
    <t>Population Policies/Programmes and Reproductive Health</t>
  </si>
  <si>
    <t>Water supply and sanitation</t>
  </si>
  <si>
    <t>Government and Civil Society</t>
  </si>
  <si>
    <t>Government and civil society - general</t>
  </si>
  <si>
    <t>Conflict peace and security</t>
  </si>
  <si>
    <t>Other social infrastructure &amp; services</t>
  </si>
  <si>
    <t>Economic Infrastructure &amp; Services</t>
  </si>
  <si>
    <t>Transport and Storage</t>
  </si>
  <si>
    <t>Communication</t>
  </si>
  <si>
    <t>Energy Generation and Supply</t>
  </si>
  <si>
    <t>Banking and Financial Services</t>
  </si>
  <si>
    <t>Business and Other Services</t>
  </si>
  <si>
    <t>Production Sectors</t>
  </si>
  <si>
    <t>Agricultural</t>
  </si>
  <si>
    <t>Forestry</t>
  </si>
  <si>
    <t>Fishing</t>
  </si>
  <si>
    <t>Industry</t>
  </si>
  <si>
    <t>Mineral Resource and Mining</t>
  </si>
  <si>
    <t>Construction</t>
  </si>
  <si>
    <t>Trade Policy and Regulations and Trade-Related Adjustment</t>
  </si>
  <si>
    <t>Tourism</t>
  </si>
  <si>
    <t>Multisector / Cross-Cutting</t>
  </si>
  <si>
    <t>General Environment Protection</t>
  </si>
  <si>
    <t>Other multisector</t>
  </si>
  <si>
    <t>Total Sector Allocable</t>
  </si>
  <si>
    <t>Commodity and General Programme Assistance</t>
  </si>
  <si>
    <t>General budget support</t>
  </si>
  <si>
    <t xml:space="preserve">Development food aid/Food Security assistance </t>
  </si>
  <si>
    <t>Action relating to debt</t>
  </si>
  <si>
    <t>Humanitarian aid</t>
  </si>
  <si>
    <t>Emergency Response</t>
  </si>
  <si>
    <t>Reconstruction relief and rehabilitation</t>
  </si>
  <si>
    <t>Disaster prevention and preparedness</t>
  </si>
  <si>
    <t>Administrative Costs of Donors</t>
  </si>
  <si>
    <t>Refugees in Donor Countries</t>
  </si>
  <si>
    <t>Unallocated /  Unspecified</t>
  </si>
  <si>
    <t>Total UK Bilateral ODA</t>
  </si>
  <si>
    <t>1.   DAC classification used for the sector breakdown.</t>
  </si>
  <si>
    <t>2.  Figues may not sum to totals due to rounding.</t>
  </si>
  <si>
    <r>
      <t>Multilateral Organisation</t>
    </r>
    <r>
      <rPr>
        <b/>
        <vertAlign val="superscript"/>
        <sz val="8"/>
        <color theme="1"/>
        <rFont val="Arial"/>
        <family val="2"/>
      </rPr>
      <t>1</t>
    </r>
  </si>
  <si>
    <t>Multilateral ODA</t>
  </si>
  <si>
    <t>Bilateral through Multilateral ODA</t>
  </si>
  <si>
    <t>Total UK ODA, 2015</t>
  </si>
  <si>
    <t>Total UK ODA, 2016</t>
  </si>
  <si>
    <t>DFID</t>
  </si>
  <si>
    <t>Other extending agencies</t>
  </si>
  <si>
    <t>Advance Market Commitments</t>
  </si>
  <si>
    <t>African Development Bank</t>
  </si>
  <si>
    <t>African Development Fund</t>
  </si>
  <si>
    <t>African Union (excluding peacekeeping facilities)</t>
  </si>
  <si>
    <t>Andean Development Corporation</t>
  </si>
  <si>
    <t>Asian Development Bank</t>
  </si>
  <si>
    <t>Asian Development Fund</t>
  </si>
  <si>
    <t>Asian Infrastructure Investment Bank</t>
  </si>
  <si>
    <t>Caribbean Development Bank</t>
  </si>
  <si>
    <t>Central Emergency Response Fund</t>
  </si>
  <si>
    <t>CGIAR Fund</t>
  </si>
  <si>
    <t>Clean Technology Fund</t>
  </si>
  <si>
    <t>Commonwealth Foundation</t>
  </si>
  <si>
    <t>Commonwealth of Learning</t>
  </si>
  <si>
    <t>Commonwealth Secretariat (ODA-eligible contributions only)</t>
  </si>
  <si>
    <t>Convention on International Trade in Endangered Species of Wild Flora and Fauna</t>
  </si>
  <si>
    <t>Convention to Combat Desertification</t>
  </si>
  <si>
    <t>Council of Europe</t>
  </si>
  <si>
    <t>Economic Commission for Latin America and the Caribbean</t>
  </si>
  <si>
    <t>European and Mediterranean Plant Protection Organisation</t>
  </si>
  <si>
    <t>European Bank for Reconstruction and Development</t>
  </si>
  <si>
    <t>European Bank for Reconstruction and Development – technical co-operation and special funds (ODA-eligible countries only)</t>
  </si>
  <si>
    <t>European Commission - Development Share of Budget</t>
  </si>
  <si>
    <t>European Commission - European Development Fund</t>
  </si>
  <si>
    <t>European Investment Bank</t>
  </si>
  <si>
    <t>European Union Institution (EU)</t>
  </si>
  <si>
    <t>Food and Agricultural Organisation</t>
  </si>
  <si>
    <t>Geneva Centre for the Democratic Control of Armed Forces</t>
  </si>
  <si>
    <t>Global Alliance for Vaccines and Immunization</t>
  </si>
  <si>
    <t>Global Environment Facility - Least Developed Countries Fund</t>
  </si>
  <si>
    <t>Global Environment Facility - Special Climate Change Fund</t>
  </si>
  <si>
    <t>Global Fund to Fight AIDS, Tuberculosis and Malaria</t>
  </si>
  <si>
    <t>Global Green Growth Institute</t>
  </si>
  <si>
    <t>Global Partnership for Education</t>
  </si>
  <si>
    <t>Green Climate Fund</t>
  </si>
  <si>
    <t>IBRD, Inter-American Investment Corporation and Multilateral Investment Fund</t>
  </si>
  <si>
    <t>Intergovernmental Panel on Climate Change</t>
  </si>
  <si>
    <t>International Atomic Energy Agency - assessed contributions</t>
  </si>
  <si>
    <t>International Atomic Energy Agency (Contributions to Technical Cooperation Fund Only)</t>
  </si>
  <si>
    <t>International Bank for Reconstruction and Development</t>
  </si>
  <si>
    <t>International Development Association</t>
  </si>
  <si>
    <t>International Development Association - Multilateral Debt Relief Initiative</t>
  </si>
  <si>
    <t>International drug purchase facility</t>
  </si>
  <si>
    <t>International Finance Corporation</t>
  </si>
  <si>
    <t>International Finance Facility for Immunisation</t>
  </si>
  <si>
    <t>International Fund for Agricultural Development</t>
  </si>
  <si>
    <t>International Institute for Democracy and Electoral Assistance</t>
  </si>
  <si>
    <t>International Labour Organisation - Assessed Contributions</t>
  </si>
  <si>
    <t>International Monetary Fund - Post-Catastrophe Debt Relief Trust</t>
  </si>
  <si>
    <t>International Monetary Fund - Poverty Reduction and Growth Trust</t>
  </si>
  <si>
    <t>International Monetary Fund (IMF)</t>
  </si>
  <si>
    <t>International Organisation for Migration</t>
  </si>
  <si>
    <t>International Telecommunications Union</t>
  </si>
  <si>
    <t>Joint United Nations Programme on HIV/AIDS</t>
  </si>
  <si>
    <t>Multilateral Fund for the Implementation of the Montreal Protocol</t>
  </si>
  <si>
    <t>Multilateral Investment Guarantee Agency</t>
  </si>
  <si>
    <t>MULTILATERAL ORGANISATIONS</t>
  </si>
  <si>
    <t>OECD Development Centre</t>
  </si>
  <si>
    <t>Organization for Security and Co-operation in Europe</t>
  </si>
  <si>
    <t>Organisation of American States</t>
  </si>
  <si>
    <t>Other multilateral institution</t>
  </si>
  <si>
    <t>Pacific Regional Environment Programme</t>
  </si>
  <si>
    <t>Private Infrastructure Development Group</t>
  </si>
  <si>
    <t>Regional Development Bank</t>
  </si>
  <si>
    <t>Southern African Development Community</t>
  </si>
  <si>
    <t>Strategic Climate Fund</t>
  </si>
  <si>
    <t>United Nations</t>
  </si>
  <si>
    <t>United Nations agency, fund or commission (UN)</t>
  </si>
  <si>
    <t>United Nations Children’s Fund</t>
  </si>
  <si>
    <t>United Nations Department of Peacekeeping Operations</t>
  </si>
  <si>
    <t>United Nations Department of Political Affairs, Trust Fund in Support of Political Affairs</t>
  </si>
  <si>
    <t>United Nations Development Programme</t>
  </si>
  <si>
    <t>United Nations Economic Commission for Europe (extrabudgetary contributions only)</t>
  </si>
  <si>
    <t>United Nations Educational, Scientific and Cultural Organisation</t>
  </si>
  <si>
    <t>United Nations Entity for Gender Equality and the Empowerment of Women</t>
  </si>
  <si>
    <t>United Nations Environment Programme</t>
  </si>
  <si>
    <t>United Nations Framework Convention on Climate Change</t>
  </si>
  <si>
    <t>United Nations High Commissioner for Human Rights (extrabudgetary contributions only)</t>
  </si>
  <si>
    <t>United Nations Human Settlement Programme</t>
  </si>
  <si>
    <t>United Nations Office for Project Services</t>
  </si>
  <si>
    <t>United Nations Office of Co-ordination of Humanitarian Affairs</t>
  </si>
  <si>
    <t>United Nations Office of the United Nations High Commissioner for Refugees</t>
  </si>
  <si>
    <t>United Nations Office on Drugs and Crime</t>
  </si>
  <si>
    <t>United Nations Peacebuilding Fund (Window One:  Flexible Contributions Only)</t>
  </si>
  <si>
    <t>United Nations Population Fund</t>
  </si>
  <si>
    <t>United Nations Relief and Works Agency for Palestine Refugees in the Near East</t>
  </si>
  <si>
    <t>United Nations Voluntary Fund for Victims of Torture</t>
  </si>
  <si>
    <t>World Bank Group (WB)</t>
  </si>
  <si>
    <t>World Customs Organisation Customs Co-operation Fund</t>
  </si>
  <si>
    <t>World Food Programme</t>
  </si>
  <si>
    <t>World Health Organisation - assessed contributions</t>
  </si>
  <si>
    <t>World Health Organisation - core voluntary contributions account</t>
  </si>
  <si>
    <t>World Trade Organisation</t>
  </si>
  <si>
    <t>1.  Organisation name based on the  Organisation of Economuc Cooperation and Development channel code information taken from ARIES funding database.</t>
  </si>
  <si>
    <t>1.  Figures may not sum to totals due to roundings.</t>
  </si>
  <si>
    <t>2. The total figure for DFID no longer includes DFID's share of the Conflict Pool/CSSF. See section 1.4 for more details.</t>
  </si>
  <si>
    <t xml:space="preserve">3.  2015 and 2016 DFID figures include the UK Government's capital contribution to CDC.  </t>
  </si>
  <si>
    <t xml:space="preserve">5. The Department for Business, Energy and Industrial Strategy (BEIS) is a government department created in July 2016. In previous publications the </t>
  </si>
  <si>
    <t xml:space="preserve">Department comprised the former Department for Energy and Climate Change (DECC) and Department for Business, Innovation and Skills (BIS). </t>
  </si>
  <si>
    <t xml:space="preserve">In 2015 the former DECC spent £336m and the former BIS spent £191m of the BEIS total. </t>
  </si>
  <si>
    <t xml:space="preserve">In 2016 the former DECC spent £311m and the former BIS spent £377m of the BEIS total. </t>
  </si>
  <si>
    <t>6. The Government replaced the Conflict Pool with the CSSF in April 2015. Thus 2015 figure reflects the Conflict Pool spend from January - March 2015</t>
  </si>
  <si>
    <t xml:space="preserve"> and the CSSF spend from April -December 2015. </t>
  </si>
  <si>
    <t>7. CSSF/Conflict Pool includes the UK's contribution to EU peacekeeping activities as it is the fund responsible for the spend.  This contribution is not counted in the EU</t>
  </si>
  <si>
    <t xml:space="preserve">  attribution (non-DFID) figure to avoid double-counting.  The overall EU attribution figure has not changed.</t>
  </si>
  <si>
    <t>8. The cross-government Prosperity Fund and Office for National Statistics are new ODA providers in 2016.</t>
  </si>
  <si>
    <t>9. Debt Relief from ECGD</t>
  </si>
  <si>
    <t>10. ONS ODA for 2016 was £55,335.</t>
  </si>
  <si>
    <t>"z" is not applicable, "0" is null and "~" is less than half the smallest unit displayed.</t>
  </si>
  <si>
    <t xml:space="preserve">Department for Education </t>
  </si>
  <si>
    <r>
      <t>CDC Group PLC</t>
    </r>
    <r>
      <rPr>
        <vertAlign val="superscript"/>
        <sz val="10"/>
        <color rgb="FF000000"/>
        <rFont val="Arial"/>
        <family val="2"/>
      </rPr>
      <t>3</t>
    </r>
  </si>
  <si>
    <t xml:space="preserve">4. The methodlogy for calculating EU attribution estimate changed in 2016. </t>
  </si>
  <si>
    <t xml:space="preserve">4. The methodlogy for calculating EU attribution estimate changed in 2016. Therefore percentage comparsions with 2015 are not applicable </t>
  </si>
  <si>
    <t>Prosperity fund</t>
  </si>
  <si>
    <t>Office for National Statistics</t>
  </si>
  <si>
    <t>Department for Business, Energy and Industrial Strategy</t>
  </si>
  <si>
    <t xml:space="preserve">2.  Bilateral disbursements to Multilaterals for specific programmes </t>
  </si>
  <si>
    <r>
      <t xml:space="preserve">4.  Includes project-type aid and budget support. Genereal Budget support accounts for roughly £60m an Sector Budget support accounts for </t>
    </r>
    <r>
      <rPr>
        <sz val="8"/>
        <color theme="5"/>
        <rFont val="Arial"/>
        <family val="2"/>
      </rPr>
      <t>£X</t>
    </r>
    <r>
      <rPr>
        <sz val="8"/>
        <color theme="1"/>
        <rFont val="Arial"/>
        <family val="2"/>
      </rPr>
      <t>m</t>
    </r>
  </si>
  <si>
    <t>2015 - 2016</t>
  </si>
  <si>
    <t>Tables Index</t>
  </si>
  <si>
    <t>Additional Tables</t>
  </si>
  <si>
    <t>Description</t>
  </si>
  <si>
    <t>Table A1</t>
  </si>
  <si>
    <t>Total UK ODA: by type (bilateral, multilateral)</t>
  </si>
  <si>
    <t>Table A2</t>
  </si>
  <si>
    <t>Table A3</t>
  </si>
  <si>
    <t>Table A4a</t>
  </si>
  <si>
    <t>Total UK Bilateral ODA by Country - Africa</t>
  </si>
  <si>
    <t>Table A4b</t>
  </si>
  <si>
    <t>Total UK Bilateral ODA by Country - Asia</t>
  </si>
  <si>
    <t>Table A4c</t>
  </si>
  <si>
    <t>Total UK Bilateral ODA by Country - America</t>
  </si>
  <si>
    <t>Table A4d</t>
  </si>
  <si>
    <t>Total UK Bilateral ODA by Country - Europe</t>
  </si>
  <si>
    <t>Table A4e</t>
  </si>
  <si>
    <t>Total UK Bilateral ODA by Country - Pacific</t>
  </si>
  <si>
    <t>Table A4f</t>
  </si>
  <si>
    <t>Total UK Bilateral ODA by Country by Government Department and Other Contributors</t>
  </si>
  <si>
    <t>Table A4g</t>
  </si>
  <si>
    <t>Total UK Bilateral ODA by Country - Commonwealth countries</t>
  </si>
  <si>
    <t>Table A5</t>
  </si>
  <si>
    <t>Table A6</t>
  </si>
  <si>
    <t>UK Net Country/Region Specific Bilateral ODA: by Region</t>
  </si>
  <si>
    <t>Table A7</t>
  </si>
  <si>
    <t>UK Bilateral ODA: by Sector</t>
  </si>
  <si>
    <t>Table A8</t>
  </si>
  <si>
    <t xml:space="preserve">UK ODA by Multilateral Organisation </t>
  </si>
  <si>
    <t>Table A9</t>
  </si>
  <si>
    <t>Imputed UK Share of Multilateral Net ODA by Sector</t>
  </si>
  <si>
    <t>Table A10</t>
  </si>
  <si>
    <t>Imputed UK Share of Multilateral Net ODA by Country</t>
  </si>
  <si>
    <t>Row Labels</t>
  </si>
  <si>
    <t>Sum of NetODA</t>
  </si>
  <si>
    <t>CITES</t>
  </si>
  <si>
    <t>European Commission - Development Share of Budget (DFID)</t>
  </si>
  <si>
    <t>Organization for Security and Co_operation in Europe</t>
  </si>
  <si>
    <t>OECD (Contributions to special funds for Technical Co-operation Activities Only)</t>
  </si>
  <si>
    <t>Table A8  UK ODA by Multilateral Organisation</t>
  </si>
  <si>
    <t>Breakdown of UK ODA: by Government Department and Other Contributors and delivery channel</t>
  </si>
  <si>
    <t>Breakdown of UK ODA: by Government Department and Other Contributors</t>
  </si>
  <si>
    <r>
      <t>Table A2. Breakdown of UK ODA: by Government Department and Other Contributors of UK ODA</t>
    </r>
    <r>
      <rPr>
        <b/>
        <vertAlign val="superscript"/>
        <sz val="16"/>
        <rFont val="Arial"/>
        <family val="2"/>
      </rPr>
      <t>1</t>
    </r>
  </si>
  <si>
    <t>Total UK ODA</t>
  </si>
  <si>
    <r>
      <t>Table A3. Breakdown of UK ODA: by Government Department and Other Contributors of UK ODA</t>
    </r>
    <r>
      <rPr>
        <b/>
        <vertAlign val="superscript"/>
        <sz val="16"/>
        <rFont val="Arial"/>
        <family val="2"/>
      </rPr>
      <t>1</t>
    </r>
  </si>
  <si>
    <r>
      <t>Table A6. UK Country/Region Specific Bilateral ODA: by Region</t>
    </r>
    <r>
      <rPr>
        <b/>
        <vertAlign val="superscript"/>
        <sz val="16"/>
        <rFont val="Arial"/>
        <family val="2"/>
      </rPr>
      <t>1</t>
    </r>
  </si>
  <si>
    <t>category.   More details on the estimates' quality is found in the  Imputed multilateral share quality report.</t>
  </si>
  <si>
    <t>multilateral funding is not covered by the OECD data, and this unreported spending is allocated to the sectors not specified</t>
  </si>
  <si>
    <t>All  sectors</t>
  </si>
  <si>
    <t>Promotion of development awareness  (non-sector allocable)</t>
  </si>
  <si>
    <t>Sectors not specified</t>
  </si>
  <si>
    <t>Refugees in donor countries (non-sector allocable)</t>
  </si>
  <si>
    <t>Administrative costs (non-sector allocable)</t>
  </si>
  <si>
    <t>Relief co-ordination; protection and support services</t>
  </si>
  <si>
    <t>Emergency food aid</t>
  </si>
  <si>
    <t>Material relief assistance and services</t>
  </si>
  <si>
    <t>Humanitarian aid:</t>
  </si>
  <si>
    <t>Relief of multilateral debt</t>
  </si>
  <si>
    <t>Debt forgiveness</t>
  </si>
  <si>
    <t>Action relating to debt:</t>
  </si>
  <si>
    <t>Food aid/Food security programmes</t>
  </si>
  <si>
    <t>General budget support-related aid</t>
  </si>
  <si>
    <t>Commodity and General Programme Assistance:</t>
  </si>
  <si>
    <t>Research/scientific institutions</t>
  </si>
  <si>
    <t>Multisector education/training</t>
  </si>
  <si>
    <t>Non-agricultural alternative dvpt</t>
  </si>
  <si>
    <t>Rural development</t>
  </si>
  <si>
    <t>Urban development and management</t>
  </si>
  <si>
    <t>Multisector aid</t>
  </si>
  <si>
    <t>Environmental research</t>
  </si>
  <si>
    <t>Environmental education/training</t>
  </si>
  <si>
    <t>Flood prevention/control</t>
  </si>
  <si>
    <t>Site preservation</t>
  </si>
  <si>
    <t>Bio-diversity</t>
  </si>
  <si>
    <t>Biosphere protection</t>
  </si>
  <si>
    <t>Environmental policy and administrative management</t>
  </si>
  <si>
    <t>Multisector / Cross-Cutting:</t>
  </si>
  <si>
    <t>Tourism policy and administrative management</t>
  </si>
  <si>
    <t>Trade education/training</t>
  </si>
  <si>
    <t>Trade-related adjustment</t>
  </si>
  <si>
    <t>Multilateral trade negotiations</t>
  </si>
  <si>
    <t>Regional trade agreements (RTAs)</t>
  </si>
  <si>
    <t>Trade facilitation</t>
  </si>
  <si>
    <t>Trade policy and admin. management</t>
  </si>
  <si>
    <t>Construction policy and admin. mgmt</t>
  </si>
  <si>
    <t>Off-shore minerals</t>
  </si>
  <si>
    <t>Fertilizer minerals</t>
  </si>
  <si>
    <t>Industrial minerals</t>
  </si>
  <si>
    <t>Precious metals/materials</t>
  </si>
  <si>
    <t>Non-ferrous metals</t>
  </si>
  <si>
    <t>Ferrous metals</t>
  </si>
  <si>
    <t>Oil and gas</t>
  </si>
  <si>
    <t>Coal</t>
  </si>
  <si>
    <t>Mineral prospection and exploration</t>
  </si>
  <si>
    <t>Mineral/mining policy &amp; admin. mgmt</t>
  </si>
  <si>
    <t>Technological research and development</t>
  </si>
  <si>
    <t>Transport equipment industry</t>
  </si>
  <si>
    <t>Engineering</t>
  </si>
  <si>
    <t>Non-ferrous metal industries</t>
  </si>
  <si>
    <t>Basic metal industries</t>
  </si>
  <si>
    <t>Pharmaceutical production</t>
  </si>
  <si>
    <t>Energy manufacturing</t>
  </si>
  <si>
    <t>Cement/lime/plaster</t>
  </si>
  <si>
    <t>Fertilizer plants</t>
  </si>
  <si>
    <t>Chemicals</t>
  </si>
  <si>
    <t>Textiles - leather &amp; substitutes</t>
  </si>
  <si>
    <t>Forest industries</t>
  </si>
  <si>
    <t>Agro-industries</t>
  </si>
  <si>
    <t>Cottage industries &amp; handicraft</t>
  </si>
  <si>
    <t>Small and medium-sized enterprises (SME) development</t>
  </si>
  <si>
    <t>Industrial development</t>
  </si>
  <si>
    <t>Industrial policy &amp; admin. mgmt</t>
  </si>
  <si>
    <t>Fishery services</t>
  </si>
  <si>
    <t>Fishery research</t>
  </si>
  <si>
    <t>Fishery education/training</t>
  </si>
  <si>
    <t>Fishery development</t>
  </si>
  <si>
    <t>Fishing policy and administrative management</t>
  </si>
  <si>
    <t>Forestry services</t>
  </si>
  <si>
    <t>Forestry research</t>
  </si>
  <si>
    <t>Forestry education/training</t>
  </si>
  <si>
    <t>Fuelwood/charcoal</t>
  </si>
  <si>
    <t>Forestry development</t>
  </si>
  <si>
    <t>Forestry policy &amp; administrative management</t>
  </si>
  <si>
    <t>Livestock/veterinary services</t>
  </si>
  <si>
    <t>Agricultural co-operatives</t>
  </si>
  <si>
    <t>Agricultural financial services</t>
  </si>
  <si>
    <t>Plant and post-harvest protection and pest control</t>
  </si>
  <si>
    <t>Agricultural services</t>
  </si>
  <si>
    <t>Agricultural research</t>
  </si>
  <si>
    <t>Agricultural education/training</t>
  </si>
  <si>
    <t>Agricultural extension</t>
  </si>
  <si>
    <t>Agricultural alternative development</t>
  </si>
  <si>
    <t>Agrarian reform</t>
  </si>
  <si>
    <t>Livestock</t>
  </si>
  <si>
    <t>Industrial crops/export crops</t>
  </si>
  <si>
    <t>Food crop production</t>
  </si>
  <si>
    <t>Agricultural inputs</t>
  </si>
  <si>
    <t>Agricultural water resources</t>
  </si>
  <si>
    <t>Agricultural land resources</t>
  </si>
  <si>
    <t>Agricultural development</t>
  </si>
  <si>
    <t>Agricultural policy and administrative management</t>
  </si>
  <si>
    <t>Production Sectors:</t>
  </si>
  <si>
    <t>Privatisation</t>
  </si>
  <si>
    <t>Business support services &amp; institutions</t>
  </si>
  <si>
    <t>Education/training in banking &amp; financial services</t>
  </si>
  <si>
    <t>Informal/semi-formal financial intermediaries</t>
  </si>
  <si>
    <t>Formal sector financial intermediaries</t>
  </si>
  <si>
    <t>Monetary institutions</t>
  </si>
  <si>
    <t>Financial policy &amp; administrative management</t>
  </si>
  <si>
    <t>Energy research</t>
  </si>
  <si>
    <t>Energy education/training</t>
  </si>
  <si>
    <t>Fossil fuel electric power plants with carbon capture and storage (CCS)</t>
  </si>
  <si>
    <t>Energy conservation and demand-side efficiency</t>
  </si>
  <si>
    <t>District heating and cooling</t>
  </si>
  <si>
    <t>Biofuel-fired power plants</t>
  </si>
  <si>
    <t>Wind energy</t>
  </si>
  <si>
    <t>Solar energy</t>
  </si>
  <si>
    <t>Geothermal energy</t>
  </si>
  <si>
    <t>Hydro-electric power plants</t>
  </si>
  <si>
    <t>Nuclear energy electric power plants</t>
  </si>
  <si>
    <t>Coal-fired electric power plants</t>
  </si>
  <si>
    <t>Natural gas-fired electric power plants</t>
  </si>
  <si>
    <t>Oil-fired electric power plants</t>
  </si>
  <si>
    <t>Gas distribution</t>
  </si>
  <si>
    <t>Electric power transmission and distribution</t>
  </si>
  <si>
    <t>Energy generation, renewable sources - multiple technologies</t>
  </si>
  <si>
    <t>Energy generation, non-renewable sources, unspecified</t>
  </si>
  <si>
    <t>Energy policy and administrative management</t>
  </si>
  <si>
    <t>Information and communication technology (ICT)</t>
  </si>
  <si>
    <t>Radio/television/print media</t>
  </si>
  <si>
    <t>Telecommunications</t>
  </si>
  <si>
    <t>Communications policy and administrative management</t>
  </si>
  <si>
    <t>Education and training in transport and storage</t>
  </si>
  <si>
    <t>Storage</t>
  </si>
  <si>
    <t>Air transport</t>
  </si>
  <si>
    <t>Water transport</t>
  </si>
  <si>
    <t>Rail transport</t>
  </si>
  <si>
    <t>Road transport</t>
  </si>
  <si>
    <t>Transport policy &amp; administrative management</t>
  </si>
  <si>
    <t>Social mitigation of HIV/AIDS</t>
  </si>
  <si>
    <t>Narcotics control</t>
  </si>
  <si>
    <t>Statistical capacity building</t>
  </si>
  <si>
    <t>Culture and recreation</t>
  </si>
  <si>
    <t>Multisector aid for basic social services</t>
  </si>
  <si>
    <t>Low-cost housing</t>
  </si>
  <si>
    <t>Housing policy and administrative management</t>
  </si>
  <si>
    <t>Employment policy and administrative management</t>
  </si>
  <si>
    <t>Social/welfare services</t>
  </si>
  <si>
    <t>Child soldiers (prevention and demobilisation)</t>
  </si>
  <si>
    <t>Removal of land mines and explosive remnants of war</t>
  </si>
  <si>
    <t>Reintegration and SALW control</t>
  </si>
  <si>
    <t>Participation in international peacekeeping operations</t>
  </si>
  <si>
    <t>Civilian peace-building, conflict prevention and resolution</t>
  </si>
  <si>
    <t>Security system management and reform</t>
  </si>
  <si>
    <t>Women's equality organisations and institutions</t>
  </si>
  <si>
    <t>Human rights</t>
  </si>
  <si>
    <t>Media and free flow of information</t>
  </si>
  <si>
    <t>Legislatures and political parties</t>
  </si>
  <si>
    <t>Elections</t>
  </si>
  <si>
    <t>Democratic participation and civil society</t>
  </si>
  <si>
    <t>Legal and judicial development</t>
  </si>
  <si>
    <t>Anti-corruption organisations and institutions</t>
  </si>
  <si>
    <t>Decentralisation and support to subnational government</t>
  </si>
  <si>
    <t>Tax policy and tax administration support</t>
  </si>
  <si>
    <t>Public finance management</t>
  </si>
  <si>
    <t>Public sector policy and administrative management</t>
  </si>
  <si>
    <t xml:space="preserve">Government and Civil Society </t>
  </si>
  <si>
    <t>Education and training in water supply and sanitation</t>
  </si>
  <si>
    <t>Waste management/disposal</t>
  </si>
  <si>
    <t>River basins development</t>
  </si>
  <si>
    <t>Basic sanitation</t>
  </si>
  <si>
    <t>Basic drinking water supply</t>
  </si>
  <si>
    <t>Basic drinking water supply and basic sanitation</t>
  </si>
  <si>
    <t>Sanitation - large systems</t>
  </si>
  <si>
    <t>Water supply - large systems</t>
  </si>
  <si>
    <t>Water supply &amp; sanit. - large systems</t>
  </si>
  <si>
    <t>Water resources protection</t>
  </si>
  <si>
    <t>Water resources policy/administrative management</t>
  </si>
  <si>
    <t>Water Supply and Sanitation:</t>
  </si>
  <si>
    <t>Personnel development for population &amp; reproductive health</t>
  </si>
  <si>
    <t>Std control including HIV/AIDS</t>
  </si>
  <si>
    <t>Family planning</t>
  </si>
  <si>
    <t>Reproductive health care</t>
  </si>
  <si>
    <t>Population policy and administrative management</t>
  </si>
  <si>
    <t>Health personnel development</t>
  </si>
  <si>
    <t>Tuberculosis control</t>
  </si>
  <si>
    <t>Malaria control</t>
  </si>
  <si>
    <t>Health education</t>
  </si>
  <si>
    <t>Infectious disease control</t>
  </si>
  <si>
    <t>Basic nutrition</t>
  </si>
  <si>
    <t>Basic health infrastructure</t>
  </si>
  <si>
    <t>Basic health care</t>
  </si>
  <si>
    <t>Medical services</t>
  </si>
  <si>
    <t>Medical research</t>
  </si>
  <si>
    <t>Medical education/training</t>
  </si>
  <si>
    <t>Health policy and administrative management</t>
  </si>
  <si>
    <t>Advanced technical and managerial training</t>
  </si>
  <si>
    <t>Higher education</t>
  </si>
  <si>
    <t>Vocational training</t>
  </si>
  <si>
    <t>Early childhood education</t>
  </si>
  <si>
    <t>Basic life skills for youth and adults</t>
  </si>
  <si>
    <t>Primary education</t>
  </si>
  <si>
    <t>Educational research</t>
  </si>
  <si>
    <t>Teacher training</t>
  </si>
  <si>
    <t>Education facilities and training</t>
  </si>
  <si>
    <t>Education policy and administrative management</t>
  </si>
  <si>
    <t xml:space="preserve">Education </t>
  </si>
  <si>
    <t>£ thousand</t>
  </si>
  <si>
    <r>
      <t xml:space="preserve">Table A9: Imputed UK share of Multilateral Net ODA by sector </t>
    </r>
    <r>
      <rPr>
        <b/>
        <vertAlign val="superscript"/>
        <sz val="12"/>
        <color theme="1"/>
        <rFont val="Arial"/>
        <family val="2"/>
      </rPr>
      <t>1,2</t>
    </r>
  </si>
  <si>
    <t>North Africa</t>
  </si>
  <si>
    <t>North Africa, regional</t>
  </si>
  <si>
    <t>Sub-Saharan Africa</t>
  </si>
  <si>
    <t>Central African Republic</t>
  </si>
  <si>
    <t>Congo</t>
  </si>
  <si>
    <t>Ivory Coast</t>
  </si>
  <si>
    <t>Equatorial Guinea</t>
  </si>
  <si>
    <t>Mayotte</t>
  </si>
  <si>
    <t>Sao Tome and Principe</t>
  </si>
  <si>
    <t>Saint Helena</t>
  </si>
  <si>
    <t>Sub-Saharan Africa, regional</t>
  </si>
  <si>
    <t>Middle East</t>
  </si>
  <si>
    <t>West Bank and Gaza Strip</t>
  </si>
  <si>
    <t>South and Central Asia</t>
  </si>
  <si>
    <t>Central Asia, regional</t>
  </si>
  <si>
    <t>Far East Asia</t>
  </si>
  <si>
    <t>Democratic People's Republic of Korea.</t>
  </si>
  <si>
    <t>Lao People's Democratic Republic</t>
  </si>
  <si>
    <t>Far East Asia, regional</t>
  </si>
  <si>
    <t>Latin America and the Caribbean</t>
  </si>
  <si>
    <t>Saint Kitts and Nevis</t>
  </si>
  <si>
    <t>Saint Lucia</t>
  </si>
  <si>
    <t>Saint Vincent and the Grenadines</t>
  </si>
  <si>
    <t>Trinidad and Tobago</t>
  </si>
  <si>
    <t>Caribbean, regional</t>
  </si>
  <si>
    <t>South America</t>
  </si>
  <si>
    <t>Bosnia and Herzegovina</t>
  </si>
  <si>
    <t>Former Yugoslav Republic of Macedonia</t>
  </si>
  <si>
    <t>Yugoslavia - Ex-states unspecified</t>
  </si>
  <si>
    <t>Pacific countries</t>
  </si>
  <si>
    <t>Cook Islands</t>
  </si>
  <si>
    <t>Micronesia</t>
  </si>
  <si>
    <t>Niue</t>
  </si>
  <si>
    <t>Tokelau</t>
  </si>
  <si>
    <t>Wallis and Futuna</t>
  </si>
  <si>
    <t>Pacific countries, regional</t>
  </si>
  <si>
    <t xml:space="preserve">Unspecified country/ region  </t>
  </si>
  <si>
    <t>Developing Countries unspecified</t>
  </si>
  <si>
    <t>Total Multilateral Net ODA</t>
  </si>
  <si>
    <r>
      <t>Low  Income Countries</t>
    </r>
    <r>
      <rPr>
        <b/>
        <vertAlign val="superscript"/>
        <sz val="10"/>
        <color theme="1"/>
        <rFont val="Arial"/>
        <family val="2"/>
      </rPr>
      <t xml:space="preserve"> 2</t>
    </r>
  </si>
  <si>
    <t>Total imputed UK multilateral ODA to low income countries</t>
  </si>
  <si>
    <t xml:space="preserve"> as  a %  of country specific total</t>
  </si>
  <si>
    <t>3. The OECD data  cover most of the main multilaterals the UK funds.  About 15% of the UK's core</t>
  </si>
  <si>
    <t>multilateral funding is not covered by the OECD data, and this unreported spending is allocated to the developing countries unspecified</t>
  </si>
  <si>
    <t>Table A4f. Total UK Bilateral ODA by Country and Government Department and Other Contributor of UK ODA, 2016</t>
  </si>
  <si>
    <t>UK Bilateral ODA Channelled Through Delivery Partners: 2016</t>
  </si>
  <si>
    <t>Democratic Republic of the Congo</t>
  </si>
  <si>
    <t>1. It is not possible to track directly the destination or purpose of UK funding to the general core budgets of the multilateral organisations,</t>
  </si>
  <si>
    <t>where the multilaterals have general control over the use of the funding. However  a good indication of where UK funding goes is provided by</t>
  </si>
  <si>
    <t xml:space="preserve"> OECD DAC data where the multilaterals report aid spend by country and sector. These estimates have been calculated on the basis of the UK's  </t>
  </si>
  <si>
    <t xml:space="preserve"> share of the multilaterals' reported aid spending to the OECD.</t>
  </si>
  <si>
    <t xml:space="preserve">used by the OECD DAC to define the list of receiving countries under the  ODA rules.  </t>
  </si>
  <si>
    <t>R Revised to reflects updates reported to the OECD DAC</t>
  </si>
  <si>
    <r>
      <t xml:space="preserve">Table A10: Imputed UK share of Multilateral Net ODA by country </t>
    </r>
    <r>
      <rPr>
        <b/>
        <vertAlign val="superscript"/>
        <sz val="12"/>
        <color theme="1"/>
        <rFont val="Arial"/>
        <family val="2"/>
      </rPr>
      <t>1,3</t>
    </r>
  </si>
  <si>
    <r>
      <t>2010</t>
    </r>
    <r>
      <rPr>
        <b/>
        <vertAlign val="superscript"/>
        <sz val="10"/>
        <color theme="1"/>
        <rFont val="Arial"/>
        <family val="2"/>
      </rPr>
      <t xml:space="preserve"> R</t>
    </r>
  </si>
  <si>
    <r>
      <t xml:space="preserve">2011 </t>
    </r>
    <r>
      <rPr>
        <b/>
        <vertAlign val="superscript"/>
        <sz val="10"/>
        <color theme="1"/>
        <rFont val="Arial"/>
        <family val="2"/>
      </rPr>
      <t>R</t>
    </r>
  </si>
  <si>
    <r>
      <t xml:space="preserve">2012 </t>
    </r>
    <r>
      <rPr>
        <b/>
        <vertAlign val="superscript"/>
        <sz val="10"/>
        <color theme="1"/>
        <rFont val="Arial"/>
        <family val="2"/>
      </rPr>
      <t>R</t>
    </r>
  </si>
  <si>
    <r>
      <t xml:space="preserve">2013 </t>
    </r>
    <r>
      <rPr>
        <b/>
        <vertAlign val="superscript"/>
        <sz val="10"/>
        <color theme="1"/>
        <rFont val="Arial"/>
        <family val="2"/>
      </rPr>
      <t>R</t>
    </r>
  </si>
  <si>
    <r>
      <t>2014</t>
    </r>
    <r>
      <rPr>
        <b/>
        <vertAlign val="superscript"/>
        <sz val="10"/>
        <color theme="1"/>
        <rFont val="Arial"/>
        <family val="2"/>
      </rPr>
      <t xml:space="preserve"> R</t>
    </r>
  </si>
  <si>
    <r>
      <t>2015</t>
    </r>
    <r>
      <rPr>
        <b/>
        <vertAlign val="superscript"/>
        <sz val="10"/>
        <color theme="1"/>
        <rFont val="Arial"/>
        <family val="2"/>
      </rPr>
      <t xml:space="preserve"> R</t>
    </r>
  </si>
  <si>
    <r>
      <t xml:space="preserve">2  Countries are defined as </t>
    </r>
    <r>
      <rPr>
        <b/>
        <sz val="9"/>
        <color theme="1"/>
        <rFont val="Arial"/>
        <family val="2"/>
      </rPr>
      <t>'Low Income</t>
    </r>
    <r>
      <rPr>
        <sz val="9"/>
        <color theme="1"/>
        <rFont val="Arial"/>
        <family val="2"/>
      </rPr>
      <t xml:space="preserve">' based on the World's Bank GNI per capita classification.  The classification is </t>
    </r>
  </si>
  <si>
    <r>
      <t>2015</t>
    </r>
    <r>
      <rPr>
        <b/>
        <vertAlign val="superscript"/>
        <sz val="10"/>
        <color theme="1"/>
        <rFont val="Arial"/>
        <family val="2"/>
      </rPr>
      <t>R</t>
    </r>
  </si>
  <si>
    <t>Domestic revenue mobilisation</t>
  </si>
  <si>
    <t>Ending violence against women and girls</t>
  </si>
  <si>
    <t xml:space="preserve"> OECD DAC data where the multilaterals report aid spend by country and sector. These estimates have been calculated on the basis of the UK's share </t>
  </si>
  <si>
    <t>of the multilaterals' reported aid spending to the OECD.</t>
  </si>
  <si>
    <t>2. The OECD data cover most of the main multilaterals the UK funds.  About 15% of the UK's core</t>
  </si>
  <si>
    <t>R Revised to reflect updates reported to the OECD DAC</t>
  </si>
  <si>
    <r>
      <t>Turkey</t>
    </r>
    <r>
      <rPr>
        <vertAlign val="superscript"/>
        <sz val="8"/>
        <color theme="1"/>
        <rFont val="Arial"/>
        <family val="2"/>
      </rPr>
      <t>R</t>
    </r>
  </si>
  <si>
    <r>
      <t>Turkey</t>
    </r>
    <r>
      <rPr>
        <vertAlign val="superscript"/>
        <sz val="9"/>
        <color indexed="8"/>
        <rFont val="Arial"/>
        <family val="2"/>
      </rPr>
      <t>R</t>
    </r>
  </si>
  <si>
    <r>
      <t>2016</t>
    </r>
    <r>
      <rPr>
        <vertAlign val="superscript"/>
        <sz val="10"/>
        <rFont val="Arial"/>
        <family val="2"/>
      </rPr>
      <t>R</t>
    </r>
  </si>
  <si>
    <r>
      <rPr>
        <vertAlign val="superscript"/>
        <sz val="8"/>
        <color theme="1"/>
        <rFont val="Arial"/>
        <family val="2"/>
      </rPr>
      <t>R</t>
    </r>
    <r>
      <rPr>
        <sz val="8"/>
        <color theme="1"/>
        <rFont val="Arial"/>
        <family val="2"/>
      </rPr>
      <t xml:space="preserve"> Figures for 2015 have been revised - see note on revisions in Statistics on International Development: 2017 . </t>
    </r>
  </si>
  <si>
    <t xml:space="preserve">https://www.gov.uk/government/statistics/statistics-on-international-development-provisional-uk-aid-spend-2017 </t>
  </si>
  <si>
    <t>Last updated: 5 April 2018</t>
  </si>
  <si>
    <r>
      <rPr>
        <vertAlign val="superscript"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 xml:space="preserve"> Figures for 2015 have been revised - see note on revisions in Statistics on International Development: 2017 . </t>
    </r>
  </si>
  <si>
    <t xml:space="preserve">Figures for 2016 have been revised following OECD DAC decision.  See background note 7.2 found with this link :
</t>
  </si>
  <si>
    <r>
      <t>Department for International Development</t>
    </r>
    <r>
      <rPr>
        <b/>
        <vertAlign val="superscript"/>
        <sz val="10"/>
        <color rgb="FF000000"/>
        <rFont val="Arial"/>
        <family val="2"/>
      </rPr>
      <t>2,3</t>
    </r>
  </si>
  <si>
    <r>
      <t>2016</t>
    </r>
    <r>
      <rPr>
        <b/>
        <vertAlign val="superscript"/>
        <sz val="8"/>
        <rFont val="Arial"/>
        <family val="2"/>
      </rPr>
      <t>R</t>
    </r>
  </si>
  <si>
    <r>
      <t>Table A4d. Total UK Bilateral ODA by Country - Europe</t>
    </r>
    <r>
      <rPr>
        <b/>
        <vertAlign val="superscript"/>
        <sz val="16"/>
        <rFont val="Arial"/>
        <family val="2"/>
      </rPr>
      <t>1</t>
    </r>
  </si>
  <si>
    <t xml:space="preserve">R. Figures for 2016 have been revised following OECD DAC decision.  See background note 7.2 found with this link :
</t>
  </si>
  <si>
    <r>
      <t>Department for Environment Food and Rural Affairs</t>
    </r>
    <r>
      <rPr>
        <b/>
        <vertAlign val="superscript"/>
        <sz val="8"/>
        <rFont val="Arial"/>
        <family val="2"/>
      </rPr>
      <t>R</t>
    </r>
  </si>
  <si>
    <r>
      <t>Department for International Development</t>
    </r>
    <r>
      <rPr>
        <b/>
        <vertAlign val="superscript"/>
        <sz val="8"/>
        <rFont val="Arial"/>
        <family val="2"/>
      </rPr>
      <t>R</t>
    </r>
  </si>
  <si>
    <t xml:space="preserve">R. Figures for 2016 for DEFRA and DFID have been revised following OECD DAC decision.  See background note 7.2 found with this link :
</t>
  </si>
  <si>
    <r>
      <t>2016</t>
    </r>
    <r>
      <rPr>
        <b/>
        <vertAlign val="superscript"/>
        <sz val="8"/>
        <color theme="1"/>
        <rFont val="Arial"/>
        <family val="2"/>
      </rPr>
      <t>R</t>
    </r>
  </si>
  <si>
    <t xml:space="preserve">R.Figures for 2016 have been revised following OECD DAC decision.  See background note 7.2 found with this link :
</t>
  </si>
  <si>
    <t>Next update: Spring 2019</t>
  </si>
  <si>
    <t>SID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</si>
</sst>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##0"/>
    <numFmt numFmtId="165" formatCode="0.0%"/>
    <numFmt numFmtId="166" formatCode="#,##0.00000000"/>
    <numFmt numFmtId="167" formatCode="###\ ###\ ###"/>
    <numFmt numFmtId="168" formatCode="###0.0000000000000000"/>
    <numFmt numFmtId="169" formatCode="#,##0.000000"/>
    <numFmt numFmtId="170" formatCode="_(* #,##0.00_);_(* \(#,##0.00\);_(* &quot;-&quot;??_);_(@_)"/>
    <numFmt numFmtId="171" formatCode="_(&quot;£&quot;* #,##0.00_);_(&quot;£&quot;* \(#,##0.00\);_(&quot;£&quot;* &quot;-&quot;??_);_(@_)"/>
    <numFmt numFmtId="172" formatCode="0.00&quot; &quot;"/>
    <numFmt numFmtId="173" formatCode="#,##0.0"/>
    <numFmt numFmtId="174" formatCode="0.0"/>
    <numFmt numFmtId="175" formatCode="0.000000"/>
    <numFmt numFmtId="176" formatCode="0.0000"/>
    <numFmt numFmtId="177" formatCode="#,##0.0000000000"/>
    <numFmt numFmtId="178" formatCode="#,##0.0000"/>
    <numFmt numFmtId="179" formatCode="[=0]0;[&lt;1]&quot;~&quot;;#,##0.00"/>
    <numFmt numFmtId="180" formatCode="_-* #\ ###\ ##0_-;\-* #\ ###\ ##0_-;_-* &quot;-&quot;_-;_-@_-"/>
    <numFmt numFmtId="181" formatCode="_-* #,##0_-;\-* #,##0_-;_-* &quot;-&quot;??_-;_-@_-"/>
    <numFmt numFmtId="182" formatCode="&quot;£&quot;#,##0"/>
    <numFmt numFmtId="183" formatCode="#,##0.0000000"/>
    <numFmt numFmtId="184" formatCode="#,##0.00000000000"/>
    <numFmt numFmtId="185" formatCode="#,##0.0000000000000"/>
    <numFmt numFmtId="186" formatCode="#,##0.00000"/>
    <numFmt numFmtId="187" formatCode="0.00000"/>
    <numFmt numFmtId="188" formatCode="#,##0.00000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8"/>
      <name val="Arial"/>
      <family val="2"/>
    </font>
    <font>
      <sz val="8"/>
      <name val="Times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sz val="10"/>
      <name val="Times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u/>
      <sz val="10"/>
      <color indexed="12"/>
      <name val="Arial"/>
      <family val="2"/>
    </font>
    <font>
      <sz val="12"/>
      <color rgb="FF000000"/>
      <name val="Helv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6"/>
      <color rgb="FF00000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5"/>
      <name val="Arial"/>
      <family val="2"/>
    </font>
    <font>
      <b/>
      <sz val="12"/>
      <color theme="3" tint="0.39997558519241921"/>
      <name val="Arial"/>
      <family val="2"/>
    </font>
    <font>
      <b/>
      <sz val="12"/>
      <color indexed="57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9"/>
      <color indexed="8"/>
      <name val="Arial"/>
      <family val="2"/>
    </font>
    <font>
      <u/>
      <sz val="9"/>
      <color rgb="FF0000FF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17" fillId="0" borderId="0" applyNumberFormat="0" applyFill="0" applyBorder="0" applyAlignment="0" applyProtection="0"/>
    <xf numFmtId="0" fontId="6" fillId="0" borderId="0"/>
    <xf numFmtId="0" fontId="7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2" fontId="20" fillId="0" borderId="0" applyBorder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7" fillId="0" borderId="0"/>
    <xf numFmtId="0" fontId="22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373">
    <xf numFmtId="0" fontId="0" fillId="0" borderId="0" xfId="0"/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0" fillId="2" borderId="0" xfId="0" applyFill="1"/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11" fillId="2" borderId="0" xfId="0" applyFont="1" applyFill="1" applyBorder="1"/>
    <xf numFmtId="0" fontId="12" fillId="2" borderId="0" xfId="0" applyFont="1" applyFill="1" applyBorder="1" applyAlignment="1" applyProtection="1">
      <alignment horizontal="left" vertical="center"/>
    </xf>
    <xf numFmtId="164" fontId="7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3" fontId="0" fillId="2" borderId="0" xfId="0" applyNumberFormat="1" applyFill="1"/>
    <xf numFmtId="0" fontId="13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/>
    <xf numFmtId="165" fontId="7" fillId="2" borderId="0" xfId="0" applyNumberFormat="1" applyFont="1" applyFill="1" applyBorder="1"/>
    <xf numFmtId="3" fontId="11" fillId="2" borderId="0" xfId="0" applyNumberFormat="1" applyFont="1" applyFill="1" applyBorder="1"/>
    <xf numFmtId="165" fontId="11" fillId="2" borderId="0" xfId="0" applyNumberFormat="1" applyFont="1" applyFill="1" applyBorder="1"/>
    <xf numFmtId="0" fontId="12" fillId="2" borderId="3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164" fontId="7" fillId="2" borderId="3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5" fillId="2" borderId="0" xfId="0" applyFont="1" applyFill="1" applyBorder="1" applyAlignment="1" applyProtection="1">
      <alignment horizontal="left" vertical="center"/>
    </xf>
    <xf numFmtId="167" fontId="8" fillId="2" borderId="0" xfId="3" applyNumberFormat="1" applyFont="1" applyFill="1" applyBorder="1" applyAlignment="1">
      <alignment horizontal="right"/>
    </xf>
    <xf numFmtId="168" fontId="14" fillId="2" borderId="0" xfId="4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/>
    </xf>
    <xf numFmtId="169" fontId="0" fillId="2" borderId="0" xfId="0" applyNumberFormat="1" applyFill="1" applyBorder="1"/>
    <xf numFmtId="15" fontId="16" fillId="2" borderId="0" xfId="0" applyNumberFormat="1" applyFont="1" applyFill="1" applyBorder="1" applyAlignment="1">
      <alignment horizontal="right"/>
    </xf>
    <xf numFmtId="17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8" fillId="2" borderId="0" xfId="5" applyFont="1" applyFill="1" applyBorder="1" applyAlignment="1"/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Alignment="1"/>
    <xf numFmtId="0" fontId="24" fillId="2" borderId="0" xfId="0" applyFont="1" applyFill="1" applyAlignment="1">
      <alignment horizontal="right"/>
    </xf>
    <xf numFmtId="0" fontId="26" fillId="2" borderId="0" xfId="0" applyFont="1" applyFill="1" applyAlignment="1"/>
    <xf numFmtId="0" fontId="26" fillId="2" borderId="0" xfId="0" applyFont="1" applyFill="1"/>
    <xf numFmtId="0" fontId="21" fillId="2" borderId="0" xfId="0" applyFont="1" applyFill="1"/>
    <xf numFmtId="0" fontId="0" fillId="2" borderId="3" xfId="0" applyFill="1" applyBorder="1"/>
    <xf numFmtId="0" fontId="2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0" fillId="2" borderId="4" xfId="0" applyFill="1" applyBorder="1"/>
    <xf numFmtId="0" fontId="27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13" fillId="2" borderId="0" xfId="0" applyFont="1" applyFill="1" applyBorder="1" applyAlignment="1">
      <alignment vertical="center"/>
    </xf>
    <xf numFmtId="10" fontId="28" fillId="3" borderId="0" xfId="0" applyNumberFormat="1" applyFont="1" applyFill="1" applyAlignment="1" applyProtection="1">
      <alignment horizontal="left" vertical="center"/>
    </xf>
    <xf numFmtId="10" fontId="7" fillId="2" borderId="0" xfId="0" applyNumberFormat="1" applyFont="1" applyFill="1" applyBorder="1" applyAlignment="1" applyProtection="1">
      <alignment horizontal="left" vertical="center"/>
    </xf>
    <xf numFmtId="173" fontId="12" fillId="2" borderId="0" xfId="0" applyNumberFormat="1" applyFont="1" applyFill="1" applyBorder="1" applyAlignment="1" applyProtection="1">
      <alignment horizontal="right" vertical="center"/>
    </xf>
    <xf numFmtId="165" fontId="12" fillId="2" borderId="0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Alignment="1" applyProtection="1">
      <alignment horizontal="left" vertical="center"/>
    </xf>
    <xf numFmtId="165" fontId="7" fillId="2" borderId="0" xfId="0" applyNumberFormat="1" applyFont="1" applyFill="1" applyBorder="1" applyAlignment="1" applyProtection="1">
      <alignment horizontal="right" vertical="center"/>
    </xf>
    <xf numFmtId="0" fontId="30" fillId="3" borderId="0" xfId="0" applyFont="1" applyFill="1" applyAlignment="1">
      <alignment horizontal="right"/>
    </xf>
    <xf numFmtId="10" fontId="31" fillId="3" borderId="0" xfId="0" applyNumberFormat="1" applyFont="1" applyFill="1" applyAlignment="1" applyProtection="1">
      <alignment horizontal="left" vertical="center"/>
    </xf>
    <xf numFmtId="173" fontId="7" fillId="2" borderId="0" xfId="0" applyNumberFormat="1" applyFont="1" applyFill="1" applyBorder="1" applyAlignment="1" applyProtection="1">
      <alignment horizontal="left" vertical="center"/>
    </xf>
    <xf numFmtId="1" fontId="7" fillId="2" borderId="0" xfId="0" applyNumberFormat="1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0" fontId="31" fillId="3" borderId="0" xfId="0" applyFont="1" applyFill="1"/>
    <xf numFmtId="173" fontId="7" fillId="2" borderId="0" xfId="0" applyNumberFormat="1" applyFont="1" applyFill="1" applyBorder="1" applyAlignment="1" applyProtection="1">
      <alignment horizontal="right" vertical="center"/>
    </xf>
    <xf numFmtId="165" fontId="7" fillId="2" borderId="0" xfId="0" applyNumberFormat="1" applyFont="1" applyFill="1" applyBorder="1" applyAlignment="1" applyProtection="1">
      <alignment vertical="center"/>
    </xf>
    <xf numFmtId="173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 applyProtection="1">
      <alignment horizontal="right" vertical="center"/>
    </xf>
    <xf numFmtId="174" fontId="0" fillId="2" borderId="0" xfId="0" applyNumberFormat="1" applyFill="1"/>
    <xf numFmtId="0" fontId="7" fillId="2" borderId="0" xfId="0" applyFont="1" applyFill="1"/>
    <xf numFmtId="173" fontId="7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3" fontId="28" fillId="3" borderId="0" xfId="0" applyNumberFormat="1" applyFont="1" applyFill="1" applyAlignment="1" applyProtection="1">
      <alignment horizontal="left" vertical="center"/>
    </xf>
    <xf numFmtId="173" fontId="12" fillId="2" borderId="0" xfId="0" applyNumberFormat="1" applyFont="1" applyFill="1" applyBorder="1" applyAlignment="1" applyProtection="1">
      <alignment vertical="center"/>
    </xf>
    <xf numFmtId="0" fontId="30" fillId="3" borderId="0" xfId="0" applyFont="1" applyFill="1"/>
    <xf numFmtId="0" fontId="13" fillId="2" borderId="0" xfId="0" applyFont="1" applyFill="1"/>
    <xf numFmtId="173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right"/>
    </xf>
    <xf numFmtId="0" fontId="0" fillId="3" borderId="0" xfId="0" applyFill="1"/>
    <xf numFmtId="175" fontId="7" fillId="2" borderId="0" xfId="0" applyNumberFormat="1" applyFont="1" applyFill="1" applyBorder="1" applyAlignment="1" applyProtection="1">
      <alignment horizontal="left" vertical="center"/>
    </xf>
    <xf numFmtId="176" fontId="7" fillId="2" borderId="0" xfId="0" applyNumberFormat="1" applyFont="1" applyFill="1" applyBorder="1" applyAlignment="1" applyProtection="1">
      <alignment horizontal="left" vertical="center"/>
    </xf>
    <xf numFmtId="0" fontId="28" fillId="3" borderId="5" xfId="0" applyFont="1" applyFill="1" applyBorder="1" applyAlignment="1" applyProtection="1">
      <alignment horizontal="left" vertical="center"/>
    </xf>
    <xf numFmtId="0" fontId="0" fillId="3" borderId="5" xfId="0" applyFill="1" applyBorder="1"/>
    <xf numFmtId="0" fontId="7" fillId="2" borderId="2" xfId="0" applyFont="1" applyFill="1" applyBorder="1" applyAlignment="1" applyProtection="1">
      <alignment horizontal="left" vertical="center"/>
    </xf>
    <xf numFmtId="173" fontId="12" fillId="2" borderId="2" xfId="0" applyNumberFormat="1" applyFont="1" applyFill="1" applyBorder="1" applyAlignment="1" applyProtection="1">
      <alignment horizontal="right" vertical="center"/>
    </xf>
    <xf numFmtId="165" fontId="12" fillId="2" borderId="2" xfId="0" applyNumberFormat="1" applyFont="1" applyFill="1" applyBorder="1" applyAlignment="1" applyProtection="1">
      <alignment vertical="center"/>
    </xf>
    <xf numFmtId="3" fontId="7" fillId="2" borderId="2" xfId="0" applyNumberFormat="1" applyFont="1" applyFill="1" applyBorder="1" applyAlignment="1" applyProtection="1">
      <alignment vertical="center"/>
    </xf>
    <xf numFmtId="165" fontId="7" fillId="2" borderId="2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/>
    <xf numFmtId="177" fontId="7" fillId="2" borderId="0" xfId="0" applyNumberFormat="1" applyFont="1" applyFill="1" applyBorder="1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3" fontId="7" fillId="0" borderId="0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3" fontId="12" fillId="2" borderId="0" xfId="0" applyNumberFormat="1" applyFont="1" applyFill="1" applyBorder="1" applyAlignment="1" applyProtection="1">
      <alignment horizontal="right" vertical="center"/>
    </xf>
    <xf numFmtId="10" fontId="7" fillId="2" borderId="0" xfId="0" applyNumberFormat="1" applyFont="1" applyFill="1" applyBorder="1" applyAlignment="1" applyProtection="1">
      <alignment horizontal="right" vertical="center"/>
    </xf>
    <xf numFmtId="164" fontId="12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right"/>
    </xf>
    <xf numFmtId="0" fontId="13" fillId="2" borderId="0" xfId="0" applyFont="1" applyFill="1" applyBorder="1"/>
    <xf numFmtId="3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/>
    <xf numFmtId="0" fontId="13" fillId="2" borderId="0" xfId="0" applyFont="1" applyFill="1" applyBorder="1" applyAlignment="1">
      <alignment horizontal="right"/>
    </xf>
    <xf numFmtId="178" fontId="0" fillId="2" borderId="0" xfId="0" applyNumberFormat="1" applyFill="1"/>
    <xf numFmtId="165" fontId="33" fillId="3" borderId="0" xfId="20" applyNumberFormat="1" applyFont="1" applyFill="1" applyAlignment="1">
      <alignment horizontal="right" vertical="center"/>
    </xf>
    <xf numFmtId="179" fontId="0" fillId="3" borderId="0" xfId="0" applyNumberFormat="1" applyFill="1" applyAlignment="1">
      <alignment horizontal="right" vertical="center"/>
    </xf>
    <xf numFmtId="9" fontId="7" fillId="2" borderId="0" xfId="0" applyNumberFormat="1" applyFont="1" applyFill="1" applyBorder="1" applyAlignment="1">
      <alignment vertical="center"/>
    </xf>
    <xf numFmtId="9" fontId="7" fillId="2" borderId="0" xfId="2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horizontal="right"/>
    </xf>
    <xf numFmtId="0" fontId="12" fillId="2" borderId="2" xfId="0" applyFont="1" applyFill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right" vertical="center"/>
    </xf>
    <xf numFmtId="10" fontId="12" fillId="2" borderId="2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vertical="center"/>
    </xf>
    <xf numFmtId="180" fontId="7" fillId="2" borderId="3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 wrapText="1"/>
    </xf>
    <xf numFmtId="0" fontId="34" fillId="2" borderId="0" xfId="0" applyFont="1" applyFill="1"/>
    <xf numFmtId="3" fontId="8" fillId="2" borderId="0" xfId="0" applyNumberFormat="1" applyFont="1" applyFill="1" applyBorder="1" applyAlignment="1"/>
    <xf numFmtId="165" fontId="8" fillId="2" borderId="0" xfId="0" applyNumberFormat="1" applyFont="1" applyFill="1" applyBorder="1" applyAlignment="1"/>
    <xf numFmtId="181" fontId="0" fillId="2" borderId="0" xfId="1" applyNumberFormat="1" applyFont="1" applyFill="1"/>
    <xf numFmtId="0" fontId="15" fillId="2" borderId="0" xfId="0" applyFont="1" applyFill="1"/>
    <xf numFmtId="3" fontId="5" fillId="2" borderId="0" xfId="0" applyNumberFormat="1" applyFont="1" applyFill="1" applyBorder="1" applyAlignment="1"/>
    <xf numFmtId="165" fontId="15" fillId="2" borderId="0" xfId="0" applyNumberFormat="1" applyFont="1" applyFill="1" applyAlignment="1"/>
    <xf numFmtId="165" fontId="5" fillId="2" borderId="0" xfId="0" applyNumberFormat="1" applyFont="1" applyFill="1" applyBorder="1" applyAlignment="1"/>
    <xf numFmtId="9" fontId="0" fillId="2" borderId="0" xfId="2" applyFont="1" applyFill="1"/>
    <xf numFmtId="0" fontId="15" fillId="2" borderId="2" xfId="0" applyFont="1" applyFill="1" applyBorder="1"/>
    <xf numFmtId="3" fontId="5" fillId="2" borderId="2" xfId="0" applyNumberFormat="1" applyFont="1" applyFill="1" applyBorder="1" applyAlignment="1"/>
    <xf numFmtId="165" fontId="15" fillId="2" borderId="2" xfId="0" applyNumberFormat="1" applyFont="1" applyFill="1" applyBorder="1" applyAlignment="1"/>
    <xf numFmtId="165" fontId="5" fillId="2" borderId="2" xfId="0" applyNumberFormat="1" applyFont="1" applyFill="1" applyBorder="1" applyAlignment="1"/>
    <xf numFmtId="165" fontId="34" fillId="2" borderId="0" xfId="0" applyNumberFormat="1" applyFont="1" applyFill="1" applyAlignment="1"/>
    <xf numFmtId="3" fontId="8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65" fontId="15" fillId="2" borderId="0" xfId="0" applyNumberFormat="1" applyFont="1" applyFill="1"/>
    <xf numFmtId="3" fontId="5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/>
    <xf numFmtId="165" fontId="8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14" fillId="2" borderId="0" xfId="36" applyFont="1" applyFill="1" applyBorder="1" applyAlignment="1">
      <alignment horizontal="left" vertical="top" wrapText="1"/>
    </xf>
    <xf numFmtId="0" fontId="0" fillId="0" borderId="0" xfId="0" applyFill="1"/>
    <xf numFmtId="0" fontId="2" fillId="2" borderId="0" xfId="0" applyFont="1" applyFill="1"/>
    <xf numFmtId="0" fontId="15" fillId="2" borderId="0" xfId="0" applyFont="1" applyFill="1" applyBorder="1"/>
    <xf numFmtId="0" fontId="36" fillId="2" borderId="2" xfId="36" applyFont="1" applyFill="1" applyBorder="1" applyAlignment="1">
      <alignment horizontal="left" vertical="top" wrapText="1"/>
    </xf>
    <xf numFmtId="0" fontId="34" fillId="2" borderId="2" xfId="0" applyFont="1" applyFill="1" applyBorder="1"/>
    <xf numFmtId="3" fontId="8" fillId="2" borderId="2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37" fillId="2" borderId="0" xfId="0" applyFont="1" applyFill="1"/>
    <xf numFmtId="0" fontId="37" fillId="2" borderId="2" xfId="0" applyFont="1" applyFill="1" applyBorder="1"/>
    <xf numFmtId="0" fontId="21" fillId="2" borderId="2" xfId="0" applyFont="1" applyFill="1" applyBorder="1" applyAlignment="1">
      <alignment horizontal="right"/>
    </xf>
    <xf numFmtId="0" fontId="37" fillId="2" borderId="3" xfId="0" applyFont="1" applyFill="1" applyBorder="1"/>
    <xf numFmtId="0" fontId="8" fillId="2" borderId="8" xfId="0" applyFont="1" applyFill="1" applyBorder="1" applyAlignment="1">
      <alignment vertical="center"/>
    </xf>
    <xf numFmtId="0" fontId="38" fillId="2" borderId="0" xfId="34" applyFont="1" applyFill="1"/>
    <xf numFmtId="0" fontId="39" fillId="2" borderId="0" xfId="0" applyFont="1" applyFill="1"/>
    <xf numFmtId="0" fontId="34" fillId="2" borderId="0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left"/>
    </xf>
    <xf numFmtId="181" fontId="15" fillId="2" borderId="0" xfId="1" applyNumberFormat="1" applyFont="1" applyFill="1" applyBorder="1"/>
    <xf numFmtId="182" fontId="15" fillId="2" borderId="0" xfId="0" applyNumberFormat="1" applyFont="1" applyFill="1" applyBorder="1"/>
    <xf numFmtId="182" fontId="15" fillId="2" borderId="0" xfId="0" applyNumberFormat="1" applyFont="1" applyFill="1" applyBorder="1" applyAlignment="1">
      <alignment horizontal="right"/>
    </xf>
    <xf numFmtId="0" fontId="34" fillId="4" borderId="2" xfId="0" applyFont="1" applyFill="1" applyBorder="1" applyAlignment="1">
      <alignment horizontal="left"/>
    </xf>
    <xf numFmtId="182" fontId="34" fillId="4" borderId="0" xfId="0" applyNumberFormat="1" applyFont="1" applyFill="1" applyBorder="1"/>
    <xf numFmtId="182" fontId="0" fillId="2" borderId="0" xfId="0" applyNumberFormat="1" applyFill="1"/>
    <xf numFmtId="182" fontId="2" fillId="4" borderId="0" xfId="0" applyNumberFormat="1" applyFont="1" applyFill="1" applyBorder="1"/>
    <xf numFmtId="182" fontId="0" fillId="2" borderId="0" xfId="0" applyNumberFormat="1" applyFill="1" applyBorder="1"/>
    <xf numFmtId="0" fontId="34" fillId="2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/>
    <xf numFmtId="0" fontId="8" fillId="2" borderId="0" xfId="0" applyFont="1" applyFill="1" applyBorder="1" applyAlignment="1" applyProtection="1">
      <alignment horizontal="left" vertical="center"/>
    </xf>
    <xf numFmtId="164" fontId="8" fillId="2" borderId="0" xfId="0" applyNumberFormat="1" applyFont="1" applyFill="1" applyBorder="1" applyAlignment="1">
      <alignment vertical="center"/>
    </xf>
    <xf numFmtId="183" fontId="0" fillId="2" borderId="0" xfId="0" applyNumberFormat="1" applyFill="1"/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/>
    <xf numFmtId="0" fontId="42" fillId="2" borderId="0" xfId="0" applyFont="1" applyFill="1"/>
    <xf numFmtId="3" fontId="42" fillId="2" borderId="0" xfId="0" applyNumberFormat="1" applyFont="1" applyFill="1"/>
    <xf numFmtId="0" fontId="5" fillId="2" borderId="0" xfId="0" applyFont="1" applyFill="1" applyBorder="1"/>
    <xf numFmtId="0" fontId="8" fillId="2" borderId="3" xfId="0" applyFont="1" applyFill="1" applyBorder="1" applyAlignment="1" applyProtection="1">
      <alignment horizontal="left" vertical="center"/>
    </xf>
    <xf numFmtId="3" fontId="8" fillId="2" borderId="3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0" fontId="42" fillId="2" borderId="2" xfId="0" applyFont="1" applyFill="1" applyBorder="1"/>
    <xf numFmtId="0" fontId="5" fillId="2" borderId="2" xfId="0" applyFont="1" applyFill="1" applyBorder="1"/>
    <xf numFmtId="165" fontId="5" fillId="2" borderId="2" xfId="0" applyNumberFormat="1" applyFont="1" applyFill="1" applyBorder="1" applyAlignment="1">
      <alignment horizontal="right" vertical="center"/>
    </xf>
    <xf numFmtId="165" fontId="0" fillId="2" borderId="0" xfId="2" applyNumberFormat="1" applyFont="1" applyFill="1"/>
    <xf numFmtId="166" fontId="0" fillId="2" borderId="0" xfId="0" applyNumberFormat="1" applyFill="1"/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7" fillId="2" borderId="10" xfId="0" applyFont="1" applyFill="1" applyBorder="1"/>
    <xf numFmtId="0" fontId="8" fillId="2" borderId="11" xfId="0" applyFont="1" applyFill="1" applyBorder="1" applyAlignment="1">
      <alignment horizontal="right" vertical="center"/>
    </xf>
    <xf numFmtId="0" fontId="3" fillId="2" borderId="0" xfId="25" applyFont="1" applyFill="1" applyAlignment="1"/>
    <xf numFmtId="165" fontId="0" fillId="2" borderId="0" xfId="0" applyNumberFormat="1" applyFill="1"/>
    <xf numFmtId="0" fontId="7" fillId="2" borderId="3" xfId="25" applyFont="1" applyFill="1" applyBorder="1"/>
    <xf numFmtId="0" fontId="7" fillId="2" borderId="3" xfId="25" applyFont="1" applyFill="1" applyBorder="1" applyAlignment="1"/>
    <xf numFmtId="0" fontId="7" fillId="2" borderId="3" xfId="0" applyFont="1" applyFill="1" applyBorder="1"/>
    <xf numFmtId="0" fontId="7" fillId="2" borderId="3" xfId="25" applyFont="1" applyFill="1" applyBorder="1" applyAlignment="1">
      <alignment horizontal="right"/>
    </xf>
    <xf numFmtId="0" fontId="7" fillId="2" borderId="0" xfId="25" applyFont="1" applyFill="1" applyBorder="1"/>
    <xf numFmtId="0" fontId="7" fillId="2" borderId="2" xfId="25" applyFont="1" applyFill="1" applyBorder="1"/>
    <xf numFmtId="0" fontId="7" fillId="2" borderId="2" xfId="25" applyFont="1" applyFill="1" applyBorder="1" applyAlignment="1">
      <alignment horizontal="right" vertical="center" wrapText="1"/>
    </xf>
    <xf numFmtId="0" fontId="43" fillId="2" borderId="0" xfId="0" applyFont="1" applyFill="1"/>
    <xf numFmtId="0" fontId="12" fillId="2" borderId="0" xfId="25" applyFont="1" applyFill="1" applyBorder="1"/>
    <xf numFmtId="3" fontId="7" fillId="2" borderId="0" xfId="25" applyNumberFormat="1" applyFont="1" applyFill="1" applyBorder="1"/>
    <xf numFmtId="165" fontId="7" fillId="2" borderId="0" xfId="25" applyNumberFormat="1" applyFont="1" applyFill="1" applyBorder="1"/>
    <xf numFmtId="165" fontId="43" fillId="2" borderId="0" xfId="0" applyNumberFormat="1" applyFont="1" applyFill="1"/>
    <xf numFmtId="0" fontId="13" fillId="2" borderId="0" xfId="25" applyFont="1" applyFill="1" applyBorder="1" applyAlignment="1">
      <alignment horizontal="right"/>
    </xf>
    <xf numFmtId="165" fontId="44" fillId="2" borderId="0" xfId="25" applyNumberFormat="1" applyFont="1" applyFill="1" applyBorder="1"/>
    <xf numFmtId="49" fontId="12" fillId="2" borderId="0" xfId="25" applyNumberFormat="1" applyFont="1" applyFill="1" applyBorder="1" applyAlignment="1">
      <alignment horizontal="left"/>
    </xf>
    <xf numFmtId="49" fontId="7" fillId="2" borderId="0" xfId="25" applyNumberFormat="1" applyFont="1" applyFill="1" applyBorder="1" applyAlignment="1">
      <alignment horizontal="left"/>
    </xf>
    <xf numFmtId="3" fontId="7" fillId="2" borderId="0" xfId="25" applyNumberFormat="1" applyFont="1" applyFill="1" applyBorder="1" applyAlignment="1">
      <alignment horizontal="right"/>
    </xf>
    <xf numFmtId="49" fontId="13" fillId="2" borderId="0" xfId="25" applyNumberFormat="1" applyFont="1" applyFill="1" applyBorder="1" applyAlignment="1">
      <alignment horizontal="right"/>
    </xf>
    <xf numFmtId="0" fontId="7" fillId="2" borderId="0" xfId="25" applyNumberFormat="1" applyFont="1" applyFill="1" applyBorder="1" applyAlignment="1">
      <alignment horizontal="left"/>
    </xf>
    <xf numFmtId="165" fontId="44" fillId="2" borderId="0" xfId="25" applyNumberFormat="1" applyFont="1" applyFill="1" applyBorder="1" applyAlignment="1">
      <alignment horizontal="right"/>
    </xf>
    <xf numFmtId="165" fontId="7" fillId="2" borderId="0" xfId="25" applyNumberFormat="1" applyFont="1" applyFill="1" applyBorder="1" applyAlignment="1">
      <alignment horizontal="right"/>
    </xf>
    <xf numFmtId="49" fontId="7" fillId="2" borderId="0" xfId="25" applyNumberFormat="1" applyFont="1" applyFill="1" applyAlignment="1">
      <alignment horizontal="left"/>
    </xf>
    <xf numFmtId="165" fontId="7" fillId="2" borderId="0" xfId="25" applyNumberFormat="1" applyFont="1" applyFill="1" applyBorder="1" applyAlignment="1">
      <alignment horizontal="left"/>
    </xf>
    <xf numFmtId="3" fontId="7" fillId="2" borderId="0" xfId="25" applyNumberFormat="1" applyFont="1" applyFill="1" applyBorder="1" applyAlignment="1">
      <alignment horizontal="left"/>
    </xf>
    <xf numFmtId="167" fontId="7" fillId="2" borderId="0" xfId="25" applyNumberFormat="1" applyFont="1" applyFill="1" applyBorder="1"/>
    <xf numFmtId="3" fontId="12" fillId="2" borderId="0" xfId="25" applyNumberFormat="1" applyFont="1" applyFill="1" applyBorder="1"/>
    <xf numFmtId="165" fontId="12" fillId="2" borderId="0" xfId="25" applyNumberFormat="1" applyFont="1" applyFill="1" applyBorder="1"/>
    <xf numFmtId="167" fontId="7" fillId="2" borderId="0" xfId="25" applyNumberFormat="1" applyFont="1" applyFill="1" applyBorder="1" applyAlignment="1">
      <alignment horizontal="right"/>
    </xf>
    <xf numFmtId="49" fontId="12" fillId="2" borderId="0" xfId="25" applyNumberFormat="1" applyFont="1" applyFill="1" applyAlignment="1">
      <alignment horizontal="left"/>
    </xf>
    <xf numFmtId="0" fontId="12" fillId="2" borderId="2" xfId="25" applyFont="1" applyFill="1" applyBorder="1"/>
    <xf numFmtId="3" fontId="12" fillId="2" borderId="2" xfId="25" applyNumberFormat="1" applyFont="1" applyFill="1" applyBorder="1"/>
    <xf numFmtId="165" fontId="12" fillId="2" borderId="2" xfId="25" applyNumberFormat="1" applyFont="1" applyFill="1" applyBorder="1"/>
    <xf numFmtId="3" fontId="12" fillId="2" borderId="2" xfId="25" applyNumberFormat="1" applyFont="1" applyFill="1" applyBorder="1" applyAlignment="1">
      <alignment horizontal="right"/>
    </xf>
    <xf numFmtId="3" fontId="42" fillId="2" borderId="0" xfId="0" applyNumberFormat="1" applyFont="1" applyFill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0" fillId="2" borderId="3" xfId="0" applyNumberFormat="1" applyFill="1" applyBorder="1"/>
    <xf numFmtId="0" fontId="45" fillId="2" borderId="3" xfId="0" applyFont="1" applyFill="1" applyBorder="1" applyAlignment="1">
      <alignment horizontal="right"/>
    </xf>
    <xf numFmtId="0" fontId="34" fillId="2" borderId="0" xfId="0" applyFont="1" applyFill="1" applyBorder="1" applyAlignment="1">
      <alignment horizontal="center"/>
    </xf>
    <xf numFmtId="181" fontId="34" fillId="2" borderId="7" xfId="9" applyNumberFormat="1" applyFont="1" applyFill="1" applyBorder="1" applyAlignment="1">
      <alignment horizontal="right"/>
    </xf>
    <xf numFmtId="181" fontId="34" fillId="2" borderId="7" xfId="9" applyNumberFormat="1" applyFont="1" applyFill="1" applyBorder="1" applyAlignment="1">
      <alignment horizontal="right" wrapText="1"/>
    </xf>
    <xf numFmtId="181" fontId="34" fillId="2" borderId="2" xfId="9" applyNumberFormat="1" applyFont="1" applyFill="1" applyBorder="1" applyAlignment="1">
      <alignment horizontal="right"/>
    </xf>
    <xf numFmtId="181" fontId="34" fillId="2" borderId="2" xfId="9" applyNumberFormat="1" applyFont="1" applyFill="1" applyBorder="1" applyAlignment="1">
      <alignment horizontal="right" wrapText="1"/>
    </xf>
    <xf numFmtId="0" fontId="14" fillId="2" borderId="0" xfId="37" applyFont="1" applyFill="1" applyBorder="1" applyAlignment="1">
      <alignment horizontal="left" vertical="top" wrapText="1"/>
    </xf>
    <xf numFmtId="181" fontId="15" fillId="2" borderId="0" xfId="9" applyNumberFormat="1" applyFont="1" applyFill="1" applyBorder="1" applyAlignment="1">
      <alignment horizontal="right"/>
    </xf>
    <xf numFmtId="181" fontId="34" fillId="2" borderId="0" xfId="9" applyNumberFormat="1" applyFont="1" applyFill="1" applyBorder="1" applyAlignment="1">
      <alignment horizontal="right"/>
    </xf>
    <xf numFmtId="181" fontId="0" fillId="2" borderId="0" xfId="0" applyNumberFormat="1" applyFill="1"/>
    <xf numFmtId="0" fontId="14" fillId="2" borderId="0" xfId="37" applyFont="1" applyFill="1" applyBorder="1" applyAlignment="1">
      <alignment vertical="top" wrapText="1"/>
    </xf>
    <xf numFmtId="3" fontId="34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14" fillId="2" borderId="2" xfId="37" applyFont="1" applyFill="1" applyBorder="1" applyAlignment="1">
      <alignment horizontal="left" vertical="top" wrapText="1"/>
    </xf>
    <xf numFmtId="181" fontId="15" fillId="2" borderId="2" xfId="9" applyNumberFormat="1" applyFont="1" applyFill="1" applyBorder="1" applyAlignment="1">
      <alignment horizontal="right"/>
    </xf>
    <xf numFmtId="0" fontId="46" fillId="3" borderId="0" xfId="0" applyFont="1" applyFill="1" applyAlignment="1">
      <alignment vertical="center"/>
    </xf>
    <xf numFmtId="172" fontId="46" fillId="3" borderId="0" xfId="20" applyFont="1" applyFill="1" applyAlignment="1">
      <alignment vertical="center"/>
    </xf>
    <xf numFmtId="0" fontId="46" fillId="3" borderId="0" xfId="0" applyFont="1" applyFill="1" applyAlignment="1">
      <alignment horizontal="left"/>
    </xf>
    <xf numFmtId="0" fontId="5" fillId="2" borderId="0" xfId="0" applyFont="1" applyFill="1" applyBorder="1" applyAlignment="1">
      <alignment wrapText="1"/>
    </xf>
    <xf numFmtId="0" fontId="21" fillId="2" borderId="3" xfId="0" applyFont="1" applyFill="1" applyBorder="1"/>
    <xf numFmtId="0" fontId="16" fillId="3" borderId="0" xfId="0" applyFont="1" applyFill="1" applyAlignment="1">
      <alignment vertical="center"/>
    </xf>
    <xf numFmtId="3" fontId="8" fillId="2" borderId="8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right" vertical="center"/>
    </xf>
    <xf numFmtId="179" fontId="15" fillId="3" borderId="0" xfId="0" applyNumberFormat="1" applyFont="1" applyFill="1" applyAlignment="1">
      <alignment horizontal="right" vertical="center"/>
    </xf>
    <xf numFmtId="179" fontId="22" fillId="3" borderId="0" xfId="0" applyNumberFormat="1" applyFont="1" applyFill="1" applyAlignment="1">
      <alignment horizontal="right" vertical="center"/>
    </xf>
    <xf numFmtId="3" fontId="8" fillId="2" borderId="2" xfId="0" applyNumberFormat="1" applyFont="1" applyFill="1" applyBorder="1" applyAlignment="1" applyProtection="1">
      <alignment horizontal="right" vertical="center"/>
    </xf>
    <xf numFmtId="181" fontId="47" fillId="3" borderId="2" xfId="1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horizontal="left"/>
    </xf>
    <xf numFmtId="3" fontId="8" fillId="2" borderId="0" xfId="0" applyNumberFormat="1" applyFont="1" applyFill="1" applyBorder="1" applyAlignment="1" applyProtection="1">
      <alignment horizontal="right" vertical="center"/>
    </xf>
    <xf numFmtId="179" fontId="47" fillId="3" borderId="0" xfId="0" applyNumberFormat="1" applyFont="1" applyFill="1" applyAlignment="1">
      <alignment horizontal="right" vertical="center"/>
    </xf>
    <xf numFmtId="179" fontId="22" fillId="3" borderId="2" xfId="0" applyNumberFormat="1" applyFont="1" applyFill="1" applyBorder="1" applyAlignment="1">
      <alignment horizontal="right" vertical="center"/>
    </xf>
    <xf numFmtId="0" fontId="34" fillId="2" borderId="3" xfId="0" applyFont="1" applyFill="1" applyBorder="1" applyAlignment="1">
      <alignment horizontal="left" wrapText="1"/>
    </xf>
    <xf numFmtId="0" fontId="34" fillId="2" borderId="3" xfId="0" applyFont="1" applyFill="1" applyBorder="1" applyAlignment="1">
      <alignment horizontal="center" wrapText="1"/>
    </xf>
    <xf numFmtId="0" fontId="40" fillId="2" borderId="2" xfId="0" applyFont="1" applyFill="1" applyBorder="1" applyAlignment="1">
      <alignment horizontal="right"/>
    </xf>
    <xf numFmtId="0" fontId="49" fillId="0" borderId="0" xfId="21" applyFont="1" applyFill="1"/>
    <xf numFmtId="0" fontId="50" fillId="0" borderId="0" xfId="21" applyFont="1" applyFill="1"/>
    <xf numFmtId="0" fontId="7" fillId="0" borderId="0" xfId="21" applyFont="1" applyFill="1"/>
    <xf numFmtId="0" fontId="7" fillId="0" borderId="3" xfId="21" applyFont="1" applyFill="1" applyBorder="1"/>
    <xf numFmtId="0" fontId="7" fillId="0" borderId="0" xfId="21"/>
    <xf numFmtId="0" fontId="17" fillId="0" borderId="0" xfId="5" applyFill="1"/>
    <xf numFmtId="0" fontId="17" fillId="0" borderId="0" xfId="5"/>
    <xf numFmtId="0" fontId="7" fillId="0" borderId="0" xfId="21" applyFont="1"/>
    <xf numFmtId="0" fontId="2" fillId="5" borderId="13" xfId="0" applyFont="1" applyFill="1" applyBorder="1"/>
    <xf numFmtId="0" fontId="0" fillId="0" borderId="0" xfId="0" applyAlignment="1">
      <alignment horizontal="left"/>
    </xf>
    <xf numFmtId="181" fontId="0" fillId="0" borderId="0" xfId="1" applyNumberFormat="1" applyFont="1"/>
    <xf numFmtId="0" fontId="2" fillId="5" borderId="14" xfId="0" applyFont="1" applyFill="1" applyBorder="1" applyAlignment="1">
      <alignment horizontal="left"/>
    </xf>
    <xf numFmtId="0" fontId="2" fillId="5" borderId="14" xfId="0" applyNumberFormat="1" applyFont="1" applyFill="1" applyBorder="1"/>
    <xf numFmtId="43" fontId="0" fillId="2" borderId="0" xfId="0" applyNumberFormat="1" applyFill="1"/>
    <xf numFmtId="0" fontId="0" fillId="2" borderId="0" xfId="0" applyFill="1" applyAlignment="1">
      <alignment horizontal="left"/>
    </xf>
    <xf numFmtId="175" fontId="0" fillId="2" borderId="0" xfId="0" applyNumberFormat="1" applyFill="1"/>
    <xf numFmtId="173" fontId="0" fillId="2" borderId="0" xfId="0" applyNumberFormat="1" applyFill="1"/>
    <xf numFmtId="184" fontId="0" fillId="2" borderId="0" xfId="0" applyNumberFormat="1" applyFill="1"/>
    <xf numFmtId="0" fontId="21" fillId="0" borderId="0" xfId="0" applyFont="1"/>
    <xf numFmtId="181" fontId="21" fillId="0" borderId="0" xfId="0" applyNumberFormat="1" applyFont="1"/>
    <xf numFmtId="181" fontId="51" fillId="0" borderId="15" xfId="0" applyNumberFormat="1" applyFont="1" applyBorder="1"/>
    <xf numFmtId="0" fontId="51" fillId="0" borderId="15" xfId="0" applyFont="1" applyBorder="1"/>
    <xf numFmtId="0" fontId="52" fillId="2" borderId="0" xfId="25" applyFont="1" applyFill="1" applyBorder="1"/>
    <xf numFmtId="49" fontId="52" fillId="2" borderId="0" xfId="25" applyNumberFormat="1" applyFont="1" applyFill="1" applyBorder="1" applyAlignment="1">
      <alignment horizontal="left"/>
    </xf>
    <xf numFmtId="0" fontId="52" fillId="2" borderId="0" xfId="6" applyFont="1" applyFill="1" applyBorder="1"/>
    <xf numFmtId="181" fontId="21" fillId="0" borderId="0" xfId="1" applyNumberFormat="1" applyFont="1" applyFill="1"/>
    <xf numFmtId="0" fontId="21" fillId="0" borderId="0" xfId="0" applyFont="1" applyFill="1"/>
    <xf numFmtId="0" fontId="51" fillId="0" borderId="0" xfId="0" applyFont="1" applyBorder="1"/>
    <xf numFmtId="0" fontId="51" fillId="0" borderId="0" xfId="0" applyFont="1"/>
    <xf numFmtId="0" fontId="55" fillId="0" borderId="0" xfId="0" applyFont="1"/>
    <xf numFmtId="0" fontId="40" fillId="0" borderId="0" xfId="0" applyFont="1" applyFill="1"/>
    <xf numFmtId="0" fontId="51" fillId="0" borderId="0" xfId="0" applyFont="1" applyFill="1"/>
    <xf numFmtId="0" fontId="21" fillId="0" borderId="0" xfId="0" applyFont="1" applyFill="1" applyBorder="1" applyAlignment="1">
      <alignment wrapText="1"/>
    </xf>
    <xf numFmtId="181" fontId="21" fillId="0" borderId="0" xfId="1" applyNumberFormat="1" applyFont="1" applyFill="1" applyBorder="1"/>
    <xf numFmtId="0" fontId="40" fillId="0" borderId="0" xfId="0" applyFont="1" applyBorder="1"/>
    <xf numFmtId="9" fontId="40" fillId="0" borderId="0" xfId="2" applyFont="1" applyBorder="1"/>
    <xf numFmtId="0" fontId="21" fillId="0" borderId="3" xfId="0" applyFont="1" applyBorder="1"/>
    <xf numFmtId="185" fontId="0" fillId="2" borderId="0" xfId="0" applyNumberFormat="1" applyFill="1"/>
    <xf numFmtId="186" fontId="0" fillId="2" borderId="0" xfId="0" applyNumberFormat="1" applyFill="1"/>
    <xf numFmtId="169" fontId="0" fillId="2" borderId="0" xfId="0" applyNumberFormat="1" applyFill="1"/>
    <xf numFmtId="187" fontId="0" fillId="2" borderId="0" xfId="0" applyNumberFormat="1" applyFill="1"/>
    <xf numFmtId="188" fontId="0" fillId="2" borderId="0" xfId="0" applyNumberFormat="1" applyFill="1"/>
    <xf numFmtId="173" fontId="31" fillId="0" borderId="0" xfId="0" applyNumberFormat="1" applyFont="1" applyFill="1"/>
    <xf numFmtId="0" fontId="21" fillId="0" borderId="0" xfId="0" applyFont="1" applyAlignment="1"/>
    <xf numFmtId="0" fontId="51" fillId="0" borderId="12" xfId="0" applyFont="1" applyBorder="1"/>
    <xf numFmtId="0" fontId="45" fillId="0" borderId="0" xfId="0" applyFont="1"/>
    <xf numFmtId="0" fontId="55" fillId="2" borderId="0" xfId="0" applyFont="1" applyFill="1"/>
    <xf numFmtId="0" fontId="51" fillId="2" borderId="0" xfId="0" applyFont="1" applyFill="1"/>
    <xf numFmtId="0" fontId="21" fillId="2" borderId="15" xfId="0" applyFont="1" applyFill="1" applyBorder="1"/>
    <xf numFmtId="0" fontId="51" fillId="2" borderId="15" xfId="0" applyFont="1" applyFill="1" applyBorder="1"/>
    <xf numFmtId="0" fontId="53" fillId="2" borderId="0" xfId="0" applyFont="1" applyFill="1" applyBorder="1"/>
    <xf numFmtId="0" fontId="51" fillId="2" borderId="0" xfId="0" applyFont="1" applyFill="1" applyBorder="1"/>
    <xf numFmtId="181" fontId="21" fillId="2" borderId="0" xfId="1" applyNumberFormat="1" applyFont="1" applyFill="1"/>
    <xf numFmtId="0" fontId="53" fillId="2" borderId="0" xfId="0" applyFont="1" applyFill="1"/>
    <xf numFmtId="181" fontId="51" fillId="2" borderId="15" xfId="0" applyNumberFormat="1" applyFont="1" applyFill="1" applyBorder="1"/>
    <xf numFmtId="181" fontId="21" fillId="2" borderId="0" xfId="0" applyNumberFormat="1" applyFont="1" applyFill="1"/>
    <xf numFmtId="0" fontId="59" fillId="2" borderId="0" xfId="0" applyFont="1" applyFill="1" applyBorder="1" applyAlignment="1">
      <alignment vertical="center" wrapText="1"/>
    </xf>
    <xf numFmtId="0" fontId="45" fillId="2" borderId="0" xfId="0" applyFont="1" applyFill="1"/>
    <xf numFmtId="0" fontId="61" fillId="2" borderId="0" xfId="5" applyFont="1" applyFill="1"/>
    <xf numFmtId="0" fontId="18" fillId="2" borderId="0" xfId="5" applyFont="1" applyFill="1"/>
    <xf numFmtId="0" fontId="45" fillId="2" borderId="0" xfId="0" applyFont="1" applyFill="1" applyBorder="1" applyAlignment="1">
      <alignment vertical="center"/>
    </xf>
    <xf numFmtId="0" fontId="0" fillId="2" borderId="0" xfId="0" applyFont="1" applyFill="1" applyAlignment="1">
      <alignment wrapText="1"/>
    </xf>
    <xf numFmtId="0" fontId="45" fillId="3" borderId="0" xfId="0" applyFont="1" applyFill="1" applyAlignment="1">
      <alignment vertical="center"/>
    </xf>
    <xf numFmtId="0" fontId="59" fillId="2" borderId="0" xfId="0" applyFont="1" applyFill="1" applyBorder="1" applyAlignment="1">
      <alignment vertical="center"/>
    </xf>
    <xf numFmtId="0" fontId="0" fillId="2" borderId="0" xfId="0" applyFont="1" applyFill="1" applyAlignment="1"/>
    <xf numFmtId="0" fontId="15" fillId="3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34" fillId="2" borderId="0" xfId="0" applyFont="1" applyFill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1" fillId="2" borderId="15" xfId="0" applyFont="1" applyFill="1" applyBorder="1" applyAlignment="1">
      <alignment horizontal="right" vertical="center"/>
    </xf>
    <xf numFmtId="0" fontId="51" fillId="2" borderId="15" xfId="0" applyFont="1" applyFill="1" applyBorder="1" applyAlignment="1">
      <alignment vertical="center"/>
    </xf>
    <xf numFmtId="181" fontId="0" fillId="0" borderId="0" xfId="0" applyNumberFormat="1"/>
    <xf numFmtId="0" fontId="21" fillId="0" borderId="0" xfId="0" applyFont="1" applyFill="1" applyAlignment="1"/>
    <xf numFmtId="3" fontId="0" fillId="0" borderId="0" xfId="0" applyNumberFormat="1" applyFont="1" applyFill="1" applyBorder="1"/>
    <xf numFmtId="181" fontId="21" fillId="0" borderId="15" xfId="1" applyNumberFormat="1" applyFont="1" applyFill="1" applyBorder="1"/>
    <xf numFmtId="9" fontId="0" fillId="0" borderId="3" xfId="2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25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34" fillId="2" borderId="12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right"/>
    </xf>
  </cellXfs>
  <cellStyles count="40">
    <cellStyle name="AFE" xfId="6" xr:uid="{00000000-0005-0000-0000-000000000000}"/>
    <cellStyle name="AFE 2" xfId="7" xr:uid="{00000000-0005-0000-0000-000001000000}"/>
    <cellStyle name="Comma" xfId="1" builtinId="3"/>
    <cellStyle name="Comma 2" xfId="8" xr:uid="{00000000-0005-0000-0000-000003000000}"/>
    <cellStyle name="Comma 2 2" xfId="9" xr:uid="{00000000-0005-0000-0000-000004000000}"/>
    <cellStyle name="Comma 3" xfId="10" xr:uid="{00000000-0005-0000-0000-000005000000}"/>
    <cellStyle name="Comma 3 2" xfId="11" xr:uid="{00000000-0005-0000-0000-000006000000}"/>
    <cellStyle name="Comma 3 2 2" xfId="12" xr:uid="{00000000-0005-0000-0000-000007000000}"/>
    <cellStyle name="Comma 3 3" xfId="13" xr:uid="{00000000-0005-0000-0000-000008000000}"/>
    <cellStyle name="Comma 4" xfId="14" xr:uid="{00000000-0005-0000-0000-000009000000}"/>
    <cellStyle name="Comma 4 2" xfId="15" xr:uid="{00000000-0005-0000-0000-00000A000000}"/>
    <cellStyle name="Comma 4 3" xfId="16" xr:uid="{00000000-0005-0000-0000-00000B000000}"/>
    <cellStyle name="Currency 2" xfId="17" xr:uid="{00000000-0005-0000-0000-00000C000000}"/>
    <cellStyle name="Currency 2 2" xfId="18" xr:uid="{00000000-0005-0000-0000-00000D000000}"/>
    <cellStyle name="Hyperlink" xfId="5" xr:uid="{00000000-0005-0000-0000-00000E000000}"/>
    <cellStyle name="Hyperlink 2" xfId="19" xr:uid="{00000000-0005-0000-0000-00000F000000}"/>
    <cellStyle name="Normal" xfId="0" builtinId="0"/>
    <cellStyle name="Normal 13" xfId="20" xr:uid="{00000000-0005-0000-0000-000011000000}"/>
    <cellStyle name="Normal 2" xfId="21" xr:uid="{00000000-0005-0000-0000-000012000000}"/>
    <cellStyle name="Normal 2 2" xfId="22" xr:uid="{00000000-0005-0000-0000-000013000000}"/>
    <cellStyle name="Normal 2 2 2" xfId="23" xr:uid="{00000000-0005-0000-0000-000014000000}"/>
    <cellStyle name="Normal 2_Table 2" xfId="24" xr:uid="{00000000-0005-0000-0000-000015000000}"/>
    <cellStyle name="Normal 3" xfId="25" xr:uid="{00000000-0005-0000-0000-000016000000}"/>
    <cellStyle name="Normal 3 2" xfId="26" xr:uid="{00000000-0005-0000-0000-000017000000}"/>
    <cellStyle name="Normal 3 2 2" xfId="27" xr:uid="{00000000-0005-0000-0000-000018000000}"/>
    <cellStyle name="Normal 3 3" xfId="28" xr:uid="{00000000-0005-0000-0000-000019000000}"/>
    <cellStyle name="Normal 4" xfId="29" xr:uid="{00000000-0005-0000-0000-00001A000000}"/>
    <cellStyle name="Normal 5" xfId="30" xr:uid="{00000000-0005-0000-0000-00001B000000}"/>
    <cellStyle name="Normal 5 2" xfId="31" xr:uid="{00000000-0005-0000-0000-00001C000000}"/>
    <cellStyle name="Normal 5 2 2" xfId="32" xr:uid="{00000000-0005-0000-0000-00001D000000}"/>
    <cellStyle name="Normal 5 3" xfId="33" xr:uid="{00000000-0005-0000-0000-00001E000000}"/>
    <cellStyle name="Normal 6" xfId="34" xr:uid="{00000000-0005-0000-0000-00001F000000}"/>
    <cellStyle name="Normal 7" xfId="35" xr:uid="{00000000-0005-0000-0000-000020000000}"/>
    <cellStyle name="Normal_Annual Report Tables - Working" xfId="3" xr:uid="{00000000-0005-0000-0000-000021000000}"/>
    <cellStyle name="Normal_RAW Table 2_2" xfId="4" xr:uid="{00000000-0005-0000-0000-000022000000}"/>
    <cellStyle name="Normal_Raw Table A4f" xfId="36" xr:uid="{00000000-0005-0000-0000-000023000000}"/>
    <cellStyle name="Normal_Raw Table A8" xfId="37" xr:uid="{00000000-0005-0000-0000-000024000000}"/>
    <cellStyle name="Percent" xfId="2" builtinId="5"/>
    <cellStyle name="Percent 2" xfId="38" xr:uid="{00000000-0005-0000-0000-000026000000}"/>
    <cellStyle name="Standard_crs++_debtDR_VOR" xfId="39" xr:uid="{00000000-0005-0000-0000-00002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e-marshall\AppData\Local\Microsoft\Windows\Temporary%20Internet%20Files\Content.IE5\PJBVU2OL\Additional%20tables_work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-MacKay\AppData\Roaming\OpenText\OTEdit\EC_vault\c16056419\Additional%20tables_working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e-marshall\AppData\Local\Microsoft\Windows\Temporary%20Internet%20Files\Content.IE5\QV8JM1DY\Additional%20tables_working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-MacKay\AppData\Roaming\OpenText\OTEdit\EC_vault\c1543545\SID%202016%20Tables%20-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A1"/>
      <sheetName val="Raw Table A1"/>
      <sheetName val="Table A2"/>
      <sheetName val="Raw Table A2"/>
      <sheetName val="Table A3"/>
      <sheetName val="Raw Table A3"/>
      <sheetName val="Table A4a"/>
      <sheetName val="Raw Table A4a"/>
      <sheetName val="Table A4b"/>
      <sheetName val="Raw Table A4b"/>
      <sheetName val="Table A4c"/>
      <sheetName val="Raw Table A4c"/>
      <sheetName val="Table A4d"/>
      <sheetName val="Raw Table A4d"/>
      <sheetName val="Table A4e"/>
      <sheetName val="Raw Table A4e"/>
      <sheetName val="Table A4f"/>
      <sheetName val="Raw Table A4f"/>
      <sheetName val="Table A4g"/>
      <sheetName val="Raw Table A4g"/>
      <sheetName val="Table A5"/>
      <sheetName val="Raw Table A5"/>
      <sheetName val="Table A6"/>
      <sheetName val="Raw Table A6"/>
      <sheetName val="Raw Table A7"/>
      <sheetName val="Table A8"/>
      <sheetName val="Raw Table A8"/>
      <sheetName val="Table A9"/>
      <sheetName val="Table A10"/>
    </sheetNames>
    <sheetDataSet>
      <sheetData sheetId="0"/>
      <sheetData sheetId="1"/>
      <sheetData sheetId="2"/>
      <sheetData sheetId="3"/>
      <sheetData sheetId="4">
        <row r="7">
          <cell r="B7" t="str">
            <v>1</v>
          </cell>
          <cell r="C7">
            <v>1402042.2300000014</v>
          </cell>
          <cell r="D7">
            <v>0.87487352857896539</v>
          </cell>
          <cell r="E7">
            <v>2307593.7963999999</v>
          </cell>
          <cell r="F7">
            <v>0.9241675567869394</v>
          </cell>
          <cell r="G7">
            <v>2664659.5956900008</v>
          </cell>
          <cell r="H7">
            <v>0.83232441559514414</v>
          </cell>
          <cell r="I7">
            <v>1631479.2348500011</v>
          </cell>
          <cell r="J7">
            <v>0.84927106760347437</v>
          </cell>
          <cell r="K7">
            <v>3152478.1435179994</v>
          </cell>
          <cell r="L7">
            <v>0.94409697605902154</v>
          </cell>
          <cell r="M7">
            <v>2678699.1323100044</v>
          </cell>
          <cell r="N7">
            <v>0.81952497400122493</v>
          </cell>
          <cell r="O7">
            <v>1567895.0446599962</v>
          </cell>
          <cell r="P7">
            <v>0.88258126235231305</v>
          </cell>
          <cell r="Q7">
            <v>3223329.1849099984</v>
          </cell>
          <cell r="R7">
            <v>0.95682076578922237</v>
          </cell>
          <cell r="S7">
            <v>2930960.9508899986</v>
          </cell>
          <cell r="T7">
            <v>0.84142160504631991</v>
          </cell>
          <cell r="U7">
            <v>1500712.5896700006</v>
          </cell>
          <cell r="V7">
            <v>0.79870342737839639</v>
          </cell>
          <cell r="W7">
            <v>3059615.2399400002</v>
          </cell>
          <cell r="X7">
            <v>0.94368136817159498</v>
          </cell>
          <cell r="Y7">
            <v>3063355.9359459993</v>
          </cell>
          <cell r="Z7">
            <v>0.83225933476607639</v>
          </cell>
          <cell r="AA7">
            <v>2057013.6317899991</v>
          </cell>
          <cell r="AB7">
            <v>0.88042938765556611</v>
          </cell>
          <cell r="AC7">
            <v>4236797.4911449756</v>
          </cell>
          <cell r="AD7">
            <v>0.90414032591697047</v>
          </cell>
          <cell r="AE7">
            <v>3721945.9031400001</v>
          </cell>
          <cell r="AF7">
            <v>0.84888923105740743</v>
          </cell>
          <cell r="AG7">
            <v>2025214.1097000011</v>
          </cell>
          <cell r="AH7">
            <v>0.94490497046048305</v>
          </cell>
          <cell r="AI7">
            <v>4225939.9335840009</v>
          </cell>
          <cell r="AJ7">
            <v>0.86632966958867796</v>
          </cell>
          <cell r="AK7">
            <v>3833311.0236400012</v>
          </cell>
          <cell r="AL7">
            <v>0.81922508999157273</v>
          </cell>
          <cell r="AM7">
            <v>1930485.8039599997</v>
          </cell>
          <cell r="AN7">
            <v>0.8944851053266154</v>
          </cell>
          <cell r="AO7">
            <v>3506572.0821709996</v>
          </cell>
          <cell r="AP7">
            <v>0.78387300702494622</v>
          </cell>
          <cell r="AQ7">
            <v>4334998.8812199933</v>
          </cell>
          <cell r="AR7">
            <v>0.78657480504080268</v>
          </cell>
          <cell r="AS7">
            <v>2226930.5954100001</v>
          </cell>
          <cell r="AT7">
            <v>0.87325637743571438</v>
          </cell>
          <cell r="AU7">
            <v>3501746.744796</v>
          </cell>
          <cell r="AV7">
            <v>0.72276804007872542</v>
          </cell>
          <cell r="AW7">
            <v>4145286.7457199995</v>
          </cell>
          <cell r="AX7">
            <v>0.69143430084984747</v>
          </cell>
        </row>
        <row r="8">
          <cell r="B8" t="str">
            <v>Total non-DFID</v>
          </cell>
          <cell r="C8">
            <v>200523.38</v>
          </cell>
          <cell r="D8">
            <v>0.125126471421036</v>
          </cell>
          <cell r="E8">
            <v>189349.29519999999</v>
          </cell>
          <cell r="F8">
            <v>7.583244321306018E-2</v>
          </cell>
          <cell r="G8">
            <v>536807.94000000029</v>
          </cell>
          <cell r="H8">
            <v>0.16767558440485797</v>
          </cell>
          <cell r="I8">
            <v>289555.51728610008</v>
          </cell>
          <cell r="J8">
            <v>0.15072893239652643</v>
          </cell>
          <cell r="K8">
            <v>186668.38852313001</v>
          </cell>
          <cell r="L8">
            <v>5.5903023940978312E-2</v>
          </cell>
          <cell r="M8">
            <v>589900.62644000037</v>
          </cell>
          <cell r="N8">
            <v>0.18047502599877632</v>
          </cell>
          <cell r="O8">
            <v>208592.98147500004</v>
          </cell>
          <cell r="P8">
            <v>0.11741873764768546</v>
          </cell>
          <cell r="Q8">
            <v>145461.815619</v>
          </cell>
          <cell r="R8">
            <v>4.3179234210777157E-2</v>
          </cell>
          <cell r="S8">
            <v>552383.11029399931</v>
          </cell>
          <cell r="T8">
            <v>0.15857839495368259</v>
          </cell>
          <cell r="U8">
            <v>378223.36856899993</v>
          </cell>
          <cell r="V8">
            <v>0.201296572621604</v>
          </cell>
          <cell r="W8">
            <v>182596.95491139998</v>
          </cell>
          <cell r="X8">
            <v>5.63186318284047E-2</v>
          </cell>
          <cell r="Y8">
            <v>617414.95838949899</v>
          </cell>
          <cell r="Z8">
            <v>0.16774066523392314</v>
          </cell>
          <cell r="AA8">
            <v>279361.84661999997</v>
          </cell>
          <cell r="AB8">
            <v>0.11957061234443228</v>
          </cell>
          <cell r="AC8">
            <v>449198.00059249921</v>
          </cell>
          <cell r="AD8">
            <v>9.5859674083029353E-2</v>
          </cell>
          <cell r="AE8">
            <v>662543.57672276453</v>
          </cell>
          <cell r="AF8">
            <v>0.15111076894259109</v>
          </cell>
          <cell r="AG8">
            <v>118085.13521036161</v>
          </cell>
          <cell r="AH8">
            <v>5.5095029539517351E-2</v>
          </cell>
          <cell r="AI8">
            <v>652041.37299000006</v>
          </cell>
          <cell r="AJ8">
            <v>0.13367033041132226</v>
          </cell>
          <cell r="AK8">
            <v>845880.41040100169</v>
          </cell>
          <cell r="AL8">
            <v>0.18077491000843657</v>
          </cell>
          <cell r="AM8">
            <v>227723.19523299998</v>
          </cell>
          <cell r="AN8">
            <v>0.10551489467338453</v>
          </cell>
          <cell r="AO8">
            <v>966820.99393399956</v>
          </cell>
          <cell r="AP8">
            <v>0.21612699297505386</v>
          </cell>
          <cell r="AQ8">
            <v>1176236.4818235936</v>
          </cell>
          <cell r="AR8">
            <v>0.21342519495919582</v>
          </cell>
          <cell r="AS8">
            <v>323214.64595577074</v>
          </cell>
          <cell r="AT8">
            <v>0.12674362256428492</v>
          </cell>
          <cell r="AU8">
            <v>1343164.1403264001</v>
          </cell>
          <cell r="AV8">
            <v>0.27723195992127458</v>
          </cell>
          <cell r="AW8">
            <v>1849913.0015661702</v>
          </cell>
          <cell r="AX8">
            <v>0.30856569915015142</v>
          </cell>
        </row>
        <row r="9">
          <cell r="B9" t="str">
            <v>BBC World Service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F9">
            <v>0</v>
          </cell>
          <cell r="AH9">
            <v>0</v>
          </cell>
          <cell r="AJ9">
            <v>0</v>
          </cell>
          <cell r="AK9">
            <v>2000</v>
          </cell>
          <cell r="AL9">
            <v>4.2742427365763836E-4</v>
          </cell>
          <cell r="AN9">
            <v>0</v>
          </cell>
          <cell r="AP9">
            <v>0</v>
          </cell>
          <cell r="AQ9">
            <v>19897.636325596934</v>
          </cell>
          <cell r="AR9">
            <v>3.6103768057200898E-3</v>
          </cell>
          <cell r="AT9">
            <v>0</v>
          </cell>
          <cell r="AV9">
            <v>0</v>
          </cell>
          <cell r="AW9">
            <v>23653.232133106299</v>
          </cell>
          <cell r="AX9">
            <v>3.9453618111412077E-3</v>
          </cell>
        </row>
        <row r="10">
          <cell r="B10" t="str">
            <v>CDC Group PLC</v>
          </cell>
          <cell r="D10">
            <v>0</v>
          </cell>
          <cell r="F10">
            <v>0</v>
          </cell>
          <cell r="G10">
            <v>233305.12000000005</v>
          </cell>
          <cell r="H10">
            <v>7.2874429429351406E-2</v>
          </cell>
          <cell r="J10">
            <v>0</v>
          </cell>
          <cell r="L10">
            <v>0</v>
          </cell>
          <cell r="M10">
            <v>228424.21340299991</v>
          </cell>
          <cell r="N10">
            <v>6.9884424604606657E-2</v>
          </cell>
          <cell r="O10">
            <v>11593.698350000001</v>
          </cell>
          <cell r="P10">
            <v>6.5261899767620332E-3</v>
          </cell>
          <cell r="R10">
            <v>0</v>
          </cell>
          <cell r="S10">
            <v>79092.70458999995</v>
          </cell>
          <cell r="T10">
            <v>2.2705969666147859E-2</v>
          </cell>
          <cell r="U10">
            <v>88523.407480000096</v>
          </cell>
          <cell r="V10">
            <v>4.7113584202713922E-2</v>
          </cell>
          <cell r="X10">
            <v>0</v>
          </cell>
          <cell r="Y10">
            <v>14843</v>
          </cell>
          <cell r="Z10">
            <v>4.0325791596653145E-3</v>
          </cell>
          <cell r="AA10">
            <v>76344.103599999959</v>
          </cell>
          <cell r="AB10">
            <v>3.2676298953434997E-2</v>
          </cell>
          <cell r="AD10">
            <v>0</v>
          </cell>
          <cell r="AE10">
            <v>23500</v>
          </cell>
          <cell r="AF10">
            <v>5.3598030301889379E-3</v>
          </cell>
          <cell r="AH10">
            <v>0</v>
          </cell>
          <cell r="AJ10">
            <v>0</v>
          </cell>
          <cell r="AK10">
            <v>41994.319985000053</v>
          </cell>
          <cell r="AL10">
            <v>8.9746958586675463E-3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</row>
        <row r="11">
          <cell r="B11" t="str">
            <v>Colonial Pensions administered by DFID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Y11">
            <v>2663.002480000001</v>
          </cell>
          <cell r="Z11">
            <v>7.2349041992757874E-4</v>
          </cell>
          <cell r="AB11">
            <v>0</v>
          </cell>
          <cell r="AD11">
            <v>0</v>
          </cell>
          <cell r="AE11">
            <v>2122.6803</v>
          </cell>
          <cell r="AF11">
            <v>4.8413397038563245E-4</v>
          </cell>
          <cell r="AH11">
            <v>0</v>
          </cell>
          <cell r="AJ11">
            <v>0</v>
          </cell>
          <cell r="AK11">
            <v>1949.9188700000002</v>
          </cell>
          <cell r="AL11">
            <v>4.1672132835053654E-4</v>
          </cell>
          <cell r="AN11">
            <v>0</v>
          </cell>
          <cell r="AP11">
            <v>0</v>
          </cell>
          <cell r="AQ11">
            <v>2104.6489999999999</v>
          </cell>
          <cell r="AR11">
            <v>3.8188334581263495E-4</v>
          </cell>
          <cell r="AT11">
            <v>0</v>
          </cell>
          <cell r="AV11">
            <v>0</v>
          </cell>
          <cell r="AW11">
            <v>1848.3782200000001</v>
          </cell>
          <cell r="AX11">
            <v>3.0830969741028202E-4</v>
          </cell>
        </row>
        <row r="12">
          <cell r="B12" t="str">
            <v>Conflict Pool/Conflict, Stability and Security Fund (CSSF)6,7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44226.854259999993</v>
          </cell>
          <cell r="V12">
            <v>2.353824464642789E-2</v>
          </cell>
          <cell r="W12">
            <v>26321.540400400001</v>
          </cell>
          <cell r="X12">
            <v>8.1183891795232679E-3</v>
          </cell>
          <cell r="Y12">
            <v>117101.50314200009</v>
          </cell>
          <cell r="Z12">
            <v>3.1814396088116412E-2</v>
          </cell>
          <cell r="AA12">
            <v>51631.077100000002</v>
          </cell>
          <cell r="AB12">
            <v>2.2098792585829152E-2</v>
          </cell>
          <cell r="AC12">
            <v>31647.366204700003</v>
          </cell>
          <cell r="AD12">
            <v>6.7536057728825897E-3</v>
          </cell>
          <cell r="AE12">
            <v>114767.29860599997</v>
          </cell>
          <cell r="AF12">
            <v>2.6175749567448395E-2</v>
          </cell>
          <cell r="AG12">
            <v>21903.876042000004</v>
          </cell>
          <cell r="AH12">
            <v>1.0219700349363059E-2</v>
          </cell>
          <cell r="AI12">
            <v>43311.462621999992</v>
          </cell>
          <cell r="AJ12">
            <v>8.8789726528122666E-3</v>
          </cell>
          <cell r="AK12">
            <v>114914.45014300008</v>
          </cell>
          <cell r="AL12">
            <v>2.455861269256935E-2</v>
          </cell>
          <cell r="AM12">
            <v>101211.45901900002</v>
          </cell>
          <cell r="AN12">
            <v>4.6896041605259328E-2</v>
          </cell>
          <cell r="AO12">
            <v>36256.893000000004</v>
          </cell>
          <cell r="AP12">
            <v>8.1050094152622567E-3</v>
          </cell>
          <cell r="AQ12">
            <v>186674.08363399984</v>
          </cell>
          <cell r="AR12">
            <v>3.3871549904359116E-2</v>
          </cell>
          <cell r="AS12">
            <v>149510.55136577069</v>
          </cell>
          <cell r="AT12">
            <v>5.8628249458331963E-2</v>
          </cell>
          <cell r="AU12">
            <v>117606.88159999999</v>
          </cell>
          <cell r="AV12">
            <v>2.4274312652714319E-2</v>
          </cell>
          <cell r="AW12">
            <v>333525.4528257997</v>
          </cell>
          <cell r="AX12">
            <v>5.5632083480917444E-2</v>
          </cell>
        </row>
        <row r="13">
          <cell r="B13" t="str">
            <v>Department for Business, Innovation and Skills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V13">
            <v>0</v>
          </cell>
          <cell r="X13">
            <v>0</v>
          </cell>
          <cell r="Y13">
            <v>41962.811042500005</v>
          </cell>
          <cell r="Z13">
            <v>1.1400549571579805E-2</v>
          </cell>
          <cell r="AB13">
            <v>0</v>
          </cell>
          <cell r="AD13">
            <v>0</v>
          </cell>
          <cell r="AE13">
            <v>31044.230153999997</v>
          </cell>
          <cell r="AF13">
            <v>7.080466334012425E-3</v>
          </cell>
          <cell r="AG13">
            <v>2000</v>
          </cell>
          <cell r="AH13">
            <v>9.3314081304761768E-4</v>
          </cell>
          <cell r="AJ13">
            <v>0</v>
          </cell>
          <cell r="AK13">
            <v>72475.677300000039</v>
          </cell>
          <cell r="AL13">
            <v>1.5488931863898952E-2</v>
          </cell>
          <cell r="AM13">
            <v>4250</v>
          </cell>
          <cell r="AN13">
            <v>1.9692254093969424E-3</v>
          </cell>
          <cell r="AP13">
            <v>0</v>
          </cell>
          <cell r="AQ13">
            <v>186981.73311400015</v>
          </cell>
          <cell r="AR13">
            <v>3.3927372140161866E-2</v>
          </cell>
          <cell r="AT13">
            <v>0</v>
          </cell>
          <cell r="AV13">
            <v>0</v>
          </cell>
          <cell r="AW13">
            <v>376467.83304390043</v>
          </cell>
          <cell r="AX13">
            <v>6.2794877387415599E-2</v>
          </cell>
        </row>
        <row r="14">
          <cell r="B14" t="str">
            <v>Department for Culture, Media and Sports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1227.204</v>
          </cell>
          <cell r="V14">
            <v>6.5313774778687813E-4</v>
          </cell>
          <cell r="X14">
            <v>0</v>
          </cell>
          <cell r="Y14">
            <v>801.93200000000002</v>
          </cell>
          <cell r="Z14">
            <v>2.1787066433124873E-4</v>
          </cell>
          <cell r="AA14">
            <v>693.5</v>
          </cell>
          <cell r="AB14">
            <v>2.9682728928141062E-4</v>
          </cell>
          <cell r="AD14">
            <v>0</v>
          </cell>
          <cell r="AE14">
            <v>350.35300000000001</v>
          </cell>
          <cell r="AF14">
            <v>7.990736472492701E-5</v>
          </cell>
          <cell r="AH14">
            <v>0</v>
          </cell>
          <cell r="AJ14">
            <v>0</v>
          </cell>
          <cell r="AL14">
            <v>0</v>
          </cell>
          <cell r="AN14">
            <v>0</v>
          </cell>
          <cell r="AO14">
            <v>708.18399999999997</v>
          </cell>
          <cell r="AP14">
            <v>1.5831025531443319E-4</v>
          </cell>
          <cell r="AQ14">
            <v>21</v>
          </cell>
          <cell r="AR14">
            <v>3.8103979628267393E-6</v>
          </cell>
          <cell r="AT14">
            <v>0</v>
          </cell>
          <cell r="AU14">
            <v>445.41287999999997</v>
          </cell>
          <cell r="AV14">
            <v>9.193417393243698E-5</v>
          </cell>
          <cell r="AW14">
            <v>1070.836</v>
          </cell>
          <cell r="AX14">
            <v>1.7861556664308494E-4</v>
          </cell>
        </row>
        <row r="15">
          <cell r="B15" t="str">
            <v xml:space="preserve">Department of Education 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Q15">
            <v>28852</v>
          </cell>
          <cell r="AR15">
            <v>5.235123905879862E-3</v>
          </cell>
          <cell r="AT15">
            <v>0</v>
          </cell>
          <cell r="AV15">
            <v>0</v>
          </cell>
          <cell r="AW15">
            <v>38077</v>
          </cell>
          <cell r="AX15">
            <v>6.3512479325207082E-3</v>
          </cell>
        </row>
        <row r="16">
          <cell r="B16" t="str">
            <v>Department for Environment Food and Rural Affairs</v>
          </cell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20000</v>
          </cell>
          <cell r="V16">
            <v>1.0644322342281774E-2</v>
          </cell>
          <cell r="X16">
            <v>0</v>
          </cell>
          <cell r="Y16">
            <v>2417.2291599999999</v>
          </cell>
          <cell r="Z16">
            <v>6.5671817925967073E-4</v>
          </cell>
          <cell r="AA16">
            <v>30000</v>
          </cell>
          <cell r="AB16">
            <v>1.2840401843464048E-2</v>
          </cell>
          <cell r="AC16">
            <v>6990.2621200000003</v>
          </cell>
          <cell r="AD16">
            <v>1.4917347087348878E-3</v>
          </cell>
          <cell r="AE16">
            <v>3122.4468400000005</v>
          </cell>
          <cell r="AF16">
            <v>7.1215744828237763E-4</v>
          </cell>
          <cell r="AG16">
            <v>40000</v>
          </cell>
          <cell r="AH16">
            <v>1.8662816260952352E-2</v>
          </cell>
          <cell r="AI16">
            <v>10579.481139999998</v>
          </cell>
          <cell r="AJ16">
            <v>2.1688236331988708E-3</v>
          </cell>
          <cell r="AK16">
            <v>6918.0070900000001</v>
          </cell>
          <cell r="AL16">
            <v>1.4784620778008212E-3</v>
          </cell>
          <cell r="AM16">
            <v>20913.952173999998</v>
          </cell>
          <cell r="AN16">
            <v>9.6904202428125218E-3</v>
          </cell>
          <cell r="AO16">
            <v>7502.9769119999983</v>
          </cell>
          <cell r="AP16">
            <v>1.6772451658848791E-3</v>
          </cell>
          <cell r="AQ16">
            <v>28505.304659999987</v>
          </cell>
          <cell r="AR16">
            <v>5.1722168955342625E-3</v>
          </cell>
          <cell r="AS16">
            <v>30768.189770000005</v>
          </cell>
          <cell r="AT16">
            <v>1.2065269566184233E-2</v>
          </cell>
          <cell r="AU16">
            <v>15660.14589</v>
          </cell>
          <cell r="AV16">
            <v>3.2322877058665171E-3</v>
          </cell>
          <cell r="AW16">
            <v>20964.816139999981</v>
          </cell>
          <cell r="AX16">
            <v>3.4969337175946541E-3</v>
          </cell>
        </row>
        <row r="17">
          <cell r="B17" t="str">
            <v>Department for International Development2,3</v>
          </cell>
          <cell r="C17">
            <v>1402042.2300000014</v>
          </cell>
          <cell r="D17">
            <v>0.87487352857896539</v>
          </cell>
          <cell r="E17">
            <v>2307593.7963999999</v>
          </cell>
          <cell r="F17">
            <v>0.9241675567869394</v>
          </cell>
          <cell r="G17">
            <v>2664659.5956900008</v>
          </cell>
          <cell r="H17">
            <v>0.83232441559514414</v>
          </cell>
          <cell r="I17">
            <v>1631479.2348500011</v>
          </cell>
          <cell r="J17">
            <v>0.84927106760347437</v>
          </cell>
          <cell r="K17">
            <v>3152478.1435179994</v>
          </cell>
          <cell r="L17">
            <v>0.94409697605902154</v>
          </cell>
          <cell r="M17">
            <v>2678699.1323100044</v>
          </cell>
          <cell r="N17">
            <v>0.81952497400122493</v>
          </cell>
          <cell r="O17">
            <v>1567895.0446599962</v>
          </cell>
          <cell r="P17">
            <v>0.88258126235231305</v>
          </cell>
          <cell r="Q17">
            <v>3223329.1849099984</v>
          </cell>
          <cell r="R17">
            <v>0.95682076578922237</v>
          </cell>
          <cell r="S17">
            <v>2930960.9508899986</v>
          </cell>
          <cell r="T17">
            <v>0.84142160504631991</v>
          </cell>
          <cell r="U17">
            <v>1500712.5896700006</v>
          </cell>
          <cell r="V17">
            <v>0.79870342737839639</v>
          </cell>
          <cell r="W17">
            <v>3059615.2399400002</v>
          </cell>
          <cell r="X17">
            <v>0.94368136817159498</v>
          </cell>
          <cell r="Y17">
            <v>3063355.9359459993</v>
          </cell>
          <cell r="Z17">
            <v>0.83225933476607639</v>
          </cell>
          <cell r="AA17">
            <v>2057013.6317899991</v>
          </cell>
          <cell r="AB17">
            <v>0.88042938765556611</v>
          </cell>
          <cell r="AC17">
            <v>4236797.4911449756</v>
          </cell>
          <cell r="AD17">
            <v>0.90414032591697047</v>
          </cell>
          <cell r="AE17">
            <v>3721945.9031400001</v>
          </cell>
          <cell r="AF17">
            <v>0.84888923105740743</v>
          </cell>
          <cell r="AG17">
            <v>2025214.1097000011</v>
          </cell>
          <cell r="AH17">
            <v>0.94490497046048305</v>
          </cell>
          <cell r="AI17">
            <v>4225939.9335840009</v>
          </cell>
          <cell r="AJ17">
            <v>0.86632966958867796</v>
          </cell>
          <cell r="AK17">
            <v>3833311.0236400012</v>
          </cell>
          <cell r="AL17">
            <v>0.81922508999157273</v>
          </cell>
          <cell r="AM17">
            <v>1930485.8039599997</v>
          </cell>
          <cell r="AN17">
            <v>0.8944851053266154</v>
          </cell>
          <cell r="AO17">
            <v>3506572.0821709996</v>
          </cell>
          <cell r="AP17">
            <v>0.78387300702494622</v>
          </cell>
          <cell r="AQ17">
            <v>4334998.8812199933</v>
          </cell>
          <cell r="AR17">
            <v>0.78657480504080268</v>
          </cell>
          <cell r="AS17">
            <v>2226930.5954100001</v>
          </cell>
          <cell r="AT17">
            <v>0.87325637743571438</v>
          </cell>
          <cell r="AU17">
            <v>3501746.744796</v>
          </cell>
          <cell r="AV17">
            <v>0.72276804007872542</v>
          </cell>
          <cell r="AW17">
            <v>4145286.7457199995</v>
          </cell>
          <cell r="AX17">
            <v>0.69143430084984747</v>
          </cell>
        </row>
        <row r="18">
          <cell r="B18" t="str">
            <v>Department for Work and Pensions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V18">
            <v>0</v>
          </cell>
          <cell r="W18">
            <v>9848.6649660000003</v>
          </cell>
          <cell r="X18">
            <v>3.0376373827843768E-3</v>
          </cell>
          <cell r="Z18">
            <v>0</v>
          </cell>
          <cell r="AB18">
            <v>0</v>
          </cell>
          <cell r="AC18">
            <v>9500.9310000000005</v>
          </cell>
          <cell r="AD18">
            <v>2.0275160351204777E-3</v>
          </cell>
          <cell r="AF18">
            <v>0</v>
          </cell>
          <cell r="AH18">
            <v>0</v>
          </cell>
          <cell r="AI18">
            <v>7905.8573999999999</v>
          </cell>
          <cell r="AJ18">
            <v>1.6207231850899808E-3</v>
          </cell>
          <cell r="AL18">
            <v>0</v>
          </cell>
          <cell r="AN18">
            <v>0</v>
          </cell>
          <cell r="AO18">
            <v>8068.4639999999999</v>
          </cell>
          <cell r="AP18">
            <v>1.8036563885025824E-3</v>
          </cell>
          <cell r="AQ18">
            <v>468.63200000000001</v>
          </cell>
          <cell r="AR18">
            <v>8.5032115148353358E-5</v>
          </cell>
          <cell r="AT18">
            <v>0</v>
          </cell>
          <cell r="AU18">
            <v>8206.9331999999995</v>
          </cell>
          <cell r="AV18">
            <v>1.6939286180064925E-3</v>
          </cell>
          <cell r="AW18">
            <v>15792.81883</v>
          </cell>
          <cell r="AX18">
            <v>2.6342439778005516E-3</v>
          </cell>
        </row>
        <row r="19">
          <cell r="B19" t="str">
            <v>Department of Energy and Climate Change</v>
          </cell>
          <cell r="C19">
            <v>150000</v>
          </cell>
          <cell r="D19">
            <v>9.3599911956178866E-2</v>
          </cell>
          <cell r="E19">
            <v>8112</v>
          </cell>
          <cell r="F19">
            <v>3.2487724799534624E-3</v>
          </cell>
          <cell r="G19">
            <v>5412.7</v>
          </cell>
          <cell r="H19">
            <v>1.6906933897217955E-3</v>
          </cell>
          <cell r="I19">
            <v>250600</v>
          </cell>
          <cell r="J19">
            <v>0.13045052918555725</v>
          </cell>
          <cell r="K19">
            <v>4657.813263</v>
          </cell>
          <cell r="L19">
            <v>1.3949113099127172E-3</v>
          </cell>
          <cell r="M19">
            <v>4450.7082200000004</v>
          </cell>
          <cell r="N19">
            <v>1.3616559225660806E-3</v>
          </cell>
          <cell r="O19">
            <v>139921.76</v>
          </cell>
          <cell r="P19">
            <v>7.8763131494007071E-2</v>
          </cell>
          <cell r="Q19">
            <v>3654.886</v>
          </cell>
          <cell r="R19">
            <v>1.0849251257872851E-3</v>
          </cell>
          <cell r="S19">
            <v>78.546999999999997</v>
          </cell>
          <cell r="T19">
            <v>2.2549308543842741E-5</v>
          </cell>
          <cell r="U19">
            <v>219381.258</v>
          </cell>
          <cell r="V19">
            <v>0.11675824130036411</v>
          </cell>
          <cell r="W19">
            <v>1966.997865</v>
          </cell>
          <cell r="X19">
            <v>6.0668387717607495E-4</v>
          </cell>
          <cell r="Y19">
            <v>25027.616000000002</v>
          </cell>
          <cell r="Z19">
            <v>6.7995582225767147E-3</v>
          </cell>
          <cell r="AA19">
            <v>118577.52099999999</v>
          </cell>
          <cell r="AB19">
            <v>5.0752767308059894E-2</v>
          </cell>
          <cell r="AC19">
            <v>234568.31389699999</v>
          </cell>
          <cell r="AD19">
            <v>5.0057306779445199E-2</v>
          </cell>
          <cell r="AE19">
            <v>55263.223999999995</v>
          </cell>
          <cell r="AF19">
            <v>1.260425512566851E-2</v>
          </cell>
          <cell r="AG19">
            <v>49868.743000000002</v>
          </cell>
          <cell r="AH19">
            <v>2.3267279694341347E-2</v>
          </cell>
          <cell r="AI19">
            <v>116411.951</v>
          </cell>
          <cell r="AJ19">
            <v>2.3864780056273061E-2</v>
          </cell>
          <cell r="AK19">
            <v>28960.632999999998</v>
          </cell>
          <cell r="AL19">
            <v>6.1892387623452153E-3</v>
          </cell>
          <cell r="AM19">
            <v>85518.074999999997</v>
          </cell>
          <cell r="AN19">
            <v>3.9624556765344335E-2</v>
          </cell>
          <cell r="AO19">
            <v>245776.09600200001</v>
          </cell>
          <cell r="AP19">
            <v>5.494176161599424E-2</v>
          </cell>
          <cell r="AQ19">
            <v>4692.3770000000004</v>
          </cell>
          <cell r="AR19">
            <v>8.5142017912452617E-4</v>
          </cell>
          <cell r="AS19">
            <v>118436.75099999999</v>
          </cell>
          <cell r="AT19">
            <v>4.6443139425489825E-2</v>
          </cell>
          <cell r="AU19">
            <v>168025.55200000003</v>
          </cell>
          <cell r="AV19">
            <v>3.4680834381488342E-2</v>
          </cell>
          <cell r="AW19">
            <v>32785.148999999998</v>
          </cell>
          <cell r="AX19">
            <v>5.4685665835972732E-3</v>
          </cell>
        </row>
        <row r="20">
          <cell r="B20" t="str">
            <v>Department of Health</v>
          </cell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V20">
            <v>0</v>
          </cell>
          <cell r="W20">
            <v>14804.8</v>
          </cell>
          <cell r="X20">
            <v>4.5662649790503733E-3</v>
          </cell>
          <cell r="Z20">
            <v>0</v>
          </cell>
          <cell r="AB20">
            <v>0</v>
          </cell>
          <cell r="AC20">
            <v>11658.4</v>
          </cell>
          <cell r="AD20">
            <v>2.4879238617613974E-3</v>
          </cell>
          <cell r="AF20">
            <v>0</v>
          </cell>
          <cell r="AH20">
            <v>0</v>
          </cell>
          <cell r="AI20">
            <v>11498.8</v>
          </cell>
          <cell r="AJ20">
            <v>2.3572866063474242E-3</v>
          </cell>
          <cell r="AL20">
            <v>0</v>
          </cell>
          <cell r="AM20">
            <v>3578.1660000000002</v>
          </cell>
          <cell r="AN20">
            <v>1.6579330367624046E-3</v>
          </cell>
          <cell r="AO20">
            <v>11833.70312</v>
          </cell>
          <cell r="AP20">
            <v>2.6453528493193923E-3</v>
          </cell>
          <cell r="AQ20">
            <v>16412.96</v>
          </cell>
          <cell r="AR20">
            <v>2.9780909213312739E-3</v>
          </cell>
          <cell r="AS20">
            <v>7411.6580599999998</v>
          </cell>
          <cell r="AT20">
            <v>2.9063670334441671E-3</v>
          </cell>
          <cell r="AU20">
            <v>11999.832234400001</v>
          </cell>
          <cell r="AV20">
            <v>2.4767911152398505E-3</v>
          </cell>
          <cell r="AW20">
            <v>26397.96413</v>
          </cell>
          <cell r="AX20">
            <v>4.4031834205273089E-3</v>
          </cell>
        </row>
        <row r="21">
          <cell r="B21" t="str">
            <v>Export Credits Guarantee Department9</v>
          </cell>
          <cell r="D21">
            <v>0</v>
          </cell>
          <cell r="F21">
            <v>0</v>
          </cell>
          <cell r="G21">
            <v>7237.5</v>
          </cell>
          <cell r="H21">
            <v>2.2606819901549126E-3</v>
          </cell>
          <cell r="J21">
            <v>0</v>
          </cell>
          <cell r="L21">
            <v>0</v>
          </cell>
          <cell r="M21">
            <v>54146.820568999996</v>
          </cell>
          <cell r="N21">
            <v>1.6565754318511969E-2</v>
          </cell>
          <cell r="P21">
            <v>0</v>
          </cell>
          <cell r="R21">
            <v>0</v>
          </cell>
          <cell r="S21">
            <v>91003.674759999994</v>
          </cell>
          <cell r="T21">
            <v>2.6125376408860351E-2</v>
          </cell>
          <cell r="V21">
            <v>0</v>
          </cell>
          <cell r="X21">
            <v>0</v>
          </cell>
          <cell r="Y21">
            <v>19713.503863000005</v>
          </cell>
          <cell r="Z21">
            <v>5.3558084512507912E-3</v>
          </cell>
          <cell r="AB21">
            <v>0</v>
          </cell>
          <cell r="AD21">
            <v>0</v>
          </cell>
          <cell r="AE21">
            <v>30394.130878999997</v>
          </cell>
          <cell r="AF21">
            <v>6.932193820647802E-3</v>
          </cell>
          <cell r="AH21">
            <v>0</v>
          </cell>
          <cell r="AJ21">
            <v>0</v>
          </cell>
          <cell r="AK21">
            <v>3232.4832780000006</v>
          </cell>
          <cell r="AL21">
            <v>6.9082090860480606E-4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2248.8535499999998</v>
          </cell>
          <cell r="AX21">
            <v>3.7510902802162342E-4</v>
          </cell>
        </row>
        <row r="22">
          <cell r="B22" t="str">
            <v>Foreign &amp; Commonwealth Office</v>
          </cell>
          <cell r="C22">
            <v>25523.38</v>
          </cell>
          <cell r="D22">
            <v>1.5926574138827313E-2</v>
          </cell>
          <cell r="E22">
            <v>32280.950000000004</v>
          </cell>
          <cell r="F22">
            <v>1.2928188114737886E-2</v>
          </cell>
          <cell r="G22">
            <v>218490.96999999974</v>
          </cell>
          <cell r="H22">
            <v>6.8247129656715269E-2</v>
          </cell>
          <cell r="I22">
            <v>36305.517286099996</v>
          </cell>
          <cell r="J22">
            <v>1.8898938317346931E-2</v>
          </cell>
          <cell r="K22">
            <v>40932.859050129999</v>
          </cell>
          <cell r="L22">
            <v>1.2258479422018312E-2</v>
          </cell>
          <cell r="M22">
            <v>223269.99557800035</v>
          </cell>
          <cell r="N22">
            <v>6.8307535965610164E-2</v>
          </cell>
          <cell r="O22">
            <v>42605.392124999991</v>
          </cell>
          <cell r="P22">
            <v>2.3982932335150073E-2</v>
          </cell>
          <cell r="Q22">
            <v>39695.366078999992</v>
          </cell>
          <cell r="R22">
            <v>1.1783267668658176E-2</v>
          </cell>
          <cell r="S22">
            <v>238678.32983000026</v>
          </cell>
          <cell r="T22">
            <v>6.8519883662848238E-2</v>
          </cell>
          <cell r="U22">
            <v>3964.6448289999994</v>
          </cell>
          <cell r="V22">
            <v>2.11004787662683E-3</v>
          </cell>
          <cell r="W22">
            <v>20822.15668</v>
          </cell>
          <cell r="X22">
            <v>6.4222066381297823E-3</v>
          </cell>
          <cell r="Y22">
            <v>257202.48870200061</v>
          </cell>
          <cell r="Z22">
            <v>6.9877342569139744E-2</v>
          </cell>
          <cell r="AA22">
            <v>2115.6449199999988</v>
          </cell>
          <cell r="AB22">
            <v>9.055243643627779E-4</v>
          </cell>
          <cell r="AC22">
            <v>30298.091998333297</v>
          </cell>
          <cell r="AD22">
            <v>6.4656681919041618E-3</v>
          </cell>
          <cell r="AE22">
            <v>263068.76889376179</v>
          </cell>
          <cell r="AF22">
            <v>5.999986317722799E-2</v>
          </cell>
          <cell r="AG22">
            <v>3172.5161683616634</v>
          </cell>
          <cell r="AH22">
            <v>1.4802021583758577E-3</v>
          </cell>
          <cell r="AI22">
            <v>43221.370827999999</v>
          </cell>
          <cell r="AJ22">
            <v>8.8605035795752338E-3</v>
          </cell>
          <cell r="AK22">
            <v>319417.79046500009</v>
          </cell>
          <cell r="AL22">
            <v>6.826345854141519E-2</v>
          </cell>
          <cell r="AM22">
            <v>2101.5430400000005</v>
          </cell>
          <cell r="AN22">
            <v>9.737439890139519E-4</v>
          </cell>
          <cell r="AO22">
            <v>26137.887460000005</v>
          </cell>
          <cell r="AP22">
            <v>5.8429668520787294E-3</v>
          </cell>
          <cell r="AQ22">
            <v>362504.92533999926</v>
          </cell>
          <cell r="AR22">
            <v>6.577562043000916E-2</v>
          </cell>
          <cell r="AS22">
            <v>4715.9236500000006</v>
          </cell>
          <cell r="AT22">
            <v>1.8492764935515238E-3</v>
          </cell>
          <cell r="AU22">
            <v>24761.065573</v>
          </cell>
          <cell r="AV22">
            <v>5.1107370517454722E-3</v>
          </cell>
          <cell r="AW22">
            <v>474908.6376610244</v>
          </cell>
          <cell r="AX22">
            <v>7.9214814798455949E-2</v>
          </cell>
        </row>
        <row r="23">
          <cell r="B23" t="str">
            <v>Gift Aid</v>
          </cell>
          <cell r="D23">
            <v>0</v>
          </cell>
          <cell r="F23">
            <v>0</v>
          </cell>
          <cell r="G23">
            <v>43900</v>
          </cell>
          <cell r="H23">
            <v>1.3712461397969005E-2</v>
          </cell>
          <cell r="J23">
            <v>0</v>
          </cell>
          <cell r="L23">
            <v>0</v>
          </cell>
          <cell r="M23">
            <v>47109.064330000001</v>
          </cell>
          <cell r="N23">
            <v>1.4412613292248348E-2</v>
          </cell>
          <cell r="P23">
            <v>0</v>
          </cell>
          <cell r="R23">
            <v>0</v>
          </cell>
          <cell r="S23">
            <v>65000</v>
          </cell>
          <cell r="T23">
            <v>1.8660229612203882E-2</v>
          </cell>
          <cell r="V23">
            <v>0</v>
          </cell>
          <cell r="X23">
            <v>0</v>
          </cell>
          <cell r="Y23">
            <v>91000</v>
          </cell>
          <cell r="Z23">
            <v>2.4723081825071994E-2</v>
          </cell>
          <cell r="AB23">
            <v>0</v>
          </cell>
          <cell r="AD23">
            <v>0</v>
          </cell>
          <cell r="AE23">
            <v>91287</v>
          </cell>
          <cell r="AF23">
            <v>2.0820439966674788E-2</v>
          </cell>
          <cell r="AH23">
            <v>0</v>
          </cell>
          <cell r="AJ23">
            <v>0</v>
          </cell>
          <cell r="AK23">
            <v>105500</v>
          </cell>
          <cell r="AL23">
            <v>2.2546630435440421E-2</v>
          </cell>
          <cell r="AN23">
            <v>0</v>
          </cell>
          <cell r="AP23">
            <v>0</v>
          </cell>
          <cell r="AQ23">
            <v>104895</v>
          </cell>
          <cell r="AR23">
            <v>1.9032937824319564E-2</v>
          </cell>
          <cell r="AT23">
            <v>0</v>
          </cell>
          <cell r="AV23">
            <v>0</v>
          </cell>
          <cell r="AW23">
            <v>89586.000000000015</v>
          </cell>
          <cell r="AX23">
            <v>1.4942954993376587E-2</v>
          </cell>
        </row>
        <row r="24">
          <cell r="B24" t="str">
            <v>HM Treasury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J24">
            <v>0</v>
          </cell>
          <cell r="AL24">
            <v>0</v>
          </cell>
          <cell r="AN24">
            <v>0</v>
          </cell>
          <cell r="AP24">
            <v>0</v>
          </cell>
          <cell r="AQ24">
            <v>478.82900000000001</v>
          </cell>
          <cell r="AR24">
            <v>8.68823355305888E-5</v>
          </cell>
          <cell r="AT24">
            <v>0</v>
          </cell>
          <cell r="AU24">
            <v>72090.131099000006</v>
          </cell>
          <cell r="AV24">
            <v>1.4879557706700471E-2</v>
          </cell>
          <cell r="AW24">
            <v>916.65139999999997</v>
          </cell>
          <cell r="AX24">
            <v>1.5289755781947666E-4</v>
          </cell>
        </row>
        <row r="25">
          <cell r="B25" t="str">
            <v>HM Revenue and Customs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O25">
            <v>403.73543999999993</v>
          </cell>
          <cell r="AP25">
            <v>9.0252618790999251E-5</v>
          </cell>
          <cell r="AQ25">
            <v>1402.0573500000003</v>
          </cell>
          <cell r="AR25">
            <v>2.543998319145837E-4</v>
          </cell>
          <cell r="AT25">
            <v>0</v>
          </cell>
          <cell r="AU25">
            <v>452.93822999999998</v>
          </cell>
          <cell r="AV25">
            <v>9.3487422315830101E-5</v>
          </cell>
          <cell r="AW25">
            <v>8842.1460599999991</v>
          </cell>
          <cell r="AX25">
            <v>1.474870968895163E-3</v>
          </cell>
        </row>
        <row r="26">
          <cell r="B26" t="str">
            <v>Home Office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900</v>
          </cell>
          <cell r="V26">
            <v>4.7899450540267978E-4</v>
          </cell>
          <cell r="X26">
            <v>0</v>
          </cell>
          <cell r="Y26">
            <v>28369.752</v>
          </cell>
          <cell r="Z26">
            <v>7.7075571434395583E-3</v>
          </cell>
          <cell r="AB26">
            <v>0</v>
          </cell>
          <cell r="AC26">
            <v>813.61500000000001</v>
          </cell>
          <cell r="AD26">
            <v>1.736269276047313E-4</v>
          </cell>
          <cell r="AE26">
            <v>32324.84</v>
          </cell>
          <cell r="AF26">
            <v>7.3725436332924511E-3</v>
          </cell>
          <cell r="AH26">
            <v>0</v>
          </cell>
          <cell r="AI26">
            <v>812.01199999999994</v>
          </cell>
          <cell r="AJ26">
            <v>1.664647625659534E-4</v>
          </cell>
          <cell r="AK26">
            <v>134791.20199999999</v>
          </cell>
          <cell r="AL26">
            <v>2.8806515805145004E-2</v>
          </cell>
          <cell r="AM26">
            <v>10000</v>
          </cell>
          <cell r="AN26">
            <v>4.6334715515222178E-3</v>
          </cell>
          <cell r="AO26">
            <v>806.43799999999999</v>
          </cell>
          <cell r="AP26">
            <v>1.8027434349725618E-4</v>
          </cell>
          <cell r="AQ26">
            <v>211032.72799999997</v>
          </cell>
          <cell r="AR26">
            <v>3.8291365564808062E-2</v>
          </cell>
          <cell r="AS26">
            <v>10000</v>
          </cell>
          <cell r="AT26">
            <v>3.9213452778259538E-3</v>
          </cell>
          <cell r="AV26">
            <v>0</v>
          </cell>
          <cell r="AW26">
            <v>349631.47037</v>
          </cell>
          <cell r="AX26">
            <v>5.8318569039883333E-2</v>
          </cell>
        </row>
        <row r="27">
          <cell r="B27" t="str">
            <v>IMF Poverty Reduction and Growth Trust (PRGT)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O27">
            <v>119839.255</v>
          </cell>
          <cell r="AP27">
            <v>2.6789341549288696E-2</v>
          </cell>
          <cell r="AR27">
            <v>0</v>
          </cell>
          <cell r="AT27">
            <v>0</v>
          </cell>
          <cell r="AU27">
            <v>446318.49661999999</v>
          </cell>
          <cell r="AV27">
            <v>9.2121095145535251E-2</v>
          </cell>
          <cell r="AX27">
            <v>0</v>
          </cell>
        </row>
        <row r="28">
          <cell r="B28" t="str">
            <v>Ministry of Defence</v>
          </cell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P28">
            <v>0</v>
          </cell>
          <cell r="R28">
            <v>0</v>
          </cell>
          <cell r="S28">
            <v>4891.2</v>
          </cell>
          <cell r="T28">
            <v>1.4041679242955635E-3</v>
          </cell>
          <cell r="V28">
            <v>0</v>
          </cell>
          <cell r="X28">
            <v>0</v>
          </cell>
          <cell r="Y28">
            <v>5000</v>
          </cell>
          <cell r="Z28">
            <v>1.35841108928967E-3</v>
          </cell>
          <cell r="AB28">
            <v>0</v>
          </cell>
          <cell r="AD28">
            <v>0</v>
          </cell>
          <cell r="AE28">
            <v>3009.1331100000002</v>
          </cell>
          <cell r="AF28">
            <v>6.863132238816963E-4</v>
          </cell>
          <cell r="AH28">
            <v>0</v>
          </cell>
          <cell r="AJ28">
            <v>0</v>
          </cell>
          <cell r="AK28">
            <v>2158.5070000000001</v>
          </cell>
          <cell r="AL28">
            <v>4.6129914332996398E-4</v>
          </cell>
          <cell r="AN28">
            <v>0</v>
          </cell>
          <cell r="AP28">
            <v>0</v>
          </cell>
          <cell r="AQ28">
            <v>9383.3579799999989</v>
          </cell>
          <cell r="AR28">
            <v>1.7025870538793344E-3</v>
          </cell>
          <cell r="AT28">
            <v>0</v>
          </cell>
          <cell r="AV28">
            <v>0</v>
          </cell>
          <cell r="AW28">
            <v>5110.7765523422913</v>
          </cell>
          <cell r="AX28">
            <v>8.5247811045090975E-4</v>
          </cell>
        </row>
        <row r="29">
          <cell r="B29" t="str">
            <v>Miscellaneous</v>
          </cell>
          <cell r="C29">
            <v>25000</v>
          </cell>
          <cell r="D29">
            <v>1.5599985326029811E-2</v>
          </cell>
          <cell r="E29">
            <v>148956.34520000001</v>
          </cell>
          <cell r="F29">
            <v>5.9655482618368838E-2</v>
          </cell>
          <cell r="G29">
            <v>28461.65</v>
          </cell>
          <cell r="H29">
            <v>8.8901885409454328E-3</v>
          </cell>
          <cell r="I29">
            <v>2650</v>
          </cell>
          <cell r="J29">
            <v>1.3794648936222135E-3</v>
          </cell>
          <cell r="K29">
            <v>141077.71621000001</v>
          </cell>
          <cell r="L29">
            <v>4.2249633209047281E-2</v>
          </cell>
          <cell r="M29">
            <v>32499.824339999996</v>
          </cell>
          <cell r="N29">
            <v>9.9430418952330818E-3</v>
          </cell>
          <cell r="O29">
            <v>14472.130999999999</v>
          </cell>
          <cell r="P29">
            <v>8.1464838417662552E-3</v>
          </cell>
          <cell r="Q29">
            <v>102111.56354</v>
          </cell>
          <cell r="R29">
            <v>3.0311041416331692E-2</v>
          </cell>
          <cell r="S29">
            <v>73638.654114000019</v>
          </cell>
          <cell r="T29">
            <v>2.1140218370783111E-2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</row>
        <row r="30">
          <cell r="B30" t="str">
            <v>EU Attribution (non - DFID)4,7</v>
          </cell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V30">
            <v>0</v>
          </cell>
          <cell r="W30">
            <v>108832.795</v>
          </cell>
          <cell r="X30">
            <v>3.356744977174083E-2</v>
          </cell>
          <cell r="Z30">
            <v>0</v>
          </cell>
          <cell r="AB30">
            <v>0</v>
          </cell>
          <cell r="AC30">
            <v>123721.020372466</v>
          </cell>
          <cell r="AD30">
            <v>2.6402291805575909E-2</v>
          </cell>
          <cell r="AF30">
            <v>0</v>
          </cell>
          <cell r="AH30">
            <v>0</v>
          </cell>
          <cell r="AI30">
            <v>418300.43800000002</v>
          </cell>
          <cell r="AJ30">
            <v>8.5752775935459463E-2</v>
          </cell>
          <cell r="AL30">
            <v>0</v>
          </cell>
          <cell r="AN30">
            <v>0</v>
          </cell>
          <cell r="AO30">
            <v>509487.36099999998</v>
          </cell>
          <cell r="AP30">
            <v>0.11389282192112049</v>
          </cell>
          <cell r="AR30">
            <v>0</v>
          </cell>
          <cell r="AT30">
            <v>0</v>
          </cell>
          <cell r="AU30">
            <v>477596.75099999999</v>
          </cell>
          <cell r="AV30">
            <v>9.8576993947729577E-2</v>
          </cell>
          <cell r="AX30">
            <v>0</v>
          </cell>
        </row>
        <row r="31">
          <cell r="B31" t="str">
            <v>Office for National Statistics8,10</v>
          </cell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W31">
            <v>55.335000000000001</v>
          </cell>
          <cell r="AX31">
            <v>9.2298842961901785E-6</v>
          </cell>
        </row>
        <row r="32">
          <cell r="B32" t="str">
            <v>Prosperity Cross- Government Fund8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S32">
            <v>1371.5721100000001</v>
          </cell>
          <cell r="AT32">
            <v>5.3784078167462795E-4</v>
          </cell>
          <cell r="AV32">
            <v>0</v>
          </cell>
          <cell r="AW32">
            <v>36147.017209999976</v>
          </cell>
          <cell r="AX32">
            <v>6.0293265835491983E-3</v>
          </cell>
        </row>
        <row r="33">
          <cell r="B33" t="str">
            <v>Scottish Government</v>
          </cell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10339.716999999999</v>
          </cell>
          <cell r="Z33">
            <v>2.8091172465833838E-3</v>
          </cell>
          <cell r="AB33">
            <v>0</v>
          </cell>
          <cell r="AD33">
            <v>0</v>
          </cell>
          <cell r="AE33">
            <v>11275.470940000005</v>
          </cell>
          <cell r="AF33">
            <v>2.5716724813199714E-3</v>
          </cell>
          <cell r="AG33">
            <v>1140</v>
          </cell>
          <cell r="AH33">
            <v>5.3189026343714214E-4</v>
          </cell>
          <cell r="AJ33">
            <v>0</v>
          </cell>
          <cell r="AK33">
            <v>10534.921270000001</v>
          </cell>
          <cell r="AL33">
            <v>2.2514405359350775E-3</v>
          </cell>
          <cell r="AM33">
            <v>150</v>
          </cell>
          <cell r="AN33">
            <v>6.9502073272833262E-5</v>
          </cell>
          <cell r="AP33">
            <v>0</v>
          </cell>
          <cell r="AQ33">
            <v>10869.208419999997</v>
          </cell>
          <cell r="AR33">
            <v>1.9721909343384399E-3</v>
          </cell>
          <cell r="AS33">
            <v>1000</v>
          </cell>
          <cell r="AT33">
            <v>3.9213452778259533E-4</v>
          </cell>
          <cell r="AV33">
            <v>0</v>
          </cell>
          <cell r="AW33">
            <v>10800.13344</v>
          </cell>
          <cell r="AX33">
            <v>1.8014634866651198E-3</v>
          </cell>
        </row>
        <row r="34">
          <cell r="B34" t="str">
            <v>Welsh Government</v>
          </cell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V34">
            <v>0</v>
          </cell>
          <cell r="X34">
            <v>0</v>
          </cell>
          <cell r="Y34">
            <v>972.40299999999991</v>
          </cell>
          <cell r="Z34">
            <v>2.6418460369170859E-4</v>
          </cell>
          <cell r="AB34">
            <v>0</v>
          </cell>
          <cell r="AD34">
            <v>0</v>
          </cell>
          <cell r="AE34">
            <v>1014</v>
          </cell>
          <cell r="AF34">
            <v>2.3126979883453545E-4</v>
          </cell>
          <cell r="AH34">
            <v>0</v>
          </cell>
          <cell r="AJ34">
            <v>0</v>
          </cell>
          <cell r="AK34">
            <v>1032.5</v>
          </cell>
          <cell r="AL34">
            <v>2.2065778127575579E-4</v>
          </cell>
          <cell r="AN34">
            <v>0</v>
          </cell>
          <cell r="AP34">
            <v>0</v>
          </cell>
          <cell r="AQ34">
            <v>1060</v>
          </cell>
          <cell r="AR34">
            <v>1.9233437336173064E-4</v>
          </cell>
          <cell r="AT34">
            <v>0</v>
          </cell>
          <cell r="AV34">
            <v>0</v>
          </cell>
          <cell r="AW34">
            <v>1082.5</v>
          </cell>
          <cell r="AX34">
            <v>1.8056112317025151E-4</v>
          </cell>
        </row>
        <row r="35">
          <cell r="B35" t="str">
            <v>Total UK Net ODA</v>
          </cell>
          <cell r="C35">
            <v>1602565.6099999992</v>
          </cell>
          <cell r="D35">
            <v>1</v>
          </cell>
          <cell r="E35">
            <v>2496943.0916000009</v>
          </cell>
          <cell r="F35">
            <v>1</v>
          </cell>
          <cell r="G35">
            <v>3201467.5356899942</v>
          </cell>
          <cell r="H35">
            <v>1</v>
          </cell>
          <cell r="I35">
            <v>1921034.7521360996</v>
          </cell>
          <cell r="J35">
            <v>1</v>
          </cell>
          <cell r="K35">
            <v>3339146.5320411301</v>
          </cell>
          <cell r="L35">
            <v>1</v>
          </cell>
          <cell r="M35">
            <v>3268599.7587500005</v>
          </cell>
          <cell r="N35">
            <v>1</v>
          </cell>
          <cell r="O35">
            <v>1776488.026134999</v>
          </cell>
          <cell r="P35">
            <v>1</v>
          </cell>
          <cell r="Q35">
            <v>3368791.0005290001</v>
          </cell>
          <cell r="R35">
            <v>1</v>
          </cell>
          <cell r="S35">
            <v>3483344.061183989</v>
          </cell>
          <cell r="T35">
            <v>1</v>
          </cell>
          <cell r="U35">
            <v>1878935.9582389998</v>
          </cell>
          <cell r="V35">
            <v>1</v>
          </cell>
          <cell r="W35">
            <v>3242212.1948514013</v>
          </cell>
          <cell r="X35">
            <v>1</v>
          </cell>
          <cell r="Y35">
            <v>3680770.8943355004</v>
          </cell>
          <cell r="Z35">
            <v>1</v>
          </cell>
          <cell r="AA35">
            <v>2336375.4784100028</v>
          </cell>
          <cell r="AB35">
            <v>1</v>
          </cell>
          <cell r="AC35">
            <v>4685995.4917374756</v>
          </cell>
          <cell r="AD35">
            <v>1</v>
          </cell>
          <cell r="AE35">
            <v>4384489.479862771</v>
          </cell>
          <cell r="AF35">
            <v>1</v>
          </cell>
          <cell r="AG35">
            <v>2143299.2449103617</v>
          </cell>
          <cell r="AH35">
            <v>1</v>
          </cell>
          <cell r="AI35">
            <v>4877981.306574</v>
          </cell>
          <cell r="AJ35">
            <v>1</v>
          </cell>
          <cell r="AK35">
            <v>4679191.434040959</v>
          </cell>
          <cell r="AL35">
            <v>1</v>
          </cell>
          <cell r="AM35">
            <v>2158208.9991929997</v>
          </cell>
          <cell r="AN35">
            <v>1</v>
          </cell>
          <cell r="AO35">
            <v>4473393.0761049986</v>
          </cell>
          <cell r="AP35">
            <v>1</v>
          </cell>
          <cell r="AQ35">
            <v>5511235.3630435951</v>
          </cell>
          <cell r="AR35">
            <v>1</v>
          </cell>
          <cell r="AS35">
            <v>2550145.2413657727</v>
          </cell>
          <cell r="AT35">
            <v>1</v>
          </cell>
          <cell r="AU35">
            <v>4844910.8851223998</v>
          </cell>
          <cell r="AV35">
            <v>1</v>
          </cell>
          <cell r="AW35">
            <v>5995199.7472861763</v>
          </cell>
          <cell r="AX35">
            <v>1</v>
          </cell>
        </row>
      </sheetData>
      <sheetData sheetId="5"/>
      <sheetData sheetId="6">
        <row r="5">
          <cell r="B5" t="str">
            <v>1</v>
          </cell>
          <cell r="C5">
            <v>6374295.6220900053</v>
          </cell>
          <cell r="D5">
            <v>0.87307442387403655</v>
          </cell>
          <cell r="E5">
            <v>7462656.5106779952</v>
          </cell>
          <cell r="F5">
            <v>0.87499684575284631</v>
          </cell>
          <cell r="G5">
            <v>7722185.1804600013</v>
          </cell>
          <cell r="H5">
            <v>0.89494987807909065</v>
          </cell>
          <cell r="I5">
            <v>7623683.765556002</v>
          </cell>
          <cell r="J5">
            <v>0.86613881864609454</v>
          </cell>
          <cell r="K5">
            <v>10015757.026074974</v>
          </cell>
          <cell r="L5">
            <v>0.878046774567665</v>
          </cell>
          <cell r="M5">
            <v>10084465.066923993</v>
          </cell>
          <cell r="N5">
            <v>0.86188532218183145</v>
          </cell>
          <cell r="O5">
            <v>9772056.767351009</v>
          </cell>
          <cell r="P5">
            <v>0.80475892203705768</v>
          </cell>
          <cell r="Q5">
            <v>9873964.085925987</v>
          </cell>
          <cell r="R5">
            <v>0.73740147903955955</v>
          </cell>
        </row>
        <row r="6">
          <cell r="B6" t="str">
            <v>Total non-DFID</v>
          </cell>
          <cell r="C6">
            <v>926680.6152000007</v>
          </cell>
          <cell r="D6">
            <v>0.12692557612596311</v>
          </cell>
          <cell r="E6">
            <v>1066124.5322492297</v>
          </cell>
          <cell r="F6">
            <v>0.12500315424715336</v>
          </cell>
          <cell r="G6">
            <v>906437.90738799912</v>
          </cell>
          <cell r="H6">
            <v>0.10505012192090848</v>
          </cell>
          <cell r="I6">
            <v>1178235.2818699006</v>
          </cell>
          <cell r="J6">
            <v>0.13386118135390901</v>
          </cell>
          <cell r="K6">
            <v>1391103.4239352592</v>
          </cell>
          <cell r="L6">
            <v>0.1219532254323325</v>
          </cell>
          <cell r="M6">
            <v>1616006.9186013611</v>
          </cell>
          <cell r="N6">
            <v>0.13811467781817055</v>
          </cell>
          <cell r="O6">
            <v>2370780.6709905923</v>
          </cell>
          <cell r="P6">
            <v>0.19524107796294282</v>
          </cell>
          <cell r="Q6">
            <v>3516291.787848345</v>
          </cell>
          <cell r="R6">
            <v>0.26259852096043873</v>
          </cell>
        </row>
        <row r="7">
          <cell r="B7" t="str">
            <v>BBC World Service</v>
          </cell>
          <cell r="D7">
            <v>0</v>
          </cell>
          <cell r="F7">
            <v>0</v>
          </cell>
          <cell r="H7">
            <v>0</v>
          </cell>
          <cell r="J7">
            <v>0</v>
          </cell>
          <cell r="L7">
            <v>0</v>
          </cell>
          <cell r="M7">
            <v>2000</v>
          </cell>
          <cell r="N7">
            <v>1.7093327538189934E-4</v>
          </cell>
          <cell r="O7">
            <v>19897.636325596934</v>
          </cell>
          <cell r="P7">
            <v>1.6386315329207312E-3</v>
          </cell>
          <cell r="Q7">
            <v>23653.232133106299</v>
          </cell>
          <cell r="R7">
            <v>1.7664565322735731E-3</v>
          </cell>
        </row>
        <row r="8">
          <cell r="B8" t="str">
            <v>CDC Group PLC</v>
          </cell>
          <cell r="C8">
            <v>233305.12000000005</v>
          </cell>
          <cell r="D8">
            <v>3.1955332056607097E-2</v>
          </cell>
          <cell r="E8">
            <v>228424.21340299991</v>
          </cell>
          <cell r="F8">
            <v>2.6782750343019791E-2</v>
          </cell>
          <cell r="G8">
            <v>90686.402940000014</v>
          </cell>
          <cell r="H8">
            <v>1.0509950662663298E-2</v>
          </cell>
          <cell r="I8">
            <v>103366.40747999988</v>
          </cell>
          <cell r="J8">
            <v>1.1743621694660946E-2</v>
          </cell>
          <cell r="K8">
            <v>99844.103599999944</v>
          </cell>
          <cell r="L8">
            <v>8.7529872077912654E-3</v>
          </cell>
          <cell r="M8">
            <v>41994.319985000053</v>
          </cell>
          <cell r="N8">
            <v>3.5891133312358071E-3</v>
          </cell>
          <cell r="P8">
            <v>0</v>
          </cell>
          <cell r="R8">
            <v>0</v>
          </cell>
        </row>
        <row r="9">
          <cell r="B9" t="str">
            <v>Colonial Pensions administered by DFID</v>
          </cell>
          <cell r="D9">
            <v>0</v>
          </cell>
          <cell r="F9">
            <v>0</v>
          </cell>
          <cell r="H9">
            <v>0</v>
          </cell>
          <cell r="I9">
            <v>2663.002480000001</v>
          </cell>
          <cell r="J9">
            <v>3.02547940472004E-4</v>
          </cell>
          <cell r="K9">
            <v>2122.6803</v>
          </cell>
          <cell r="L9">
            <v>1.8608803967599082E-4</v>
          </cell>
          <cell r="M9">
            <v>1949.9188700000002</v>
          </cell>
          <cell r="N9">
            <v>1.6665300958903603E-4</v>
          </cell>
          <cell r="O9">
            <v>2104.6489999999999</v>
          </cell>
          <cell r="P9">
            <v>1.7332431655178626E-4</v>
          </cell>
          <cell r="Q9">
            <v>1848.3782200000001</v>
          </cell>
          <cell r="R9">
            <v>1.3803947648495884E-4</v>
          </cell>
        </row>
        <row r="10">
          <cell r="B10" t="str">
            <v>Conflict Pool/Conflict, Stability and Security Fund (CSSF)6,7</v>
          </cell>
          <cell r="D10">
            <v>0</v>
          </cell>
          <cell r="F10">
            <v>0</v>
          </cell>
          <cell r="H10">
            <v>0</v>
          </cell>
          <cell r="I10">
            <v>187649.89780240005</v>
          </cell>
          <cell r="J10">
            <v>2.1319202868297044E-2</v>
          </cell>
          <cell r="K10">
            <v>198045.74191070002</v>
          </cell>
          <cell r="L10">
            <v>1.7361985164859439E-2</v>
          </cell>
          <cell r="M10">
            <v>180129.78880700006</v>
          </cell>
          <cell r="N10">
            <v>1.5395087397315156E-2</v>
          </cell>
          <cell r="O10">
            <v>324142.43565299991</v>
          </cell>
          <cell r="P10">
            <v>2.6694126253350353E-2</v>
          </cell>
          <cell r="Q10">
            <v>600642.8857915703</v>
          </cell>
          <cell r="R10">
            <v>4.4853773863244129E-2</v>
          </cell>
        </row>
        <row r="11">
          <cell r="B11" t="str">
            <v>Department for Business, Innovation and Skills</v>
          </cell>
          <cell r="D11">
            <v>0</v>
          </cell>
          <cell r="F11">
            <v>0</v>
          </cell>
          <cell r="H11">
            <v>0</v>
          </cell>
          <cell r="I11">
            <v>41962.811042500005</v>
          </cell>
          <cell r="J11">
            <v>4.7674615974538032E-3</v>
          </cell>
          <cell r="K11">
            <v>31044.230153999997</v>
          </cell>
          <cell r="L11">
            <v>2.7215402774540009E-3</v>
          </cell>
          <cell r="M11">
            <v>74475.677300000025</v>
          </cell>
          <cell r="N11">
            <v>6.3651857285871869E-3</v>
          </cell>
          <cell r="O11">
            <v>191231.73311400015</v>
          </cell>
          <cell r="P11">
            <v>1.5748521223727885E-2</v>
          </cell>
          <cell r="Q11">
            <v>376467.83304390043</v>
          </cell>
          <cell r="R11">
            <v>2.8115145495929347E-2</v>
          </cell>
        </row>
        <row r="12">
          <cell r="B12" t="str">
            <v>Department for Culture, Media and Sports</v>
          </cell>
          <cell r="D12">
            <v>0</v>
          </cell>
          <cell r="F12">
            <v>0</v>
          </cell>
          <cell r="H12">
            <v>0</v>
          </cell>
          <cell r="I12">
            <v>2029.1360000000002</v>
          </cell>
          <cell r="J12">
            <v>2.3053336312987594E-4</v>
          </cell>
          <cell r="K12">
            <v>1043.8529999999998</v>
          </cell>
          <cell r="L12">
            <v>9.1510981884507995E-5</v>
          </cell>
          <cell r="N12">
            <v>0</v>
          </cell>
          <cell r="O12">
            <v>729.18399999999997</v>
          </cell>
          <cell r="P12">
            <v>6.0050544504331932E-5</v>
          </cell>
          <cell r="Q12">
            <v>1516.2488799999999</v>
          </cell>
          <cell r="R12">
            <v>1.1323559180225851E-4</v>
          </cell>
        </row>
        <row r="13">
          <cell r="B13" t="str">
            <v xml:space="preserve">Department of Education 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28852</v>
          </cell>
          <cell r="P13">
            <v>2.3760509145002977E-3</v>
          </cell>
          <cell r="Q13">
            <v>38077</v>
          </cell>
          <cell r="R13">
            <v>2.8436437354892536E-3</v>
          </cell>
        </row>
        <row r="14">
          <cell r="B14" t="str">
            <v>Department for Environment Food and Rural Affairs</v>
          </cell>
          <cell r="D14">
            <v>0</v>
          </cell>
          <cell r="F14">
            <v>0</v>
          </cell>
          <cell r="H14">
            <v>0</v>
          </cell>
          <cell r="I14">
            <v>22417.229160000003</v>
          </cell>
          <cell r="J14">
            <v>2.546857002343817E-3</v>
          </cell>
          <cell r="K14">
            <v>40112.708960000004</v>
          </cell>
          <cell r="L14">
            <v>3.5165424470467608E-3</v>
          </cell>
          <cell r="M14">
            <v>57497.488230000017</v>
          </cell>
          <cell r="N14">
            <v>4.914116994693055E-3</v>
          </cell>
          <cell r="O14">
            <v>56922.233745999969</v>
          </cell>
          <cell r="P14">
            <v>4.6877209741987705E-3</v>
          </cell>
          <cell r="Q14">
            <v>67393.15179999992</v>
          </cell>
          <cell r="R14">
            <v>5.0330150466409143E-3</v>
          </cell>
        </row>
        <row r="15">
          <cell r="B15" t="str">
            <v>Department for International Development2,3</v>
          </cell>
          <cell r="C15">
            <v>6374295.6220900053</v>
          </cell>
          <cell r="D15">
            <v>0.87307442387403655</v>
          </cell>
          <cell r="E15">
            <v>7462656.5106779952</v>
          </cell>
          <cell r="F15">
            <v>0.87499684575284631</v>
          </cell>
          <cell r="G15">
            <v>7722185.1804600013</v>
          </cell>
          <cell r="H15">
            <v>0.89494987807909065</v>
          </cell>
          <cell r="I15">
            <v>7623683.765556002</v>
          </cell>
          <cell r="J15">
            <v>0.86613881864609454</v>
          </cell>
          <cell r="K15">
            <v>10015757.026074974</v>
          </cell>
          <cell r="L15">
            <v>0.878046774567665</v>
          </cell>
          <cell r="M15">
            <v>10084465.066923993</v>
          </cell>
          <cell r="N15">
            <v>0.86188532218183145</v>
          </cell>
          <cell r="O15">
            <v>9772056.767351009</v>
          </cell>
          <cell r="P15">
            <v>0.80475892203705768</v>
          </cell>
          <cell r="Q15">
            <v>9873964.085925987</v>
          </cell>
          <cell r="R15">
            <v>0.73740147903955955</v>
          </cell>
        </row>
        <row r="16">
          <cell r="B16" t="str">
            <v>Department for Work and Pensions</v>
          </cell>
          <cell r="D16">
            <v>0</v>
          </cell>
          <cell r="F16">
            <v>0</v>
          </cell>
          <cell r="H16">
            <v>0</v>
          </cell>
          <cell r="I16">
            <v>9848.6649660000003</v>
          </cell>
          <cell r="J16">
            <v>1.1189224659911238E-3</v>
          </cell>
          <cell r="K16">
            <v>9500.9310000000005</v>
          </cell>
          <cell r="L16">
            <v>8.3291375761430073E-4</v>
          </cell>
          <cell r="M16">
            <v>7905.8573999999999</v>
          </cell>
          <cell r="N16">
            <v>6.7568705004211348E-4</v>
          </cell>
          <cell r="O16">
            <v>8537.0959999999995</v>
          </cell>
          <cell r="P16">
            <v>7.0305610557246751E-4</v>
          </cell>
          <cell r="Q16">
            <v>23999.75203</v>
          </cell>
          <cell r="R16">
            <v>1.7923351239174567E-3</v>
          </cell>
        </row>
        <row r="17">
          <cell r="B17" t="str">
            <v>Department of Energy and Climate Change</v>
          </cell>
          <cell r="C17">
            <v>163524.69999999998</v>
          </cell>
          <cell r="D17">
            <v>2.2397648572637655E-2</v>
          </cell>
          <cell r="E17">
            <v>259708.52148300002</v>
          </cell>
          <cell r="F17">
            <v>3.0450837015961602E-2</v>
          </cell>
          <cell r="G17">
            <v>143655.193</v>
          </cell>
          <cell r="H17">
            <v>1.6648680970004895E-2</v>
          </cell>
          <cell r="I17">
            <v>246375.87186499999</v>
          </cell>
          <cell r="J17">
            <v>2.7991154035556919E-2</v>
          </cell>
          <cell r="K17">
            <v>408409.05889700004</v>
          </cell>
          <cell r="L17">
            <v>3.5803809530836561E-2</v>
          </cell>
          <cell r="M17">
            <v>195241.32700000002</v>
          </cell>
          <cell r="N17">
            <v>1.6686619757009233E-2</v>
          </cell>
          <cell r="O17">
            <v>335986.54800200003</v>
          </cell>
          <cell r="P17">
            <v>2.766952532371934E-2</v>
          </cell>
          <cell r="Q17">
            <v>319247.45199999999</v>
          </cell>
          <cell r="R17">
            <v>2.3841847229317072E-2</v>
          </cell>
        </row>
        <row r="18">
          <cell r="B18" t="str">
            <v>Department of Health</v>
          </cell>
          <cell r="D18">
            <v>0</v>
          </cell>
          <cell r="F18">
            <v>0</v>
          </cell>
          <cell r="H18">
            <v>0</v>
          </cell>
          <cell r="I18">
            <v>14804.8</v>
          </cell>
          <cell r="J18">
            <v>1.6819968373067093E-3</v>
          </cell>
          <cell r="K18">
            <v>11658.4</v>
          </cell>
          <cell r="L18">
            <v>1.0220516022872456E-3</v>
          </cell>
          <cell r="M18">
            <v>11498.8</v>
          </cell>
          <cell r="N18">
            <v>9.8276377348069203E-4</v>
          </cell>
          <cell r="O18">
            <v>31824.829119999999</v>
          </cell>
          <cell r="P18">
            <v>2.6208725334254711E-3</v>
          </cell>
          <cell r="Q18">
            <v>45809.454424399999</v>
          </cell>
          <cell r="R18">
            <v>3.4211142710855774E-3</v>
          </cell>
        </row>
        <row r="19">
          <cell r="B19" t="str">
            <v>Export Credits Guarantee Department9</v>
          </cell>
          <cell r="C19">
            <v>7237.5</v>
          </cell>
          <cell r="D19">
            <v>9.9130578771564819E-4</v>
          </cell>
          <cell r="E19">
            <v>54146.820568999996</v>
          </cell>
          <cell r="F19">
            <v>6.3487173954246403E-3</v>
          </cell>
          <cell r="G19">
            <v>91003.674759999994</v>
          </cell>
          <cell r="H19">
            <v>1.0546720355436972E-2</v>
          </cell>
          <cell r="I19">
            <v>19713.503863000005</v>
          </cell>
          <cell r="J19">
            <v>2.2396824779665789E-3</v>
          </cell>
          <cell r="K19">
            <v>30394.130878999997</v>
          </cell>
          <cell r="L19">
            <v>2.6645483226695084E-3</v>
          </cell>
          <cell r="M19">
            <v>3232.4832780000006</v>
          </cell>
          <cell r="N19">
            <v>2.7626947716287941E-4</v>
          </cell>
          <cell r="P19">
            <v>0</v>
          </cell>
          <cell r="Q19">
            <v>2248.8535499999998</v>
          </cell>
          <cell r="R19">
            <v>1.6794753550674341E-4</v>
          </cell>
        </row>
        <row r="20">
          <cell r="B20" t="str">
            <v>Foreign &amp; Commonwealth Office</v>
          </cell>
          <cell r="C20">
            <v>276295.29999999976</v>
          </cell>
          <cell r="D20">
            <v>3.7843610363886851E-2</v>
          </cell>
          <cell r="E20">
            <v>300508.37191423011</v>
          </cell>
          <cell r="F20">
            <v>3.5234621501209318E-2</v>
          </cell>
          <cell r="G20">
            <v>320979.08803400001</v>
          </cell>
          <cell r="H20">
            <v>3.7199340470213157E-2</v>
          </cell>
          <cell r="I20">
            <v>281989.29021100001</v>
          </cell>
          <cell r="J20">
            <v>3.2037251046232694E-2</v>
          </cell>
          <cell r="K20">
            <v>295482.50581209658</v>
          </cell>
          <cell r="L20">
            <v>2.5903929228119096E-2</v>
          </cell>
          <cell r="M20">
            <v>365811.67746136105</v>
          </cell>
          <cell r="N20">
            <v>3.1264694100708687E-2</v>
          </cell>
          <cell r="O20">
            <v>390744.35583999992</v>
          </cell>
          <cell r="P20">
            <v>3.2178999169189711E-2</v>
          </cell>
          <cell r="Q20">
            <v>504385.62688402337</v>
          </cell>
          <cell r="R20">
            <v>3.7668225652219792E-2</v>
          </cell>
        </row>
        <row r="21">
          <cell r="B21" t="str">
            <v>Gift Aid</v>
          </cell>
          <cell r="C21">
            <v>43900</v>
          </cell>
          <cell r="D21">
            <v>6.0128945189246216E-3</v>
          </cell>
          <cell r="E21">
            <v>47109.064330000001</v>
          </cell>
          <cell r="F21">
            <v>5.5235401275856109E-3</v>
          </cell>
          <cell r="G21">
            <v>65000</v>
          </cell>
          <cell r="H21">
            <v>7.5330674822894714E-3</v>
          </cell>
          <cell r="I21">
            <v>91000</v>
          </cell>
          <cell r="J21">
            <v>1.0338654503600896E-2</v>
          </cell>
          <cell r="K21">
            <v>91287</v>
          </cell>
          <cell r="L21">
            <v>8.0028155336920835E-3</v>
          </cell>
          <cell r="M21">
            <v>105500</v>
          </cell>
          <cell r="N21">
            <v>9.0167302763951903E-3</v>
          </cell>
          <cell r="O21">
            <v>104895</v>
          </cell>
          <cell r="P21">
            <v>8.6384257824937173E-3</v>
          </cell>
          <cell r="Q21">
            <v>89586.000000000015</v>
          </cell>
          <cell r="R21">
            <v>6.6904080596564943E-3</v>
          </cell>
        </row>
        <row r="22">
          <cell r="B22" t="str">
            <v>HM Treasury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O22">
            <v>478.82900000000001</v>
          </cell>
          <cell r="P22">
            <v>3.9433040459561313E-5</v>
          </cell>
          <cell r="Q22">
            <v>73006.782499000008</v>
          </cell>
          <cell r="R22">
            <v>5.4522488563045366E-3</v>
          </cell>
        </row>
        <row r="23">
          <cell r="B23" t="str">
            <v>HM Revenue and Customs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1805.79279</v>
          </cell>
          <cell r="P23">
            <v>1.4871258873137196E-4</v>
          </cell>
          <cell r="Q23">
            <v>9295.0842899999971</v>
          </cell>
          <cell r="R23">
            <v>6.9416992441902127E-4</v>
          </cell>
        </row>
        <row r="24">
          <cell r="B24" t="str">
            <v>Home Office</v>
          </cell>
          <cell r="D24">
            <v>0</v>
          </cell>
          <cell r="F24">
            <v>0</v>
          </cell>
          <cell r="H24">
            <v>0</v>
          </cell>
          <cell r="I24">
            <v>29269.752</v>
          </cell>
          <cell r="J24">
            <v>3.3253830036712234E-3</v>
          </cell>
          <cell r="K24">
            <v>33138.455000000002</v>
          </cell>
          <cell r="L24">
            <v>2.9051337259035363E-3</v>
          </cell>
          <cell r="M24">
            <v>135603.21399999998</v>
          </cell>
          <cell r="N24">
            <v>1.1589550760666312E-2</v>
          </cell>
          <cell r="O24">
            <v>221839.16600000003</v>
          </cell>
          <cell r="P24">
            <v>1.8269137434017865E-2</v>
          </cell>
          <cell r="Q24">
            <v>359631.47037000005</v>
          </cell>
          <cell r="R24">
            <v>2.6857782330604821E-2</v>
          </cell>
        </row>
        <row r="25">
          <cell r="B25" t="str">
            <v>IMF Poverty Reduction and Growth Trust (PRGT)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>
            <v>119839.255</v>
          </cell>
          <cell r="P25">
            <v>9.8691311325309998E-3</v>
          </cell>
          <cell r="Q25">
            <v>446318.49661999999</v>
          </cell>
          <cell r="R25">
            <v>3.3331690966894569E-2</v>
          </cell>
        </row>
        <row r="26">
          <cell r="B26" t="str">
            <v>Ministry of Defence</v>
          </cell>
          <cell r="D26">
            <v>0</v>
          </cell>
          <cell r="F26">
            <v>0</v>
          </cell>
          <cell r="G26">
            <v>4891.2</v>
          </cell>
          <cell r="H26">
            <v>5.6685753337498864E-4</v>
          </cell>
          <cell r="I26">
            <v>5000</v>
          </cell>
          <cell r="J26">
            <v>5.68057939758291E-4</v>
          </cell>
          <cell r="K26">
            <v>3009.1331100000002</v>
          </cell>
          <cell r="L26">
            <v>2.6380029134110192E-4</v>
          </cell>
          <cell r="M26">
            <v>2158.5070000000001</v>
          </cell>
          <cell r="N26">
            <v>1.8448033572237871E-4</v>
          </cell>
          <cell r="O26">
            <v>9383.3579799999989</v>
          </cell>
          <cell r="P26">
            <v>7.7274838172267655E-4</v>
          </cell>
          <cell r="Q26">
            <v>5110.7765523422913</v>
          </cell>
          <cell r="R26">
            <v>3.8167995710149225E-4</v>
          </cell>
        </row>
        <row r="27">
          <cell r="B27" t="str">
            <v>Miscellaneous</v>
          </cell>
          <cell r="C27">
            <v>202417.99520000003</v>
          </cell>
          <cell r="D27">
            <v>2.7724784826191132E-2</v>
          </cell>
          <cell r="E27">
            <v>176227.54055000001</v>
          </cell>
          <cell r="F27">
            <v>2.0662687863952433E-2</v>
          </cell>
          <cell r="G27">
            <v>190222.348654</v>
          </cell>
          <cell r="H27">
            <v>2.2045504446925813E-2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R27">
            <v>0</v>
          </cell>
        </row>
        <row r="28">
          <cell r="B28" t="str">
            <v>EU Attribution (non - DFID)4,7</v>
          </cell>
          <cell r="D28">
            <v>0</v>
          </cell>
          <cell r="F28">
            <v>0</v>
          </cell>
          <cell r="H28">
            <v>0</v>
          </cell>
          <cell r="I28">
            <v>108832.795</v>
          </cell>
          <cell r="J28">
            <v>1.2364666661167287E-2</v>
          </cell>
          <cell r="K28">
            <v>123721.020372466</v>
          </cell>
          <cell r="L28">
            <v>1.0846193912397226E-2</v>
          </cell>
          <cell r="M28">
            <v>418300.43800000002</v>
          </cell>
          <cell r="N28">
            <v>3.5750731980511562E-2</v>
          </cell>
          <cell r="O28">
            <v>509487.36099999998</v>
          </cell>
          <cell r="P28">
            <v>4.1957850756633629E-2</v>
          </cell>
          <cell r="Q28">
            <v>477596.75099999999</v>
          </cell>
          <cell r="R28">
            <v>3.5667594849152266E-2</v>
          </cell>
        </row>
        <row r="29">
          <cell r="B29" t="str">
            <v>Office for National Statistics8,10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Q29">
            <v>55.335000000000001</v>
          </cell>
          <cell r="R29">
            <v>4.132495367368697E-6</v>
          </cell>
        </row>
        <row r="30">
          <cell r="B30" t="str">
            <v>Prosperity Cross- Government Fund8</v>
          </cell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Q30">
            <v>37518.589319999985</v>
          </cell>
          <cell r="R30">
            <v>2.8019408431392175E-3</v>
          </cell>
        </row>
        <row r="31">
          <cell r="B31" t="str">
            <v>Scottish Government</v>
          </cell>
          <cell r="D31">
            <v>0</v>
          </cell>
          <cell r="F31">
            <v>0</v>
          </cell>
          <cell r="H31">
            <v>0</v>
          </cell>
          <cell r="I31">
            <v>10339.716999999999</v>
          </cell>
          <cell r="J31">
            <v>1.1747116673407553E-3</v>
          </cell>
          <cell r="K31">
            <v>11275.470940000005</v>
          </cell>
          <cell r="L31">
            <v>9.884815361259076E-4</v>
          </cell>
          <cell r="M31">
            <v>11674.921269999993</v>
          </cell>
          <cell r="N31">
            <v>9.9781626625345147E-4</v>
          </cell>
          <cell r="O31">
            <v>11019.208420000003</v>
          </cell>
          <cell r="P31">
            <v>9.0746569539062755E-4</v>
          </cell>
          <cell r="Q31">
            <v>11800.133439999998</v>
          </cell>
          <cell r="R31">
            <v>8.8125050646304206E-4</v>
          </cell>
        </row>
        <row r="32">
          <cell r="B32" t="str">
            <v>Welsh Government</v>
          </cell>
          <cell r="D32">
            <v>0</v>
          </cell>
          <cell r="F32">
            <v>0</v>
          </cell>
          <cell r="H32">
            <v>0</v>
          </cell>
          <cell r="I32">
            <v>972.40299999999991</v>
          </cell>
          <cell r="J32">
            <v>1.1047624895895628E-4</v>
          </cell>
          <cell r="K32">
            <v>1014</v>
          </cell>
          <cell r="L32">
            <v>8.8893872634260889E-5</v>
          </cell>
          <cell r="M32">
            <v>1032.5</v>
          </cell>
          <cell r="N32">
            <v>8.8244303415905537E-5</v>
          </cell>
          <cell r="O32">
            <v>1060</v>
          </cell>
          <cell r="P32">
            <v>8.7294259301619152E-5</v>
          </cell>
          <cell r="Q32">
            <v>1082.5</v>
          </cell>
          <cell r="R32">
            <v>8.0842617424353746E-5</v>
          </cell>
        </row>
        <row r="33">
          <cell r="B33" t="str">
            <v>Total UK Net ODA</v>
          </cell>
          <cell r="C33">
            <v>7300976.237290008</v>
          </cell>
          <cell r="D33">
            <v>1</v>
          </cell>
          <cell r="E33">
            <v>8528781.0429272279</v>
          </cell>
          <cell r="F33">
            <v>1</v>
          </cell>
          <cell r="G33">
            <v>8628623.0878480077</v>
          </cell>
          <cell r="H33">
            <v>1</v>
          </cell>
          <cell r="I33">
            <v>8801919.0474258717</v>
          </cell>
          <cell r="J33">
            <v>1</v>
          </cell>
          <cell r="K33">
            <v>11406860.450010262</v>
          </cell>
          <cell r="L33">
            <v>1</v>
          </cell>
          <cell r="M33">
            <v>11700471.985525331</v>
          </cell>
          <cell r="N33">
            <v>1</v>
          </cell>
          <cell r="O33">
            <v>12142837.438341595</v>
          </cell>
          <cell r="P33">
            <v>1</v>
          </cell>
          <cell r="Q33">
            <v>13390255.873774344</v>
          </cell>
          <cell r="R33">
            <v>1</v>
          </cell>
        </row>
      </sheetData>
      <sheetData sheetId="7"/>
      <sheetData sheetId="8">
        <row r="7">
          <cell r="B7" t="str">
            <v>Africa, regional</v>
          </cell>
          <cell r="C7">
            <v>74341.021669999973</v>
          </cell>
          <cell r="D7">
            <v>0.15412382003792749</v>
          </cell>
          <cell r="E7">
            <v>72301.190605000011</v>
          </cell>
          <cell r="F7">
            <v>4.281960483822729E-2</v>
          </cell>
          <cell r="G7">
            <v>146642.21227500003</v>
          </cell>
          <cell r="H7">
            <v>6.7550508994809591E-2</v>
          </cell>
          <cell r="I7">
            <v>47799.508758999989</v>
          </cell>
          <cell r="J7">
            <v>5.7279334236977668E-2</v>
          </cell>
          <cell r="K7">
            <v>177399.93473138777</v>
          </cell>
          <cell r="L7">
            <v>9.2176225734391257E-2</v>
          </cell>
          <cell r="M7">
            <v>225199.44349038778</v>
          </cell>
          <cell r="N7">
            <v>8.162144574320053E-2</v>
          </cell>
          <cell r="O7">
            <v>93474.174289999981</v>
          </cell>
          <cell r="P7">
            <v>0.10223737102514863</v>
          </cell>
          <cell r="Q7">
            <v>243226.11102030915</v>
          </cell>
          <cell r="R7">
            <v>0.12550639156906182</v>
          </cell>
          <cell r="S7">
            <v>336700.28531030926</v>
          </cell>
          <cell r="T7">
            <v>0.11804751481236257</v>
          </cell>
        </row>
        <row r="8">
          <cell r="B8" t="str">
            <v>Algeria</v>
          </cell>
          <cell r="C8">
            <v>-210.31953999999999</v>
          </cell>
          <cell r="D8">
            <v>-4.360345096857976E-4</v>
          </cell>
          <cell r="E8">
            <v>2360.8232629999998</v>
          </cell>
          <cell r="F8">
            <v>1.398172262014776E-3</v>
          </cell>
          <cell r="G8">
            <v>2150.5037230000007</v>
          </cell>
          <cell r="H8">
            <v>9.906262244016124E-4</v>
          </cell>
          <cell r="J8">
            <v>0</v>
          </cell>
          <cell r="K8">
            <v>2675.5655869999996</v>
          </cell>
          <cell r="L8">
            <v>1.3902121096487944E-3</v>
          </cell>
          <cell r="M8">
            <v>2675.5655869999996</v>
          </cell>
          <cell r="N8">
            <v>9.6973388569237845E-4</v>
          </cell>
          <cell r="O8">
            <v>500.96100000000001</v>
          </cell>
          <cell r="P8">
            <v>5.4792605567427575E-4</v>
          </cell>
          <cell r="Q8">
            <v>2751.2926694135012</v>
          </cell>
          <cell r="R8">
            <v>1.4196864540570136E-3</v>
          </cell>
          <cell r="S8">
            <v>3252.2536694134997</v>
          </cell>
          <cell r="T8">
            <v>1.1402439497781309E-3</v>
          </cell>
        </row>
        <row r="9">
          <cell r="B9" t="str">
            <v>Angola</v>
          </cell>
          <cell r="D9">
            <v>0</v>
          </cell>
          <cell r="E9">
            <v>351.63065100000006</v>
          </cell>
          <cell r="F9">
            <v>2.0824948246132155E-4</v>
          </cell>
          <cell r="G9">
            <v>351.63065100000006</v>
          </cell>
          <cell r="H9">
            <v>1.6197811724691025E-4</v>
          </cell>
          <cell r="J9">
            <v>0</v>
          </cell>
          <cell r="K9">
            <v>1296.4892759999998</v>
          </cell>
          <cell r="L9">
            <v>6.7365012477453362E-4</v>
          </cell>
          <cell r="M9">
            <v>1296.4892759999998</v>
          </cell>
          <cell r="N9">
            <v>4.6990049112706668E-4</v>
          </cell>
          <cell r="P9">
            <v>0</v>
          </cell>
          <cell r="Q9">
            <v>390.77323999999999</v>
          </cell>
          <cell r="R9">
            <v>2.016417524763852E-4</v>
          </cell>
          <cell r="S9">
            <v>390.77323999999999</v>
          </cell>
          <cell r="T9">
            <v>1.3700555612734577E-4</v>
          </cell>
        </row>
        <row r="10">
          <cell r="B10" t="str">
            <v>Benin</v>
          </cell>
          <cell r="C10">
            <v>16.79289</v>
          </cell>
          <cell r="D10">
            <v>3.4815022690509564E-5</v>
          </cell>
          <cell r="F10">
            <v>0</v>
          </cell>
          <cell r="G10">
            <v>16.79289</v>
          </cell>
          <cell r="H10">
            <v>7.7356188875993814E-6</v>
          </cell>
          <cell r="J10">
            <v>0</v>
          </cell>
          <cell r="L10">
            <v>0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</row>
        <row r="11">
          <cell r="B11" t="str">
            <v>Botswana</v>
          </cell>
          <cell r="C11">
            <v>-37.198529999999998</v>
          </cell>
          <cell r="D11">
            <v>-7.71199993570851E-5</v>
          </cell>
          <cell r="E11">
            <v>605.61980200000005</v>
          </cell>
          <cell r="F11">
            <v>3.5867183357354143E-4</v>
          </cell>
          <cell r="G11">
            <v>568.42127200000004</v>
          </cell>
          <cell r="H11">
            <v>2.6184238256765012E-4</v>
          </cell>
          <cell r="J11">
            <v>0</v>
          </cell>
          <cell r="K11">
            <v>1056.0663830000001</v>
          </cell>
          <cell r="L11">
            <v>5.4872744715100941E-4</v>
          </cell>
          <cell r="M11">
            <v>1056.0663830000001</v>
          </cell>
          <cell r="N11">
            <v>3.827614475651745E-4</v>
          </cell>
          <cell r="P11">
            <v>0</v>
          </cell>
          <cell r="Q11">
            <v>278.70715724670009</v>
          </cell>
          <cell r="R11">
            <v>1.4381486207944042E-4</v>
          </cell>
          <cell r="S11">
            <v>278.70715724670009</v>
          </cell>
          <cell r="T11">
            <v>9.7715056116063004E-5</v>
          </cell>
        </row>
        <row r="12">
          <cell r="B12" t="str">
            <v>Burkina Faso</v>
          </cell>
          <cell r="C12">
            <v>875.75170000000003</v>
          </cell>
          <cell r="D12">
            <v>1.8156085883223392E-3</v>
          </cell>
          <cell r="E12">
            <v>100.86799999999999</v>
          </cell>
          <cell r="F12">
            <v>5.9737991375810343E-5</v>
          </cell>
          <cell r="G12">
            <v>976.61969999999997</v>
          </cell>
          <cell r="H12">
            <v>4.4987835907468228E-4</v>
          </cell>
          <cell r="J12">
            <v>0</v>
          </cell>
          <cell r="K12">
            <v>88.331000000000003</v>
          </cell>
          <cell r="L12">
            <v>4.5896399047005559E-5</v>
          </cell>
          <cell r="M12">
            <v>88.331000000000003</v>
          </cell>
          <cell r="N12">
            <v>3.201475017965743E-5</v>
          </cell>
          <cell r="P12">
            <v>0</v>
          </cell>
          <cell r="Q12">
            <v>131.70197999999999</v>
          </cell>
          <cell r="R12">
            <v>6.7959152094984384E-5</v>
          </cell>
          <cell r="S12">
            <v>131.70197999999999</v>
          </cell>
          <cell r="T12">
            <v>4.6174868609151879E-5</v>
          </cell>
        </row>
        <row r="13">
          <cell r="B13" t="str">
            <v>Burundi</v>
          </cell>
          <cell r="C13">
            <v>91.860590000000002</v>
          </cell>
          <cell r="D13">
            <v>1.9044539237817885E-4</v>
          </cell>
          <cell r="E13">
            <v>642.01761800000008</v>
          </cell>
          <cell r="F13">
            <v>3.8022804979976114E-4</v>
          </cell>
          <cell r="G13">
            <v>733.87820799999997</v>
          </cell>
          <cell r="H13">
            <v>3.3805986503826247E-4</v>
          </cell>
          <cell r="J13">
            <v>0</v>
          </cell>
          <cell r="K13">
            <v>205.083686</v>
          </cell>
          <cell r="L13">
            <v>1.0656058111746485E-4</v>
          </cell>
          <cell r="M13">
            <v>205.083686</v>
          </cell>
          <cell r="N13">
            <v>7.4330676356129877E-5</v>
          </cell>
          <cell r="O13">
            <v>1500</v>
          </cell>
          <cell r="P13">
            <v>1.6406248859919506E-3</v>
          </cell>
          <cell r="Q13">
            <v>1688.69118</v>
          </cell>
          <cell r="R13">
            <v>8.7137657872021854E-4</v>
          </cell>
          <cell r="S13">
            <v>3188.6911799999993</v>
          </cell>
          <cell r="T13">
            <v>1.1179588664624589E-3</v>
          </cell>
        </row>
        <row r="14">
          <cell r="B14" t="str">
            <v>Cameroon</v>
          </cell>
          <cell r="C14">
            <v>311.83357000000001</v>
          </cell>
          <cell r="D14">
            <v>6.4649341567845698E-4</v>
          </cell>
          <cell r="E14">
            <v>925.2500379999999</v>
          </cell>
          <cell r="F14">
            <v>5.4796941339683731E-4</v>
          </cell>
          <cell r="G14">
            <v>1237.0836079999999</v>
          </cell>
          <cell r="H14">
            <v>5.6986065671747917E-4</v>
          </cell>
          <cell r="I14">
            <v>4500</v>
          </cell>
          <cell r="J14">
            <v>5.3924613611822407E-3</v>
          </cell>
          <cell r="K14">
            <v>1723.1440470000002</v>
          </cell>
          <cell r="L14">
            <v>8.9533806700460886E-4</v>
          </cell>
          <cell r="M14">
            <v>6223.1440469999998</v>
          </cell>
          <cell r="N14">
            <v>2.2555207344729183E-3</v>
          </cell>
          <cell r="P14">
            <v>0</v>
          </cell>
          <cell r="Q14">
            <v>1705.1589299999998</v>
          </cell>
          <cell r="R14">
            <v>8.7987405405743192E-4</v>
          </cell>
          <cell r="S14">
            <v>1705.1589299999998</v>
          </cell>
          <cell r="T14">
            <v>5.9783072016435896E-4</v>
          </cell>
        </row>
        <row r="15">
          <cell r="B15" t="str">
            <v>Cape Verde</v>
          </cell>
          <cell r="D15">
            <v>0</v>
          </cell>
          <cell r="E15">
            <v>632.50780899999995</v>
          </cell>
          <cell r="F15">
            <v>3.7459596739476046E-4</v>
          </cell>
          <cell r="G15">
            <v>632.50780899999995</v>
          </cell>
          <cell r="H15">
            <v>2.9136374702951675E-4</v>
          </cell>
          <cell r="J15">
            <v>0</v>
          </cell>
          <cell r="K15">
            <v>116.81041</v>
          </cell>
          <cell r="L15">
            <v>6.0694175206941266E-5</v>
          </cell>
          <cell r="M15">
            <v>116.81041</v>
          </cell>
          <cell r="N15">
            <v>4.2336847703901895E-5</v>
          </cell>
          <cell r="P15">
            <v>0</v>
          </cell>
          <cell r="Q15">
            <v>77.446789999999993</v>
          </cell>
          <cell r="R15">
            <v>3.996309076658008E-5</v>
          </cell>
          <cell r="S15">
            <v>77.446789999999993</v>
          </cell>
          <cell r="T15">
            <v>2.7152935380702531E-5</v>
          </cell>
        </row>
        <row r="16">
          <cell r="B16" t="str">
            <v>Central African Rep.</v>
          </cell>
          <cell r="C16">
            <v>53.73724</v>
          </cell>
          <cell r="D16">
            <v>1.1140805602402911E-4</v>
          </cell>
          <cell r="F16">
            <v>0</v>
          </cell>
          <cell r="G16">
            <v>53.73724</v>
          </cell>
          <cell r="H16">
            <v>2.4753976755130355E-5</v>
          </cell>
          <cell r="I16">
            <v>9000</v>
          </cell>
          <cell r="J16">
            <v>1.0784922722364481E-2</v>
          </cell>
          <cell r="K16">
            <v>9279.1410399999986</v>
          </cell>
          <cell r="L16">
            <v>4.8214008670261418E-3</v>
          </cell>
          <cell r="M16">
            <v>18279.141040000002</v>
          </cell>
          <cell r="N16">
            <v>6.6251048204404297E-3</v>
          </cell>
          <cell r="O16">
            <v>13100</v>
          </cell>
          <cell r="P16">
            <v>1.4328124004329701E-2</v>
          </cell>
          <cell r="Q16">
            <v>5813.5611900000004</v>
          </cell>
          <cell r="R16">
            <v>2.9998386442231808E-3</v>
          </cell>
          <cell r="S16">
            <v>18913.561189999997</v>
          </cell>
          <cell r="T16">
            <v>6.6311167294478349E-3</v>
          </cell>
        </row>
        <row r="17">
          <cell r="B17" t="str">
            <v>Chad</v>
          </cell>
          <cell r="C17">
            <v>53.73724</v>
          </cell>
          <cell r="D17">
            <v>1.1140805602402911E-4</v>
          </cell>
          <cell r="E17">
            <v>4.6071299999999997</v>
          </cell>
          <cell r="F17">
            <v>2.728523339485636E-6</v>
          </cell>
          <cell r="G17">
            <v>58.344369999999998</v>
          </cell>
          <cell r="H17">
            <v>2.6876244086460802E-5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</row>
        <row r="18">
          <cell r="B18" t="str">
            <v>Comoros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K18">
            <v>4.9000000000000004</v>
          </cell>
          <cell r="L18">
            <v>2.5460184457362336E-6</v>
          </cell>
          <cell r="M18">
            <v>4.9000000000000004</v>
          </cell>
          <cell r="N18">
            <v>1.7759594692726386E-6</v>
          </cell>
          <cell r="P18">
            <v>0</v>
          </cell>
          <cell r="Q18">
            <v>10</v>
          </cell>
          <cell r="R18">
            <v>5.1600706454818966E-6</v>
          </cell>
          <cell r="S18">
            <v>10</v>
          </cell>
          <cell r="T18">
            <v>3.5060117250440636E-6</v>
          </cell>
        </row>
        <row r="19">
          <cell r="B19" t="str">
            <v>Congo, Dem. Rep.</v>
          </cell>
          <cell r="C19">
            <v>53692.031990000003</v>
          </cell>
          <cell r="D19">
            <v>0.11131433076923719</v>
          </cell>
          <cell r="E19">
            <v>85251.719861999984</v>
          </cell>
          <cell r="F19">
            <v>5.0489416920025725E-2</v>
          </cell>
          <cell r="G19">
            <v>138943.75185200004</v>
          </cell>
          <cell r="H19">
            <v>6.4004225070268012E-2</v>
          </cell>
          <cell r="I19">
            <v>50217.073000000004</v>
          </cell>
          <cell r="J19">
            <v>6.0176361294259545E-2</v>
          </cell>
          <cell r="K19">
            <v>92503.715010000014</v>
          </cell>
          <cell r="L19">
            <v>4.8064523411140356E-2</v>
          </cell>
          <cell r="M19">
            <v>142720.78801000002</v>
          </cell>
          <cell r="N19">
            <v>5.1727823454778034E-2</v>
          </cell>
          <cell r="O19">
            <v>41130.658239999997</v>
          </cell>
          <cell r="P19">
            <v>4.4986654323849254E-2</v>
          </cell>
          <cell r="Q19">
            <v>88415.352349999972</v>
          </cell>
          <cell r="R19">
            <v>4.5622946427117367E-2</v>
          </cell>
          <cell r="S19">
            <v>129546.01058999998</v>
          </cell>
          <cell r="T19">
            <v>4.5418983206122233E-2</v>
          </cell>
        </row>
        <row r="20">
          <cell r="B20" t="str">
            <v>Congo, Rep.</v>
          </cell>
          <cell r="C20">
            <v>50.378660000000004</v>
          </cell>
          <cell r="D20">
            <v>1.0444504733952684E-4</v>
          </cell>
          <cell r="F20">
            <v>0</v>
          </cell>
          <cell r="G20">
            <v>50.378660000000004</v>
          </cell>
          <cell r="H20">
            <v>2.3206852056313564E-5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Q20">
            <v>89.324250000000006</v>
          </cell>
          <cell r="R20">
            <v>4.6091944035468629E-5</v>
          </cell>
          <cell r="S20">
            <v>89.324250000000006</v>
          </cell>
          <cell r="T20">
            <v>3.1317186783076722E-5</v>
          </cell>
        </row>
        <row r="21">
          <cell r="B21" t="str">
            <v>Cote d'Ivoire</v>
          </cell>
          <cell r="C21">
            <v>-1341.4181199999998</v>
          </cell>
          <cell r="D21">
            <v>-2.7810282974080501E-3</v>
          </cell>
          <cell r="E21">
            <v>48656.157913999996</v>
          </cell>
          <cell r="F21">
            <v>2.8816087776565396E-2</v>
          </cell>
          <cell r="G21">
            <v>47314.739793999986</v>
          </cell>
          <cell r="H21">
            <v>2.1795461937303008E-2</v>
          </cell>
          <cell r="J21">
            <v>0</v>
          </cell>
          <cell r="K21">
            <v>698.07321000000002</v>
          </cell>
          <cell r="L21">
            <v>3.6271576921108231E-4</v>
          </cell>
          <cell r="M21">
            <v>698.07321000000002</v>
          </cell>
          <cell r="N21">
            <v>2.5301014847858101E-4</v>
          </cell>
          <cell r="P21">
            <v>0</v>
          </cell>
          <cell r="Q21">
            <v>585.48522000000003</v>
          </cell>
          <cell r="R21">
            <v>3.02114509708551E-4</v>
          </cell>
          <cell r="S21">
            <v>585.48522000000003</v>
          </cell>
          <cell r="T21">
            <v>2.0527180461600033E-4</v>
          </cell>
        </row>
        <row r="22">
          <cell r="B22" t="str">
            <v>Djibouti</v>
          </cell>
          <cell r="C22">
            <v>61.872929999999997</v>
          </cell>
          <cell r="D22">
            <v>1.2827497005448793E-4</v>
          </cell>
          <cell r="E22">
            <v>7.8</v>
          </cell>
          <cell r="F22">
            <v>4.6194663593143585E-6</v>
          </cell>
          <cell r="G22">
            <v>69.672929999999994</v>
          </cell>
          <cell r="H22">
            <v>3.209472778434144E-5</v>
          </cell>
          <cell r="J22">
            <v>0</v>
          </cell>
          <cell r="K22">
            <v>18.681290000000001</v>
          </cell>
          <cell r="L22">
            <v>9.7067161081934379E-6</v>
          </cell>
          <cell r="M22">
            <v>18.681290000000001</v>
          </cell>
          <cell r="N22">
            <v>6.7708599742302546E-6</v>
          </cell>
          <cell r="P22">
            <v>0</v>
          </cell>
          <cell r="R22">
            <v>0</v>
          </cell>
          <cell r="T22">
            <v>0</v>
          </cell>
        </row>
        <row r="23">
          <cell r="B23" t="str">
            <v>Egypt</v>
          </cell>
          <cell r="C23">
            <v>1070.63645</v>
          </cell>
          <cell r="D23">
            <v>2.2196436884917726E-3</v>
          </cell>
          <cell r="E23">
            <v>7824.2613729999985</v>
          </cell>
          <cell r="F23">
            <v>4.6338348973149063E-3</v>
          </cell>
          <cell r="G23">
            <v>8894.897823000003</v>
          </cell>
          <cell r="H23">
            <v>4.0974209682112751E-3</v>
          </cell>
          <cell r="J23">
            <v>0</v>
          </cell>
          <cell r="K23">
            <v>12124.644317</v>
          </cell>
          <cell r="L23">
            <v>6.2999118528720395E-3</v>
          </cell>
          <cell r="M23">
            <v>12124.644317</v>
          </cell>
          <cell r="N23">
            <v>4.3944646706813939E-3</v>
          </cell>
          <cell r="O23">
            <v>1074.9579999999999</v>
          </cell>
          <cell r="P23">
            <v>1.1757352307974233E-3</v>
          </cell>
          <cell r="Q23">
            <v>10404.512741696844</v>
          </cell>
          <cell r="R23">
            <v>5.3688020778972258E-3</v>
          </cell>
          <cell r="S23">
            <v>11479.470741696839</v>
          </cell>
          <cell r="T23">
            <v>4.0247159017689389E-3</v>
          </cell>
        </row>
        <row r="24">
          <cell r="B24" t="str">
            <v>Eritrea</v>
          </cell>
          <cell r="C24">
            <v>15.435047999999998</v>
          </cell>
          <cell r="D24">
            <v>3.1999944402012054E-5</v>
          </cell>
          <cell r="E24">
            <v>2513.1824990000005</v>
          </cell>
          <cell r="F24">
            <v>1.4884053857625761E-3</v>
          </cell>
          <cell r="G24">
            <v>2528.6175470000003</v>
          </cell>
          <cell r="H24">
            <v>1.1648037744598112E-3</v>
          </cell>
          <cell r="J24">
            <v>0</v>
          </cell>
          <cell r="K24">
            <v>303.89639999999997</v>
          </cell>
          <cell r="L24">
            <v>1.579032326515993E-4</v>
          </cell>
          <cell r="M24">
            <v>303.89639999999997</v>
          </cell>
          <cell r="N24">
            <v>1.1014442637915619E-4</v>
          </cell>
          <cell r="P24">
            <v>0</v>
          </cell>
          <cell r="Q24">
            <v>595.33807999999999</v>
          </cell>
          <cell r="R24">
            <v>3.0719865507455526E-4</v>
          </cell>
          <cell r="S24">
            <v>595.33807999999999</v>
          </cell>
          <cell r="T24">
            <v>2.0872622888452207E-4</v>
          </cell>
        </row>
        <row r="25">
          <cell r="B25" t="str">
            <v>Ethiopia</v>
          </cell>
          <cell r="C25">
            <v>127474.26088</v>
          </cell>
          <cell r="D25">
            <v>0.26427966151109999</v>
          </cell>
          <cell r="E25">
            <v>138210.98725399992</v>
          </cell>
          <cell r="F25">
            <v>8.1853975141984392E-2</v>
          </cell>
          <cell r="G25">
            <v>265685.24813399982</v>
          </cell>
          <cell r="H25">
            <v>0.12238749992537898</v>
          </cell>
          <cell r="I25">
            <v>171324.57692899997</v>
          </cell>
          <cell r="J25">
            <v>0.20530248029122816</v>
          </cell>
          <cell r="K25">
            <v>167454.75278299997</v>
          </cell>
          <cell r="L25">
            <v>8.7008752941167111E-2</v>
          </cell>
          <cell r="M25">
            <v>338779.32971199998</v>
          </cell>
          <cell r="N25">
            <v>0.12278742012160482</v>
          </cell>
          <cell r="O25">
            <v>123650.41503999995</v>
          </cell>
          <cell r="P25">
            <v>0.13524263205190484</v>
          </cell>
          <cell r="Q25">
            <v>210669.13732033674</v>
          </cell>
          <cell r="R25">
            <v>0.10870676313956644</v>
          </cell>
          <cell r="S25">
            <v>334319.55236033688</v>
          </cell>
          <cell r="T25">
            <v>0.11721282704868238</v>
          </cell>
        </row>
        <row r="26">
          <cell r="B26" t="str">
            <v>Gabon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Q26">
            <v>150</v>
          </cell>
          <cell r="R26">
            <v>7.7401059682228452E-5</v>
          </cell>
          <cell r="S26">
            <v>150</v>
          </cell>
          <cell r="T26">
            <v>5.2590175875660948E-5</v>
          </cell>
        </row>
        <row r="27">
          <cell r="B27" t="str">
            <v>Gambia</v>
          </cell>
          <cell r="D27">
            <v>0</v>
          </cell>
          <cell r="E27">
            <v>8822.6899470000008</v>
          </cell>
          <cell r="F27">
            <v>5.2251435139522417E-3</v>
          </cell>
          <cell r="G27">
            <v>8822.6899470000008</v>
          </cell>
          <cell r="H27">
            <v>4.0641585214603558E-3</v>
          </cell>
          <cell r="J27">
            <v>0</v>
          </cell>
          <cell r="K27">
            <v>9542.4443359999987</v>
          </cell>
          <cell r="L27">
            <v>4.9582121014014775E-3</v>
          </cell>
          <cell r="M27">
            <v>9542.4443359999987</v>
          </cell>
          <cell r="N27">
            <v>3.4585702813318881E-3</v>
          </cell>
          <cell r="P27">
            <v>0</v>
          </cell>
          <cell r="Q27">
            <v>10804.321190000002</v>
          </cell>
          <cell r="R27">
            <v>5.5751060616877042E-3</v>
          </cell>
          <cell r="S27">
            <v>10804.321190000002</v>
          </cell>
          <cell r="T27">
            <v>3.7880076773282039E-3</v>
          </cell>
        </row>
        <row r="28">
          <cell r="B28" t="str">
            <v>Ghana</v>
          </cell>
          <cell r="C28">
            <v>-20952.356689999997</v>
          </cell>
          <cell r="D28">
            <v>-4.3438429810592448E-2</v>
          </cell>
          <cell r="E28">
            <v>73409.772171000106</v>
          </cell>
          <cell r="F28">
            <v>4.3476150383188E-2</v>
          </cell>
          <cell r="G28">
            <v>52457.415480999989</v>
          </cell>
          <cell r="H28">
            <v>2.4164427563657696E-2</v>
          </cell>
          <cell r="I28">
            <v>1026.19668</v>
          </cell>
          <cell r="J28">
            <v>1.229716876860777E-3</v>
          </cell>
          <cell r="K28">
            <v>59603.306810000009</v>
          </cell>
          <cell r="L28">
            <v>3.0969616033701245E-2</v>
          </cell>
          <cell r="M28">
            <v>60629.503490000003</v>
          </cell>
          <cell r="N28">
            <v>2.197460017150285E-2</v>
          </cell>
          <cell r="O28">
            <v>367.92611999999997</v>
          </cell>
          <cell r="P28">
            <v>4.0241916578564048E-4</v>
          </cell>
          <cell r="Q28">
            <v>57779.240736047141</v>
          </cell>
          <cell r="R28">
            <v>2.9814496404030867E-2</v>
          </cell>
          <cell r="S28">
            <v>58147.166856047152</v>
          </cell>
          <cell r="T28">
            <v>2.0386464877539489E-2</v>
          </cell>
        </row>
        <row r="29">
          <cell r="B29" t="str">
            <v>Guinea</v>
          </cell>
          <cell r="D29">
            <v>0</v>
          </cell>
          <cell r="E29">
            <v>1643.8848800000003</v>
          </cell>
          <cell r="F29">
            <v>9.7357319253147724E-4</v>
          </cell>
          <cell r="G29">
            <v>1643.8848800000003</v>
          </cell>
          <cell r="H29">
            <v>7.5725303546721526E-4</v>
          </cell>
          <cell r="J29">
            <v>0</v>
          </cell>
          <cell r="K29">
            <v>316.35516000000001</v>
          </cell>
          <cell r="L29">
            <v>1.643767495436403E-4</v>
          </cell>
          <cell r="M29">
            <v>316.35516000000001</v>
          </cell>
          <cell r="N29">
            <v>1.1465998817454298E-4</v>
          </cell>
          <cell r="P29">
            <v>0</v>
          </cell>
          <cell r="Q29">
            <v>110.75675000000001</v>
          </cell>
          <cell r="R29">
            <v>5.7151265446397707E-5</v>
          </cell>
          <cell r="S29">
            <v>110.75675000000001</v>
          </cell>
          <cell r="T29">
            <v>3.8831446412777412E-5</v>
          </cell>
        </row>
        <row r="30">
          <cell r="B30" t="str">
            <v>Guinea-Bissau</v>
          </cell>
          <cell r="C30">
            <v>9.7710720000000002</v>
          </cell>
          <cell r="D30">
            <v>2.0257388298893323E-5</v>
          </cell>
          <cell r="E30">
            <v>47.294050999999996</v>
          </cell>
          <cell r="F30">
            <v>2.8009394562845845E-5</v>
          </cell>
          <cell r="G30">
            <v>57.065123</v>
          </cell>
          <cell r="H30">
            <v>2.6286960928225092E-5</v>
          </cell>
          <cell r="J30">
            <v>0</v>
          </cell>
          <cell r="K30">
            <v>17.545999999999999</v>
          </cell>
          <cell r="L30">
            <v>9.1168244181403974E-6</v>
          </cell>
          <cell r="M30">
            <v>17.545999999999999</v>
          </cell>
          <cell r="N30">
            <v>6.3593846628281036E-6</v>
          </cell>
          <cell r="P30">
            <v>0</v>
          </cell>
          <cell r="Q30">
            <v>22.02</v>
          </cell>
          <cell r="R30">
            <v>1.1362475561351136E-5</v>
          </cell>
          <cell r="S30">
            <v>22.02</v>
          </cell>
          <cell r="T30">
            <v>7.7202378185470282E-6</v>
          </cell>
        </row>
        <row r="31">
          <cell r="B31" t="str">
            <v>Kenya</v>
          </cell>
          <cell r="C31">
            <v>34396.469260000005</v>
          </cell>
          <cell r="D31">
            <v>7.1310766506558126E-2</v>
          </cell>
          <cell r="E31">
            <v>67259.070518000008</v>
          </cell>
          <cell r="F31">
            <v>3.9833463284186313E-2</v>
          </cell>
          <cell r="G31">
            <v>101655.53977799999</v>
          </cell>
          <cell r="H31">
            <v>4.682746766850774E-2</v>
          </cell>
          <cell r="I31">
            <v>50280.624400000001</v>
          </cell>
          <cell r="J31">
            <v>6.025251650958155E-2</v>
          </cell>
          <cell r="K31">
            <v>105293.901401</v>
          </cell>
          <cell r="L31">
            <v>5.4710247998056787E-2</v>
          </cell>
          <cell r="M31">
            <v>155574.52580100004</v>
          </cell>
          <cell r="N31">
            <v>5.6386541280384977E-2</v>
          </cell>
          <cell r="O31">
            <v>30034.842379999998</v>
          </cell>
          <cell r="P31">
            <v>3.2850606570315799E-2</v>
          </cell>
          <cell r="Q31">
            <v>103708.44184302021</v>
          </cell>
          <cell r="R31">
            <v>5.3514288644283495E-2</v>
          </cell>
          <cell r="S31">
            <v>133743.28422302025</v>
          </cell>
          <cell r="T31">
            <v>4.6890552263180972E-2</v>
          </cell>
        </row>
        <row r="32">
          <cell r="B32" t="str">
            <v>Lesotho</v>
          </cell>
          <cell r="C32">
            <v>500</v>
          </cell>
          <cell r="D32">
            <v>1.0366000935666691E-3</v>
          </cell>
          <cell r="E32">
            <v>2627.1334069999998</v>
          </cell>
          <cell r="F32">
            <v>1.5558915891112071E-3</v>
          </cell>
          <cell r="G32">
            <v>3127.1334069999998</v>
          </cell>
          <cell r="H32">
            <v>1.4405091825905011E-3</v>
          </cell>
          <cell r="J32">
            <v>0</v>
          </cell>
          <cell r="K32">
            <v>429.28058799999997</v>
          </cell>
          <cell r="L32">
            <v>2.2305230519275437E-4</v>
          </cell>
          <cell r="M32">
            <v>429.28058799999997</v>
          </cell>
          <cell r="N32">
            <v>1.5558876025174002E-4</v>
          </cell>
          <cell r="O32">
            <v>5499.9999299999999</v>
          </cell>
          <cell r="P32">
            <v>6.0156245054079904E-3</v>
          </cell>
          <cell r="Q32">
            <v>192.81243000000001</v>
          </cell>
          <cell r="R32">
            <v>9.9492576012703303E-5</v>
          </cell>
          <cell r="S32">
            <v>5692.8123600000008</v>
          </cell>
          <cell r="T32">
            <v>1.9959066882635772E-3</v>
          </cell>
        </row>
        <row r="33">
          <cell r="B33" t="str">
            <v>Liberia</v>
          </cell>
          <cell r="C33">
            <v>2489.319</v>
          </cell>
          <cell r="D33">
            <v>5.1608566166345751E-3</v>
          </cell>
          <cell r="E33">
            <v>6131.4323200000008</v>
          </cell>
          <cell r="F33">
            <v>3.6312750431606151E-3</v>
          </cell>
          <cell r="G33">
            <v>8620.7513200000012</v>
          </cell>
          <cell r="H33">
            <v>3.9711358042772453E-3</v>
          </cell>
          <cell r="I33">
            <v>4625</v>
          </cell>
          <cell r="J33">
            <v>5.542251954548414E-3</v>
          </cell>
          <cell r="K33">
            <v>6046.5249029999995</v>
          </cell>
          <cell r="L33">
            <v>3.1417477419676508E-3</v>
          </cell>
          <cell r="M33">
            <v>10671.524903</v>
          </cell>
          <cell r="N33">
            <v>3.8677950414411472E-3</v>
          </cell>
          <cell r="P33">
            <v>0</v>
          </cell>
          <cell r="Q33">
            <v>1561.0910200000005</v>
          </cell>
          <cell r="R33">
            <v>8.0553399472273949E-4</v>
          </cell>
          <cell r="S33">
            <v>1561.0910200000005</v>
          </cell>
          <cell r="T33">
            <v>5.4732034199809988E-4</v>
          </cell>
        </row>
        <row r="34">
          <cell r="B34" t="str">
            <v>Libya</v>
          </cell>
          <cell r="C34">
            <v>2236.9438600000003</v>
          </cell>
          <cell r="D34">
            <v>4.6376324291587728E-3</v>
          </cell>
          <cell r="E34">
            <v>7655.942415999999</v>
          </cell>
          <cell r="F34">
            <v>4.5341497999435753E-3</v>
          </cell>
          <cell r="G34">
            <v>9892.8862760000011</v>
          </cell>
          <cell r="H34">
            <v>4.5571428104095426E-3</v>
          </cell>
          <cell r="I34">
            <v>247.16499999999999</v>
          </cell>
          <cell r="J34">
            <v>2.9618393607480187E-4</v>
          </cell>
          <cell r="K34">
            <v>10186.658370000003</v>
          </cell>
          <cell r="L34">
            <v>5.2929428796802853E-3</v>
          </cell>
          <cell r="M34">
            <v>10433.823370000002</v>
          </cell>
          <cell r="N34">
            <v>3.781642329524419E-3</v>
          </cell>
          <cell r="O34">
            <v>2483.42</v>
          </cell>
          <cell r="P34">
            <v>2.7162404362467535E-3</v>
          </cell>
          <cell r="Q34">
            <v>11869.115313851999</v>
          </cell>
          <cell r="R34">
            <v>6.124547351884735E-3</v>
          </cell>
          <cell r="S34">
            <v>14352.535313852004</v>
          </cell>
          <cell r="T34">
            <v>5.0320157094474105E-3</v>
          </cell>
        </row>
        <row r="35">
          <cell r="B35" t="str">
            <v>Madagascar</v>
          </cell>
          <cell r="C35">
            <v>1650.6392699999999</v>
          </cell>
          <cell r="D35">
            <v>3.4221056434536367E-3</v>
          </cell>
          <cell r="E35">
            <v>145.88643600000003</v>
          </cell>
          <cell r="F35">
            <v>8.6399677356700945E-5</v>
          </cell>
          <cell r="G35">
            <v>1796.5257060000001</v>
          </cell>
          <cell r="H35">
            <v>8.2756679662591818E-4</v>
          </cell>
          <cell r="J35">
            <v>0</v>
          </cell>
          <cell r="K35">
            <v>1337.2744280000002</v>
          </cell>
          <cell r="L35">
            <v>6.9484191034681049E-4</v>
          </cell>
          <cell r="M35">
            <v>1337.2744280000002</v>
          </cell>
          <cell r="N35">
            <v>4.8468269049443903E-4</v>
          </cell>
          <cell r="P35">
            <v>0</v>
          </cell>
          <cell r="Q35">
            <v>642.26415999999995</v>
          </cell>
          <cell r="R35">
            <v>3.3141284386610878E-4</v>
          </cell>
          <cell r="S35">
            <v>642.26415999999995</v>
          </cell>
          <cell r="T35">
            <v>2.2517856755355762E-4</v>
          </cell>
        </row>
        <row r="36">
          <cell r="B36" t="str">
            <v>Malawi</v>
          </cell>
          <cell r="C36">
            <v>15051.037970000001</v>
          </cell>
          <cell r="D36">
            <v>3.1203814735954984E-2</v>
          </cell>
          <cell r="E36">
            <v>109201.87625999989</v>
          </cell>
          <cell r="F36">
            <v>6.4673640225266504E-2</v>
          </cell>
          <cell r="G36">
            <v>124252.91422999986</v>
          </cell>
          <cell r="H36">
            <v>5.7236913369697107E-2</v>
          </cell>
          <cell r="I36">
            <v>26661.342309999996</v>
          </cell>
          <cell r="J36">
            <v>3.1948946276428497E-2</v>
          </cell>
          <cell r="K36">
            <v>58899.086626999997</v>
          </cell>
          <cell r="L36">
            <v>3.060370632435884E-2</v>
          </cell>
          <cell r="M36">
            <v>85560.428936999975</v>
          </cell>
          <cell r="N36">
            <v>3.1010582441978317E-2</v>
          </cell>
          <cell r="O36">
            <v>40304.281650000004</v>
          </cell>
          <cell r="P36">
            <v>4.4082804991345814E-2</v>
          </cell>
          <cell r="Q36">
            <v>62425.00801518654</v>
          </cell>
          <cell r="R36">
            <v>3.2211745140313622E-2</v>
          </cell>
          <cell r="S36">
            <v>102729.28966518656</v>
          </cell>
          <cell r="T36">
            <v>3.6017009407159205E-2</v>
          </cell>
        </row>
        <row r="37">
          <cell r="B37" t="str">
            <v>Mali</v>
          </cell>
          <cell r="D37">
            <v>0</v>
          </cell>
          <cell r="E37">
            <v>410.671134</v>
          </cell>
          <cell r="F37">
            <v>2.432155754172409E-4</v>
          </cell>
          <cell r="G37">
            <v>410.671134</v>
          </cell>
          <cell r="H37">
            <v>1.8917502471356963E-4</v>
          </cell>
          <cell r="J37">
            <v>0</v>
          </cell>
          <cell r="K37">
            <v>1830.2405980000001</v>
          </cell>
          <cell r="L37">
            <v>9.509849638047581E-4</v>
          </cell>
          <cell r="M37">
            <v>1830.2405980000001</v>
          </cell>
          <cell r="N37">
            <v>6.6335369817659519E-4</v>
          </cell>
          <cell r="P37">
            <v>0</v>
          </cell>
          <cell r="Q37">
            <v>2510.0566600000006</v>
          </cell>
          <cell r="R37">
            <v>1.2952069689762336E-3</v>
          </cell>
          <cell r="S37">
            <v>2510.0566600000006</v>
          </cell>
          <cell r="T37">
            <v>8.8002880804849426E-4</v>
          </cell>
        </row>
        <row r="38">
          <cell r="B38" t="str">
            <v>Mauritania</v>
          </cell>
          <cell r="C38">
            <v>9.0295000000000005</v>
          </cell>
          <cell r="D38">
            <v>1.8719961089720478E-5</v>
          </cell>
          <cell r="E38">
            <v>122.34754000000001</v>
          </cell>
          <cell r="F38">
            <v>7.2459018612162557E-5</v>
          </cell>
          <cell r="G38">
            <v>131.37703999999999</v>
          </cell>
          <cell r="H38">
            <v>6.0518630921830573E-5</v>
          </cell>
          <cell r="J38">
            <v>0</v>
          </cell>
          <cell r="K38">
            <v>118.62421200000001</v>
          </cell>
          <cell r="L38">
            <v>6.1636618747535824E-5</v>
          </cell>
          <cell r="M38">
            <v>118.62421200000001</v>
          </cell>
          <cell r="N38">
            <v>4.2994243384980608E-5</v>
          </cell>
          <cell r="P38">
            <v>0</v>
          </cell>
          <cell r="R38">
            <v>0</v>
          </cell>
          <cell r="T38">
            <v>0</v>
          </cell>
        </row>
        <row r="39">
          <cell r="B39" t="str">
            <v>Mauritius</v>
          </cell>
          <cell r="C39">
            <v>-396.68542000000002</v>
          </cell>
          <cell r="D39">
            <v>-8.2240828697706695E-4</v>
          </cell>
          <cell r="E39">
            <v>417.39487100000002</v>
          </cell>
          <cell r="F39">
            <v>2.4719763655575082E-4</v>
          </cell>
          <cell r="G39">
            <v>20.709451000000008</v>
          </cell>
          <cell r="H39">
            <v>9.5397766737836038E-6</v>
          </cell>
          <cell r="J39">
            <v>0</v>
          </cell>
          <cell r="K39">
            <v>777.01947899999993</v>
          </cell>
          <cell r="L39">
            <v>4.0373590331231791E-4</v>
          </cell>
          <cell r="M39">
            <v>777.01947899999993</v>
          </cell>
          <cell r="N39">
            <v>2.8162349011006977E-4</v>
          </cell>
          <cell r="P39">
            <v>0</v>
          </cell>
          <cell r="Q39">
            <v>192.87719076435104</v>
          </cell>
          <cell r="R39">
            <v>9.9525993024613974E-5</v>
          </cell>
          <cell r="S39">
            <v>192.87719076435104</v>
          </cell>
          <cell r="T39">
            <v>6.7622969231337534E-5</v>
          </cell>
        </row>
        <row r="40">
          <cell r="B40" t="str">
            <v>Morocco</v>
          </cell>
          <cell r="C40">
            <v>3039.6171859999999</v>
          </cell>
          <cell r="D40">
            <v>6.3017349188289103E-3</v>
          </cell>
          <cell r="E40">
            <v>2398.2310280000006</v>
          </cell>
          <cell r="F40">
            <v>1.4203266097063969E-3</v>
          </cell>
          <cell r="G40">
            <v>5437.8482140000015</v>
          </cell>
          <cell r="H40">
            <v>2.5049363958268632E-3</v>
          </cell>
          <cell r="I40">
            <v>102.45699999999999</v>
          </cell>
          <cell r="J40">
            <v>1.2277675859614419E-4</v>
          </cell>
          <cell r="K40">
            <v>3471.4755849999997</v>
          </cell>
          <cell r="L40">
            <v>1.803763443537343E-3</v>
          </cell>
          <cell r="M40">
            <v>3573.9325850000009</v>
          </cell>
          <cell r="N40">
            <v>1.295338656504651E-3</v>
          </cell>
          <cell r="O40">
            <v>568.85335000000009</v>
          </cell>
          <cell r="P40">
            <v>6.2218330832659288E-4</v>
          </cell>
          <cell r="Q40">
            <v>2584.857204355591</v>
          </cell>
          <cell r="R40">
            <v>1.3338045782957685E-3</v>
          </cell>
          <cell r="S40">
            <v>3153.7105543555908</v>
          </cell>
          <cell r="T40">
            <v>1.1056946180965914E-3</v>
          </cell>
        </row>
        <row r="41">
          <cell r="B41" t="str">
            <v>Mozambique</v>
          </cell>
          <cell r="C41">
            <v>-889.69767999999999</v>
          </cell>
          <cell r="D41">
            <v>-1.8445213966680968E-3</v>
          </cell>
          <cell r="E41">
            <v>82669.97512800002</v>
          </cell>
          <cell r="F41">
            <v>4.8960406285788564E-2</v>
          </cell>
          <cell r="G41">
            <v>81780.277447999979</v>
          </cell>
          <cell r="H41">
            <v>3.7671958719426281E-2</v>
          </cell>
          <cell r="I41">
            <v>3948.8770999999997</v>
          </cell>
          <cell r="J41">
            <v>4.7320371515127508E-3</v>
          </cell>
          <cell r="K41">
            <v>46534.229574999998</v>
          </cell>
          <cell r="L41">
            <v>2.4178980991035628E-2</v>
          </cell>
          <cell r="M41">
            <v>50483.106675000003</v>
          </cell>
          <cell r="N41">
            <v>1.8297132926074895E-2</v>
          </cell>
          <cell r="O41">
            <v>8863</v>
          </cell>
          <cell r="P41">
            <v>9.693905576364438E-3</v>
          </cell>
          <cell r="Q41">
            <v>45665.205919109256</v>
          </cell>
          <cell r="R41">
            <v>2.3563568858308185E-2</v>
          </cell>
          <cell r="S41">
            <v>54528.205919109248</v>
          </cell>
          <cell r="T41">
            <v>1.9117652929801415E-2</v>
          </cell>
        </row>
        <row r="42">
          <cell r="B42" t="str">
            <v>Namibia</v>
          </cell>
          <cell r="C42">
            <v>-90.199250000000006</v>
          </cell>
          <cell r="D42">
            <v>-1.8700110197928678E-4</v>
          </cell>
          <cell r="E42">
            <v>280.26406300000002</v>
          </cell>
          <cell r="F42">
            <v>1.659833859940077E-4</v>
          </cell>
          <cell r="G42">
            <v>190.06481300000002</v>
          </cell>
          <cell r="H42">
            <v>8.7553063070790351E-5</v>
          </cell>
          <cell r="J42">
            <v>0</v>
          </cell>
          <cell r="K42">
            <v>296.98160299999995</v>
          </cell>
          <cell r="L42">
            <v>1.5431033454741124E-4</v>
          </cell>
          <cell r="M42">
            <v>296.98160299999995</v>
          </cell>
          <cell r="N42">
            <v>1.0763822245869741E-4</v>
          </cell>
          <cell r="P42">
            <v>0</v>
          </cell>
          <cell r="Q42">
            <v>136.73498615624951</v>
          </cell>
          <cell r="R42">
            <v>7.0556218827523654E-5</v>
          </cell>
          <cell r="S42">
            <v>136.73498615624951</v>
          </cell>
          <cell r="T42">
            <v>4.7939446468754853E-5</v>
          </cell>
        </row>
        <row r="43">
          <cell r="B43" t="str">
            <v>Niger</v>
          </cell>
          <cell r="C43">
            <v>5.5976299999999997</v>
          </cell>
          <cell r="D43">
            <v>1.1605007563503189E-5</v>
          </cell>
          <cell r="E43">
            <v>32.576700000000002</v>
          </cell>
          <cell r="F43">
            <v>1.9293201249676418E-5</v>
          </cell>
          <cell r="G43">
            <v>38.174330000000005</v>
          </cell>
          <cell r="H43">
            <v>1.758494625817544E-5</v>
          </cell>
          <cell r="J43">
            <v>0</v>
          </cell>
          <cell r="L43">
            <v>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</row>
        <row r="44">
          <cell r="B44" t="str">
            <v>Nigeria</v>
          </cell>
          <cell r="C44">
            <v>-3352.1613000000029</v>
          </cell>
          <cell r="D44">
            <v>-6.9497014344611406E-3</v>
          </cell>
          <cell r="E44">
            <v>200665.40256699998</v>
          </cell>
          <cell r="F44">
            <v>0.11884193290211918</v>
          </cell>
          <cell r="G44">
            <v>197313.241267</v>
          </cell>
          <cell r="H44">
            <v>9.0892040376519989E-2</v>
          </cell>
          <cell r="I44">
            <v>26388.220809999999</v>
          </cell>
          <cell r="J44">
            <v>3.1621658024060029E-2</v>
          </cell>
          <cell r="K44">
            <v>236297.221062</v>
          </cell>
          <cell r="L44">
            <v>0.12277899663266621</v>
          </cell>
          <cell r="M44">
            <v>262685.44187200005</v>
          </cell>
          <cell r="N44">
            <v>9.5207897537274627E-2</v>
          </cell>
          <cell r="O44">
            <v>65320.632539999999</v>
          </cell>
          <cell r="P44">
            <v>7.1444436875906389E-2</v>
          </cell>
          <cell r="Q44">
            <v>254262.75166377902</v>
          </cell>
          <cell r="R44">
            <v>0.13120137610997193</v>
          </cell>
          <cell r="S44">
            <v>319583.3842037787</v>
          </cell>
          <cell r="T44">
            <v>0.11204630921477099</v>
          </cell>
        </row>
        <row r="45">
          <cell r="B45" t="str">
            <v>North of Sahara, regional</v>
          </cell>
          <cell r="D45">
            <v>0</v>
          </cell>
          <cell r="E45">
            <v>2410.1111099999994</v>
          </cell>
          <cell r="F45">
            <v>1.4273624608788186E-3</v>
          </cell>
          <cell r="G45">
            <v>2410.1111099999994</v>
          </cell>
          <cell r="H45">
            <v>1.1102139669663235E-3</v>
          </cell>
          <cell r="J45">
            <v>0</v>
          </cell>
          <cell r="K45">
            <v>62.334000000000003</v>
          </cell>
          <cell r="L45">
            <v>3.238847220337192E-5</v>
          </cell>
          <cell r="M45">
            <v>62.334000000000003</v>
          </cell>
          <cell r="N45">
            <v>2.2592379093396048E-5</v>
          </cell>
          <cell r="P45">
            <v>0</v>
          </cell>
          <cell r="Q45">
            <v>515.77800000000002</v>
          </cell>
          <cell r="R45">
            <v>2.6614509173853617E-4</v>
          </cell>
          <cell r="S45">
            <v>515.77800000000002</v>
          </cell>
          <cell r="T45">
            <v>1.8083237155197771E-4</v>
          </cell>
        </row>
        <row r="46">
          <cell r="B46" t="str">
            <v>Rwanda</v>
          </cell>
          <cell r="C46">
            <v>-12338.817149999999</v>
          </cell>
          <cell r="D46">
            <v>-2.5580838024384042E-2</v>
          </cell>
          <cell r="E46">
            <v>40580.839907000001</v>
          </cell>
          <cell r="F46">
            <v>2.4033567279885659E-2</v>
          </cell>
          <cell r="G46">
            <v>28242.022756999992</v>
          </cell>
          <cell r="H46">
            <v>1.3009644240095701E-2</v>
          </cell>
          <cell r="I46">
            <v>27677.878819999998</v>
          </cell>
          <cell r="J46">
            <v>3.316708713251873E-2</v>
          </cell>
          <cell r="K46">
            <v>73615.280742000003</v>
          </cell>
          <cell r="L46">
            <v>3.8250176052486394E-2</v>
          </cell>
          <cell r="M46">
            <v>101293.159562</v>
          </cell>
          <cell r="N46">
            <v>3.6712764468709837E-2</v>
          </cell>
          <cell r="O46">
            <v>17776.513760000002</v>
          </cell>
          <cell r="P46">
            <v>1.9443060573889562E-2</v>
          </cell>
          <cell r="Q46">
            <v>46456.883783898753</v>
          </cell>
          <cell r="R46">
            <v>2.3972080229385989E-2</v>
          </cell>
          <cell r="S46">
            <v>64233.397543898762</v>
          </cell>
          <cell r="T46">
            <v>2.2520304492832564E-2</v>
          </cell>
        </row>
        <row r="47">
          <cell r="B47" t="str">
            <v>Sao Tome &amp; Principe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0</v>
          </cell>
          <cell r="Q47">
            <v>58.440660000000001</v>
          </cell>
          <cell r="R47">
            <v>3.0155793416858806E-5</v>
          </cell>
          <cell r="S47">
            <v>58.440660000000001</v>
          </cell>
          <cell r="T47">
            <v>2.0489363917931359E-5</v>
          </cell>
        </row>
        <row r="48">
          <cell r="B48" t="str">
            <v>Senegal</v>
          </cell>
          <cell r="C48">
            <v>2060.24377</v>
          </cell>
          <cell r="D48">
            <v>4.2712977695042939E-3</v>
          </cell>
          <cell r="E48">
            <v>1145.0397910000002</v>
          </cell>
          <cell r="F48">
            <v>6.7813753776933914E-4</v>
          </cell>
          <cell r="G48">
            <v>3205.2835610000002</v>
          </cell>
          <cell r="H48">
            <v>1.476508930540449E-3</v>
          </cell>
          <cell r="J48">
            <v>0</v>
          </cell>
          <cell r="K48">
            <v>1090.5897600000001</v>
          </cell>
          <cell r="L48">
            <v>5.666656419777657E-4</v>
          </cell>
          <cell r="M48">
            <v>1090.5897600000001</v>
          </cell>
          <cell r="N48">
            <v>3.9527412476811721E-4</v>
          </cell>
          <cell r="P48">
            <v>0</v>
          </cell>
          <cell r="Q48">
            <v>1619.7373945317163</v>
          </cell>
          <cell r="R48">
            <v>8.3579593829124393E-4</v>
          </cell>
          <cell r="S48">
            <v>1619.7373945317163</v>
          </cell>
          <cell r="T48">
            <v>5.6788182967205199E-4</v>
          </cell>
        </row>
        <row r="49">
          <cell r="B49" t="str">
            <v>Seychelles</v>
          </cell>
          <cell r="D49">
            <v>0</v>
          </cell>
          <cell r="E49">
            <v>1142.8827509999999</v>
          </cell>
          <cell r="F49">
            <v>6.7686005395963434E-4</v>
          </cell>
          <cell r="G49">
            <v>1142.8827509999999</v>
          </cell>
          <cell r="H49">
            <v>5.2646717717719465E-4</v>
          </cell>
          <cell r="I49">
            <v>7.0720000000000001</v>
          </cell>
          <cell r="J49">
            <v>8.4745526102846234E-6</v>
          </cell>
          <cell r="K49">
            <v>316.55815199999995</v>
          </cell>
          <cell r="L49">
            <v>1.6448222329391312E-4</v>
          </cell>
          <cell r="M49">
            <v>323.63015200000001</v>
          </cell>
          <cell r="N49">
            <v>1.1729674142582516E-4</v>
          </cell>
          <cell r="P49">
            <v>0</v>
          </cell>
          <cell r="Q49">
            <v>122.43240999999999</v>
          </cell>
          <cell r="R49">
            <v>6.3175988489660409E-5</v>
          </cell>
          <cell r="S49">
            <v>122.43240999999999</v>
          </cell>
          <cell r="T49">
            <v>4.2924946498540207E-5</v>
          </cell>
        </row>
        <row r="50">
          <cell r="B50" t="str">
            <v>Sierra Leone</v>
          </cell>
          <cell r="C50">
            <v>17691.791770000003</v>
          </cell>
          <cell r="D50">
            <v>3.6678626008288064E-2</v>
          </cell>
          <cell r="E50">
            <v>45120.144979999997</v>
          </cell>
          <cell r="F50">
            <v>2.6721922033653412E-2</v>
          </cell>
          <cell r="G50">
            <v>62811.936750000015</v>
          </cell>
          <cell r="H50">
            <v>2.8934221821854237E-2</v>
          </cell>
          <cell r="I50">
            <v>27957.227880000006</v>
          </cell>
          <cell r="J50">
            <v>3.3501838024148203E-2</v>
          </cell>
          <cell r="K50">
            <v>189749.769768</v>
          </cell>
          <cell r="L50">
            <v>9.8593145694598261E-2</v>
          </cell>
          <cell r="M50">
            <v>217706.99764799996</v>
          </cell>
          <cell r="N50">
            <v>7.8905878367322768E-2</v>
          </cell>
          <cell r="O50">
            <v>63927.421749999987</v>
          </cell>
          <cell r="P50">
            <v>6.9920612680235375E-2</v>
          </cell>
          <cell r="Q50">
            <v>88799.366534095199</v>
          </cell>
          <cell r="R50">
            <v>4.5821100458997212E-2</v>
          </cell>
          <cell r="S50">
            <v>152726.78828409518</v>
          </cell>
          <cell r="T50">
            <v>5.3546191045236002E-2</v>
          </cell>
        </row>
        <row r="51">
          <cell r="B51" t="str">
            <v>Somalia</v>
          </cell>
          <cell r="C51">
            <v>43028.541000000005</v>
          </cell>
          <cell r="D51">
            <v>8.9206779253274526E-2</v>
          </cell>
          <cell r="E51">
            <v>46725.45156300001</v>
          </cell>
          <cell r="F51">
            <v>2.7672647643468086E-2</v>
          </cell>
          <cell r="G51">
            <v>89753.992563000022</v>
          </cell>
          <cell r="H51">
            <v>4.1345038293456184E-2</v>
          </cell>
          <cell r="I51">
            <v>41787.715540000005</v>
          </cell>
          <cell r="J51">
            <v>5.0075253649227713E-2</v>
          </cell>
          <cell r="K51">
            <v>80040.697155999995</v>
          </cell>
          <cell r="L51">
            <v>4.1588794156890548E-2</v>
          </cell>
          <cell r="M51">
            <v>121828.41269599998</v>
          </cell>
          <cell r="N51">
            <v>4.4155576153860426E-2</v>
          </cell>
          <cell r="O51">
            <v>57614.085709999999</v>
          </cell>
          <cell r="P51">
            <v>6.301540186633281E-2</v>
          </cell>
          <cell r="Q51">
            <v>94101.134623173712</v>
          </cell>
          <cell r="R51">
            <v>4.8556850247557876E-2</v>
          </cell>
          <cell r="S51">
            <v>151715.22033317373</v>
          </cell>
          <cell r="T51">
            <v>5.3191534135575064E-2</v>
          </cell>
        </row>
        <row r="52">
          <cell r="B52" t="str">
            <v>South Africa</v>
          </cell>
          <cell r="C52">
            <v>-33661.234710000004</v>
          </cell>
          <cell r="D52">
            <v>-6.9786478099911231E-2</v>
          </cell>
          <cell r="E52">
            <v>19699.161998000007</v>
          </cell>
          <cell r="F52">
            <v>1.1666617455954469E-2</v>
          </cell>
          <cell r="G52">
            <v>-13962.072711999999</v>
          </cell>
          <cell r="H52">
            <v>-6.4316072683726936E-3</v>
          </cell>
          <cell r="I52">
            <v>7.5369999999999999</v>
          </cell>
          <cell r="J52">
            <v>9.031773617606789E-6</v>
          </cell>
          <cell r="K52">
            <v>19087.716840999994</v>
          </cell>
          <cell r="L52">
            <v>9.9178937069747224E-3</v>
          </cell>
          <cell r="M52">
            <v>19095.253841000002</v>
          </cell>
          <cell r="N52">
            <v>6.9208973218548306E-3</v>
          </cell>
          <cell r="P52">
            <v>0</v>
          </cell>
          <cell r="Q52">
            <v>12286.280631491853</v>
          </cell>
          <cell r="R52">
            <v>6.3398076028713893E-3</v>
          </cell>
          <cell r="S52">
            <v>12286.280631491853</v>
          </cell>
          <cell r="T52">
            <v>4.3075843951192218E-3</v>
          </cell>
        </row>
        <row r="53">
          <cell r="B53" t="str">
            <v>South of Sahara, regional</v>
          </cell>
          <cell r="C53">
            <v>29958.724279999995</v>
          </cell>
          <cell r="D53">
            <v>6.2110432783572075E-2</v>
          </cell>
          <cell r="E53">
            <v>31718.107422000005</v>
          </cell>
          <cell r="F53">
            <v>1.8784709002185655E-2</v>
          </cell>
          <cell r="G53">
            <v>61676.831701999981</v>
          </cell>
          <cell r="H53">
            <v>2.8411337431572488E-2</v>
          </cell>
          <cell r="I53">
            <v>64596.207909999997</v>
          </cell>
          <cell r="J53">
            <v>7.7407234496348801E-2</v>
          </cell>
          <cell r="K53">
            <v>34841.60061999999</v>
          </cell>
          <cell r="L53">
            <v>1.8103542419896933E-2</v>
          </cell>
          <cell r="M53">
            <v>99437.80852999998</v>
          </cell>
          <cell r="N53">
            <v>3.6040309727055714E-2</v>
          </cell>
          <cell r="O53">
            <v>89574.16399999999</v>
          </cell>
          <cell r="P53">
            <v>9.7971735066882837E-2</v>
          </cell>
          <cell r="Q53">
            <v>64714.97940547239</v>
          </cell>
          <cell r="R53">
            <v>3.3393386555314354E-2</v>
          </cell>
          <cell r="S53">
            <v>154289.14340547242</v>
          </cell>
          <cell r="T53">
            <v>5.4093954582659129E-2</v>
          </cell>
        </row>
        <row r="54">
          <cell r="B54" t="str">
            <v>South Sudan</v>
          </cell>
          <cell r="C54">
            <v>50470.308000000005</v>
          </cell>
          <cell r="D54">
            <v>0.10463505199027724</v>
          </cell>
          <cell r="E54">
            <v>58041.717968000019</v>
          </cell>
          <cell r="F54">
            <v>3.4374585075639466E-2</v>
          </cell>
          <cell r="G54">
            <v>108512.02596800003</v>
          </cell>
          <cell r="H54">
            <v>4.9985897460754852E-2</v>
          </cell>
          <cell r="I54">
            <v>118984.21401999998</v>
          </cell>
          <cell r="J54">
            <v>0.14258172815410849</v>
          </cell>
          <cell r="K54">
            <v>89009.033174000011</v>
          </cell>
          <cell r="L54">
            <v>4.6248702101663743E-2</v>
          </cell>
          <cell r="M54">
            <v>207993.247194</v>
          </cell>
          <cell r="N54">
            <v>7.5385219775295692E-2</v>
          </cell>
          <cell r="O54">
            <v>86879.163540000009</v>
          </cell>
          <cell r="P54">
            <v>9.5024078518592348E-2</v>
          </cell>
          <cell r="Q54">
            <v>74014.060875614887</v>
          </cell>
          <cell r="R54">
            <v>3.8191778287717047E-2</v>
          </cell>
          <cell r="S54">
            <v>160893.22441561491</v>
          </cell>
          <cell r="T54">
            <v>5.6409353128129169E-2</v>
          </cell>
        </row>
        <row r="55">
          <cell r="B55" t="str">
            <v>St. Helena</v>
          </cell>
          <cell r="D55">
            <v>0</v>
          </cell>
          <cell r="E55">
            <v>106156.10106700004</v>
          </cell>
          <cell r="F55">
            <v>6.2869812527561769E-2</v>
          </cell>
          <cell r="G55">
            <v>106156.10106700004</v>
          </cell>
          <cell r="H55">
            <v>4.8900644287421302E-2</v>
          </cell>
          <cell r="J55">
            <v>0</v>
          </cell>
          <cell r="K55">
            <v>53476.241499999989</v>
          </cell>
          <cell r="L55">
            <v>2.7786019850539887E-2</v>
          </cell>
          <cell r="M55">
            <v>53476.241499999989</v>
          </cell>
          <cell r="N55">
            <v>1.9381966831231719E-2</v>
          </cell>
          <cell r="P55">
            <v>0</v>
          </cell>
          <cell r="Q55">
            <v>74969.533580000018</v>
          </cell>
          <cell r="R55">
            <v>3.8684808953162737E-2</v>
          </cell>
          <cell r="S55">
            <v>74969.533580000018</v>
          </cell>
          <cell r="T55">
            <v>2.6284406375256471E-2</v>
          </cell>
        </row>
        <row r="56">
          <cell r="B56" t="str">
            <v>Sudan</v>
          </cell>
          <cell r="C56">
            <v>31679.14847</v>
          </cell>
          <cell r="D56">
            <v>6.5677216536228808E-2</v>
          </cell>
          <cell r="E56">
            <v>20079.015782999999</v>
          </cell>
          <cell r="F56">
            <v>1.1891581786885968E-2</v>
          </cell>
          <cell r="G56">
            <v>51758.164252999981</v>
          </cell>
          <cell r="H56">
            <v>2.3842318563569331E-2</v>
          </cell>
          <cell r="I56">
            <v>36658.789219999999</v>
          </cell>
          <cell r="J56">
            <v>4.3929134314794227E-2</v>
          </cell>
          <cell r="K56">
            <v>17941.827058999999</v>
          </cell>
          <cell r="L56">
            <v>9.3224944168211182E-3</v>
          </cell>
          <cell r="M56">
            <v>54600.616279000009</v>
          </cell>
          <cell r="N56">
            <v>1.9789486022206496E-2</v>
          </cell>
          <cell r="O56">
            <v>47504.424760000016</v>
          </cell>
          <cell r="P56">
            <v>5.1957960970658815E-2</v>
          </cell>
          <cell r="Q56">
            <v>17448.296511049033</v>
          </cell>
          <cell r="R56">
            <v>9.0034442640328297E-3</v>
          </cell>
          <cell r="S56">
            <v>64952.721271049006</v>
          </cell>
          <cell r="T56">
            <v>2.2772500234981678E-2</v>
          </cell>
        </row>
        <row r="57">
          <cell r="B57" t="str">
            <v>Swaziland</v>
          </cell>
          <cell r="C57">
            <v>4780.4392799999996</v>
          </cell>
          <cell r="D57">
            <v>9.9108076098755604E-3</v>
          </cell>
          <cell r="E57">
            <v>53.718297999999997</v>
          </cell>
          <cell r="F57">
            <v>3.1814085960336387E-5</v>
          </cell>
          <cell r="G57">
            <v>4834.1575780000003</v>
          </cell>
          <cell r="H57">
            <v>2.2268472351101259E-3</v>
          </cell>
          <cell r="J57">
            <v>0</v>
          </cell>
          <cell r="K57">
            <v>169.05994699999999</v>
          </cell>
          <cell r="L57">
            <v>8.7842804795344899E-5</v>
          </cell>
          <cell r="M57">
            <v>169.05994699999999</v>
          </cell>
          <cell r="N57">
            <v>6.1274206887628648E-5</v>
          </cell>
          <cell r="P57">
            <v>0</v>
          </cell>
          <cell r="Q57">
            <v>4.3854499999999996</v>
          </cell>
          <cell r="R57">
            <v>2.2629231812228583E-6</v>
          </cell>
          <cell r="S57">
            <v>4.3854499999999996</v>
          </cell>
          <cell r="T57">
            <v>1.5375439119594487E-6</v>
          </cell>
        </row>
        <row r="58">
          <cell r="B58" t="str">
            <v>Tanzania</v>
          </cell>
          <cell r="C58">
            <v>9159.7923500000015</v>
          </cell>
          <cell r="D58">
            <v>1.8990083214122523E-2</v>
          </cell>
          <cell r="E58">
            <v>147943.94154499998</v>
          </cell>
          <cell r="F58">
            <v>8.7618212952756083E-2</v>
          </cell>
          <cell r="G58">
            <v>157103.73389500007</v>
          </cell>
          <cell r="H58">
            <v>7.2369592799723548E-2</v>
          </cell>
          <cell r="I58">
            <v>18930.576840000005</v>
          </cell>
          <cell r="J58">
            <v>2.2684978701020316E-2</v>
          </cell>
          <cell r="K58">
            <v>185915.86416000006</v>
          </cell>
          <cell r="L58">
            <v>9.6601065205377964E-2</v>
          </cell>
          <cell r="M58">
            <v>204846.44100000002</v>
          </cell>
          <cell r="N58">
            <v>7.4244689110356907E-2</v>
          </cell>
          <cell r="O58">
            <v>19834</v>
          </cell>
          <cell r="P58">
            <v>2.1693435992509565E-2</v>
          </cell>
          <cell r="Q58">
            <v>166375.48753096012</v>
          </cell>
          <cell r="R58">
            <v>8.5850926933624658E-2</v>
          </cell>
          <cell r="S58">
            <v>186209.48753096003</v>
          </cell>
          <cell r="T58">
            <v>6.5285264659799225E-2</v>
          </cell>
        </row>
        <row r="59">
          <cell r="B59" t="str">
            <v>Togo</v>
          </cell>
          <cell r="C59">
            <v>27.988140000000001</v>
          </cell>
          <cell r="D59">
            <v>5.8025017085514075E-5</v>
          </cell>
          <cell r="E59">
            <v>5.4314049999999998</v>
          </cell>
          <cell r="F59">
            <v>3.2166913693989491E-6</v>
          </cell>
          <cell r="G59">
            <v>33.419544999999999</v>
          </cell>
          <cell r="H59">
            <v>1.5394661878746152E-5</v>
          </cell>
          <cell r="J59">
            <v>0</v>
          </cell>
          <cell r="K59">
            <v>33.963340000000002</v>
          </cell>
          <cell r="L59">
            <v>1.7647202065063523E-5</v>
          </cell>
          <cell r="M59">
            <v>33.963340000000002</v>
          </cell>
          <cell r="N59">
            <v>1.2309696996148197E-5</v>
          </cell>
          <cell r="P59">
            <v>0</v>
          </cell>
          <cell r="R59">
            <v>0</v>
          </cell>
          <cell r="T59">
            <v>0</v>
          </cell>
        </row>
        <row r="60">
          <cell r="B60" t="str">
            <v>Tunisia</v>
          </cell>
          <cell r="C60">
            <v>2075.9713999999999</v>
          </cell>
          <cell r="D60">
            <v>4.3039042949634581E-3</v>
          </cell>
          <cell r="E60">
            <v>5026.643223</v>
          </cell>
          <cell r="F60">
            <v>2.9769755472979493E-3</v>
          </cell>
          <cell r="G60">
            <v>7102.6146230000022</v>
          </cell>
          <cell r="H60">
            <v>3.2718084754332559E-3</v>
          </cell>
          <cell r="I60">
            <v>599.25100000000009</v>
          </cell>
          <cell r="J60">
            <v>7.1809730292218214E-4</v>
          </cell>
          <cell r="K60">
            <v>5709.2184220000008</v>
          </cell>
          <cell r="L60">
            <v>2.9664847781936971E-3</v>
          </cell>
          <cell r="M60">
            <v>6308.4694219999992</v>
          </cell>
          <cell r="N60">
            <v>2.286446123799548E-3</v>
          </cell>
          <cell r="O60">
            <v>3360.73</v>
          </cell>
          <cell r="P60">
            <v>3.6757981820664852E-3</v>
          </cell>
          <cell r="Q60">
            <v>6477.4078304670702</v>
          </cell>
          <cell r="R60">
            <v>3.3423882004807704E-3</v>
          </cell>
          <cell r="S60">
            <v>9838.1378304670689</v>
          </cell>
          <cell r="T60">
            <v>3.4492626586217108E-3</v>
          </cell>
        </row>
        <row r="61">
          <cell r="B61" t="str">
            <v>Uganda</v>
          </cell>
          <cell r="C61">
            <v>15490.077300000003</v>
          </cell>
          <cell r="D61">
            <v>3.2114031157069879E-2</v>
          </cell>
          <cell r="E61">
            <v>78015.16371800004</v>
          </cell>
          <cell r="F61">
            <v>4.6203644142526062E-2</v>
          </cell>
          <cell r="G61">
            <v>93505.241017999972</v>
          </cell>
          <cell r="H61">
            <v>4.307304511066129E-2</v>
          </cell>
          <cell r="I61">
            <v>44818.481</v>
          </cell>
          <cell r="J61">
            <v>5.3707094902084529E-2</v>
          </cell>
          <cell r="K61">
            <v>78529.879579999979</v>
          </cell>
          <cell r="L61">
            <v>4.0803779990229619E-2</v>
          </cell>
          <cell r="M61">
            <v>123348.36057999996</v>
          </cell>
          <cell r="N61">
            <v>4.4706467141083006E-2</v>
          </cell>
          <cell r="O61">
            <v>42807.990040000004</v>
          </cell>
          <cell r="P61">
            <v>4.6821235852613038E-2</v>
          </cell>
          <cell r="Q61">
            <v>68091.154045408795</v>
          </cell>
          <cell r="R61">
            <v>3.5135516520669985E-2</v>
          </cell>
          <cell r="S61">
            <v>110899.14408540871</v>
          </cell>
          <cell r="T61">
            <v>3.8881369946079401E-2</v>
          </cell>
        </row>
        <row r="62">
          <cell r="B62" t="str">
            <v>Zambia</v>
          </cell>
          <cell r="C62">
            <v>582.17413999999997</v>
          </cell>
          <cell r="D62">
            <v>1.2069635359921902E-3</v>
          </cell>
          <cell r="E62">
            <v>52595.290845000003</v>
          </cell>
          <cell r="F62">
            <v>3.1148997014978461E-2</v>
          </cell>
          <cell r="G62">
            <v>53177.464984999991</v>
          </cell>
          <cell r="H62">
            <v>2.4496117257519146E-2</v>
          </cell>
          <cell r="I62">
            <v>7345.0721600000006</v>
          </cell>
          <cell r="J62">
            <v>8.8017817373100844E-3</v>
          </cell>
          <cell r="K62">
            <v>43148.150776999995</v>
          </cell>
          <cell r="L62">
            <v>2.2419589342377592E-2</v>
          </cell>
          <cell r="M62">
            <v>50493.222936999999</v>
          </cell>
          <cell r="N62">
            <v>1.8300799471236636E-2</v>
          </cell>
          <cell r="O62">
            <v>8174.0174400000005</v>
          </cell>
          <cell r="P62">
            <v>8.9403309537308111E-3</v>
          </cell>
          <cell r="Q62">
            <v>49668.605311855892</v>
          </cell>
          <cell r="R62">
            <v>2.5629351227173379E-2</v>
          </cell>
          <cell r="S62">
            <v>57842.622751855895</v>
          </cell>
          <cell r="T62">
            <v>2.027969135753073E-2</v>
          </cell>
        </row>
        <row r="63">
          <cell r="B63" t="str">
            <v>Zimbabwe</v>
          </cell>
          <cell r="C63">
            <v>31113.200929999999</v>
          </cell>
          <cell r="D63">
            <v>6.4503893990393149E-2</v>
          </cell>
          <cell r="E63">
            <v>107717.489424</v>
          </cell>
          <cell r="F63">
            <v>6.3794528038970288E-2</v>
          </cell>
          <cell r="G63">
            <v>138830.69035400002</v>
          </cell>
          <cell r="H63">
            <v>6.3952143465529979E-2</v>
          </cell>
          <cell r="I63">
            <v>49007.26453</v>
          </cell>
          <cell r="J63">
            <v>5.872661786561377E-2</v>
          </cell>
          <cell r="K63">
            <v>43888.459958000007</v>
          </cell>
          <cell r="L63">
            <v>2.2804250736331452E-2</v>
          </cell>
          <cell r="M63">
            <v>92895.724488000007</v>
          </cell>
          <cell r="N63">
            <v>3.3669192154980758E-2</v>
          </cell>
          <cell r="O63">
            <v>48959.144279999986</v>
          </cell>
          <cell r="P63">
            <v>5.354906033509229E-2</v>
          </cell>
          <cell r="Q63">
            <v>50783.849791594504</v>
          </cell>
          <cell r="R63">
            <v>2.6204825257416874E-2</v>
          </cell>
          <cell r="S63">
            <v>99742.99407159457</v>
          </cell>
          <cell r="T63">
            <v>3.4970010670601105E-2</v>
          </cell>
        </row>
        <row r="64">
          <cell r="B64" t="str">
            <v>Africa Total</v>
          </cell>
          <cell r="C64">
            <v>482346.08804599958</v>
          </cell>
          <cell r="D64">
            <v>1</v>
          </cell>
          <cell r="E64">
            <v>1688506.7220530014</v>
          </cell>
          <cell r="F64">
            <v>1</v>
          </cell>
          <cell r="G64">
            <v>2170852.8100989978</v>
          </cell>
          <cell r="H64">
            <v>1</v>
          </cell>
          <cell r="I64">
            <v>834498.32990799996</v>
          </cell>
          <cell r="J64">
            <v>1</v>
          </cell>
          <cell r="K64">
            <v>1924573.6448633876</v>
          </cell>
          <cell r="L64">
            <v>1</v>
          </cell>
          <cell r="M64">
            <v>2759071.9747713855</v>
          </cell>
          <cell r="N64">
            <v>1</v>
          </cell>
          <cell r="O64">
            <v>914285.77782000042</v>
          </cell>
          <cell r="P64">
            <v>1</v>
          </cell>
          <cell r="Q64">
            <v>1937957.9635708854</v>
          </cell>
          <cell r="R64">
            <v>1</v>
          </cell>
          <cell r="S64">
            <v>2852243.7413908876</v>
          </cell>
          <cell r="T64">
            <v>1</v>
          </cell>
        </row>
      </sheetData>
      <sheetData sheetId="9"/>
      <sheetData sheetId="10">
        <row r="7">
          <cell r="B7" t="str">
            <v>Afghanistan</v>
          </cell>
          <cell r="C7">
            <v>103693.57426299999</v>
          </cell>
          <cell r="D7">
            <v>0.23019643276203838</v>
          </cell>
          <cell r="E7">
            <v>170107.58014300003</v>
          </cell>
          <cell r="F7">
            <v>0.18454976149751454</v>
          </cell>
          <cell r="G7">
            <v>273801.1544060001</v>
          </cell>
          <cell r="H7">
            <v>0.19953434785480481</v>
          </cell>
          <cell r="I7">
            <v>216813.41121999998</v>
          </cell>
          <cell r="J7">
            <v>0.27298276039951802</v>
          </cell>
          <cell r="K7">
            <v>83114.144468000028</v>
          </cell>
          <cell r="L7">
            <v>6.4419915319054374E-2</v>
          </cell>
          <cell r="M7">
            <v>299927.55568799999</v>
          </cell>
          <cell r="N7">
            <v>0.14388935937006919</v>
          </cell>
          <cell r="O7">
            <v>175300.17813000001</v>
          </cell>
          <cell r="P7">
            <v>0.20216611054604056</v>
          </cell>
          <cell r="Q7">
            <v>60017.83729595154</v>
          </cell>
          <cell r="R7">
            <v>4.0754008639593373E-2</v>
          </cell>
          <cell r="S7">
            <v>235318.01542595142</v>
          </cell>
          <cell r="T7">
            <v>0.10057206065584272</v>
          </cell>
        </row>
        <row r="8">
          <cell r="B8" t="str">
            <v>Armenia</v>
          </cell>
          <cell r="D8">
            <v>0</v>
          </cell>
          <cell r="E8">
            <v>832.15423999999985</v>
          </cell>
          <cell r="F8">
            <v>9.028043688120446E-4</v>
          </cell>
          <cell r="G8">
            <v>832.15423999999985</v>
          </cell>
          <cell r="H8">
            <v>6.0643774111630269E-4</v>
          </cell>
          <cell r="J8">
            <v>0</v>
          </cell>
          <cell r="K8">
            <v>1187.8566469999998</v>
          </cell>
          <cell r="L8">
            <v>9.206811319627746E-4</v>
          </cell>
          <cell r="M8">
            <v>1187.8566469999998</v>
          </cell>
          <cell r="N8">
            <v>5.6987071950837377E-4</v>
          </cell>
          <cell r="P8">
            <v>0</v>
          </cell>
          <cell r="Q8">
            <v>438.31988737461091</v>
          </cell>
          <cell r="R8">
            <v>2.9763305846702744E-4</v>
          </cell>
          <cell r="S8">
            <v>438.31988737461091</v>
          </cell>
          <cell r="T8">
            <v>1.8733259423383685E-4</v>
          </cell>
        </row>
        <row r="9">
          <cell r="B9" t="str">
            <v>Asia, regional</v>
          </cell>
          <cell r="C9">
            <v>10070.325279999999</v>
          </cell>
          <cell r="D9">
            <v>2.2355801434038713E-2</v>
          </cell>
          <cell r="E9">
            <v>9896.8335170000009</v>
          </cell>
          <cell r="F9">
            <v>1.0737077463611884E-2</v>
          </cell>
          <cell r="G9">
            <v>19967.158796999996</v>
          </cell>
          <cell r="H9">
            <v>1.4551195073359467E-2</v>
          </cell>
          <cell r="I9">
            <v>22506.462899999999</v>
          </cell>
          <cell r="J9">
            <v>2.8337160209324721E-2</v>
          </cell>
          <cell r="K9">
            <v>42009.096666692312</v>
          </cell>
          <cell r="L9">
            <v>3.2560311692075676E-2</v>
          </cell>
          <cell r="M9">
            <v>64515.559566692275</v>
          </cell>
          <cell r="N9">
            <v>3.0951149233882494E-2</v>
          </cell>
          <cell r="O9">
            <v>15967.675509999997</v>
          </cell>
          <cell r="P9">
            <v>1.8414829276009268E-2</v>
          </cell>
          <cell r="Q9">
            <v>52714.017217168781</v>
          </cell>
          <cell r="R9">
            <v>3.579448393821219E-2</v>
          </cell>
          <cell r="S9">
            <v>68681.692727168789</v>
          </cell>
          <cell r="T9">
            <v>2.9353720982218515E-2</v>
          </cell>
        </row>
        <row r="10">
          <cell r="B10" t="str">
            <v>Azerbaijan</v>
          </cell>
          <cell r="D10">
            <v>0</v>
          </cell>
          <cell r="E10">
            <v>1335.3178619999999</v>
          </cell>
          <cell r="F10">
            <v>1.4486867237092477E-3</v>
          </cell>
          <cell r="G10">
            <v>1335.3178619999999</v>
          </cell>
          <cell r="H10">
            <v>9.7312145871362836E-4</v>
          </cell>
          <cell r="J10">
            <v>0</v>
          </cell>
          <cell r="K10">
            <v>2444.6071649999999</v>
          </cell>
          <cell r="L10">
            <v>1.8947603631808525E-3</v>
          </cell>
          <cell r="M10">
            <v>2444.6071649999999</v>
          </cell>
          <cell r="N10">
            <v>1.1727930702347419E-3</v>
          </cell>
          <cell r="P10">
            <v>0</v>
          </cell>
          <cell r="Q10">
            <v>1008.3323161362139</v>
          </cell>
          <cell r="R10">
            <v>6.8468951523130591E-4</v>
          </cell>
          <cell r="S10">
            <v>1008.3323161362139</v>
          </cell>
          <cell r="T10">
            <v>4.3094898057904473E-4</v>
          </cell>
        </row>
        <row r="11">
          <cell r="B11" t="str">
            <v>Bangladesh</v>
          </cell>
          <cell r="C11">
            <v>51237.513269999996</v>
          </cell>
          <cell r="D11">
            <v>0.11374564781069749</v>
          </cell>
          <cell r="E11">
            <v>144882.26790000001</v>
          </cell>
          <cell r="F11">
            <v>0.15718281315674976</v>
          </cell>
          <cell r="G11">
            <v>196119.78116999989</v>
          </cell>
          <cell r="H11">
            <v>0.14292354874134672</v>
          </cell>
          <cell r="I11">
            <v>30000.441270000003</v>
          </cell>
          <cell r="J11">
            <v>3.777258622981701E-2</v>
          </cell>
          <cell r="K11">
            <v>133696.155784</v>
          </cell>
          <cell r="L11">
            <v>0.10362490150403192</v>
          </cell>
          <cell r="M11">
            <v>163696.59705399993</v>
          </cell>
          <cell r="N11">
            <v>7.8532959157853077E-2</v>
          </cell>
          <cell r="O11">
            <v>-974.32713999999987</v>
          </cell>
          <cell r="P11">
            <v>-1.1236493333576254E-3</v>
          </cell>
          <cell r="Q11">
            <v>149514.35804877998</v>
          </cell>
          <cell r="R11">
            <v>0.10152497514391869</v>
          </cell>
          <cell r="S11">
            <v>148540.03090877994</v>
          </cell>
          <cell r="T11">
            <v>6.3484204434315752E-2</v>
          </cell>
        </row>
        <row r="12">
          <cell r="B12" t="str">
            <v>Bhutan</v>
          </cell>
          <cell r="D12">
            <v>0</v>
          </cell>
          <cell r="E12">
            <v>7.3984579999999998</v>
          </cell>
          <cell r="F12">
            <v>8.0265891631729507E-6</v>
          </cell>
          <cell r="G12">
            <v>7.3984579999999998</v>
          </cell>
          <cell r="H12">
            <v>5.3916737325809202E-6</v>
          </cell>
          <cell r="J12">
            <v>0</v>
          </cell>
          <cell r="K12">
            <v>75.675837999999999</v>
          </cell>
          <cell r="L12">
            <v>5.8654650262753106E-5</v>
          </cell>
          <cell r="M12">
            <v>75.675837999999999</v>
          </cell>
          <cell r="N12">
            <v>3.6305259863953217E-5</v>
          </cell>
          <cell r="P12">
            <v>0</v>
          </cell>
          <cell r="Q12">
            <v>61.64461</v>
          </cell>
          <cell r="R12">
            <v>4.1858638726621139E-5</v>
          </cell>
          <cell r="S12">
            <v>61.64461</v>
          </cell>
          <cell r="T12">
            <v>2.6346157325879132E-5</v>
          </cell>
        </row>
        <row r="13">
          <cell r="B13" t="str">
            <v>Cambodia</v>
          </cell>
          <cell r="C13">
            <v>11642.840399999999</v>
          </cell>
          <cell r="D13">
            <v>2.5846734923998787E-2</v>
          </cell>
          <cell r="E13">
            <v>2930.9739160000004</v>
          </cell>
          <cell r="F13">
            <v>3.179814425074548E-3</v>
          </cell>
          <cell r="G13">
            <v>14573.814315999995</v>
          </cell>
          <cell r="H13">
            <v>1.062076068162973E-2</v>
          </cell>
          <cell r="J13">
            <v>0</v>
          </cell>
          <cell r="K13">
            <v>2779.8433490000007</v>
          </cell>
          <cell r="L13">
            <v>2.154594435027404E-3</v>
          </cell>
          <cell r="M13">
            <v>2779.8433490000007</v>
          </cell>
          <cell r="N13">
            <v>1.3336216397964041E-3</v>
          </cell>
          <cell r="P13">
            <v>0</v>
          </cell>
          <cell r="Q13">
            <v>2045.4588775759585</v>
          </cell>
          <cell r="R13">
            <v>1.3889312331866815E-3</v>
          </cell>
          <cell r="S13">
            <v>2045.4588775759585</v>
          </cell>
          <cell r="T13">
            <v>8.7420427174788424E-4</v>
          </cell>
        </row>
        <row r="14">
          <cell r="B14" t="str">
            <v>China</v>
          </cell>
          <cell r="C14">
            <v>4888.5817600000009</v>
          </cell>
          <cell r="D14">
            <v>1.085249583125914E-2</v>
          </cell>
          <cell r="E14">
            <v>22297.98318700002</v>
          </cell>
          <cell r="F14">
            <v>2.4191088225328446E-2</v>
          </cell>
          <cell r="G14">
            <v>27186.564946999973</v>
          </cell>
          <cell r="H14">
            <v>1.9812383621539104E-2</v>
          </cell>
          <cell r="I14">
            <v>14.94</v>
          </cell>
          <cell r="J14">
            <v>1.8810471259227115E-5</v>
          </cell>
          <cell r="K14">
            <v>44626.075385000011</v>
          </cell>
          <cell r="L14">
            <v>3.4588673392773404E-2</v>
          </cell>
          <cell r="M14">
            <v>44641.015385000021</v>
          </cell>
          <cell r="N14">
            <v>2.1416395338009462E-2</v>
          </cell>
          <cell r="O14">
            <v>31.58595</v>
          </cell>
          <cell r="P14">
            <v>3.6426709473542218E-5</v>
          </cell>
          <cell r="Q14">
            <v>46870.388324989188</v>
          </cell>
          <cell r="R14">
            <v>3.1826475208005439E-2</v>
          </cell>
          <cell r="S14">
            <v>46901.974274989254</v>
          </cell>
          <cell r="T14">
            <v>2.0045333941494686E-2</v>
          </cell>
        </row>
        <row r="15">
          <cell r="B15" t="str">
            <v>Georgia</v>
          </cell>
          <cell r="C15">
            <v>1035.548</v>
          </cell>
          <cell r="D15">
            <v>2.2988835831741798E-3</v>
          </cell>
          <cell r="E15">
            <v>3239.4566040000009</v>
          </cell>
          <cell r="F15">
            <v>3.5144873799696445E-3</v>
          </cell>
          <cell r="G15">
            <v>4275.0046039999988</v>
          </cell>
          <cell r="H15">
            <v>3.115437031615141E-3</v>
          </cell>
          <cell r="J15">
            <v>0</v>
          </cell>
          <cell r="K15">
            <v>2853.9378139999994</v>
          </cell>
          <cell r="L15">
            <v>2.2120233984302372E-3</v>
          </cell>
          <cell r="M15">
            <v>2853.9378139999994</v>
          </cell>
          <cell r="N15">
            <v>1.3691682406322683E-3</v>
          </cell>
          <cell r="P15">
            <v>0</v>
          </cell>
          <cell r="Q15">
            <v>761.83869158674383</v>
          </cell>
          <cell r="R15">
            <v>5.1731255269667946E-4</v>
          </cell>
          <cell r="S15">
            <v>761.83869158674383</v>
          </cell>
          <cell r="T15">
            <v>3.2560060036856855E-4</v>
          </cell>
        </row>
        <row r="16">
          <cell r="B16" t="str">
            <v>India</v>
          </cell>
          <cell r="C16">
            <v>80210.944318999973</v>
          </cell>
          <cell r="D16">
            <v>0.17806574208616816</v>
          </cell>
          <cell r="E16">
            <v>211580.44031599991</v>
          </cell>
          <cell r="F16">
            <v>0.22954367915311086</v>
          </cell>
          <cell r="G16">
            <v>291791.38463499997</v>
          </cell>
          <cell r="H16">
            <v>0.21264484355117586</v>
          </cell>
          <cell r="I16">
            <v>1630.2334700000001</v>
          </cell>
          <cell r="J16">
            <v>2.0525742860284532E-3</v>
          </cell>
          <cell r="K16">
            <v>183949.5737119999</v>
          </cell>
          <cell r="L16">
            <v>0.14257520229983942</v>
          </cell>
          <cell r="M16">
            <v>185579.80718199993</v>
          </cell>
          <cell r="N16">
            <v>8.9031364611315417E-2</v>
          </cell>
          <cell r="O16">
            <v>-1748.00362</v>
          </cell>
          <cell r="P16">
            <v>-2.0158969422936495E-3</v>
          </cell>
          <cell r="Q16">
            <v>94368.391056227192</v>
          </cell>
          <cell r="R16">
            <v>6.4079120436241227E-2</v>
          </cell>
          <cell r="S16">
            <v>92620.387436227276</v>
          </cell>
          <cell r="T16">
            <v>3.9584828243356927E-2</v>
          </cell>
        </row>
        <row r="17">
          <cell r="B17" t="str">
            <v>Indonesia</v>
          </cell>
          <cell r="C17">
            <v>-5250.1605579999996</v>
          </cell>
          <cell r="D17">
            <v>-1.1655189248412232E-2</v>
          </cell>
          <cell r="E17">
            <v>11405.589436999999</v>
          </cell>
          <cell r="F17">
            <v>1.237392718518157E-2</v>
          </cell>
          <cell r="G17">
            <v>6155.4288789999982</v>
          </cell>
          <cell r="H17">
            <v>4.4858082859528716E-3</v>
          </cell>
          <cell r="I17">
            <v>468.709</v>
          </cell>
          <cell r="J17">
            <v>5.9013635699070154E-4</v>
          </cell>
          <cell r="K17">
            <v>19395.105631000006</v>
          </cell>
          <cell r="L17">
            <v>1.5032712787342488E-2</v>
          </cell>
          <cell r="M17">
            <v>19863.814630999997</v>
          </cell>
          <cell r="N17">
            <v>9.5296064256051045E-3</v>
          </cell>
          <cell r="O17">
            <v>500.61054000000001</v>
          </cell>
          <cell r="P17">
            <v>5.7733247535607087E-4</v>
          </cell>
          <cell r="Q17">
            <v>16948.68253843538</v>
          </cell>
          <cell r="R17">
            <v>1.1508691177842778E-2</v>
          </cell>
          <cell r="S17">
            <v>17449.293078435374</v>
          </cell>
          <cell r="T17">
            <v>7.4576158510830416E-3</v>
          </cell>
        </row>
        <row r="18">
          <cell r="B18" t="str">
            <v>Iran</v>
          </cell>
          <cell r="D18">
            <v>0</v>
          </cell>
          <cell r="E18">
            <v>734.74195099999997</v>
          </cell>
          <cell r="F18">
            <v>7.9712174910300925E-4</v>
          </cell>
          <cell r="G18">
            <v>734.74195099999997</v>
          </cell>
          <cell r="H18">
            <v>5.3544791055540992E-4</v>
          </cell>
          <cell r="J18">
            <v>0</v>
          </cell>
          <cell r="K18">
            <v>992.54061799999999</v>
          </cell>
          <cell r="L18">
            <v>7.6929604427197523E-4</v>
          </cell>
          <cell r="M18">
            <v>992.54061799999999</v>
          </cell>
          <cell r="N18">
            <v>4.7616843122396237E-4</v>
          </cell>
          <cell r="P18">
            <v>0</v>
          </cell>
          <cell r="Q18">
            <v>859.10868648663109</v>
          </cell>
          <cell r="R18">
            <v>5.8336195386013336E-4</v>
          </cell>
          <cell r="S18">
            <v>859.10868648663109</v>
          </cell>
          <cell r="T18">
            <v>3.6717261434870226E-4</v>
          </cell>
        </row>
        <row r="19">
          <cell r="B19" t="str">
            <v>Iraq</v>
          </cell>
          <cell r="C19">
            <v>580.20780000000002</v>
          </cell>
          <cell r="D19">
            <v>1.2880428393948016E-3</v>
          </cell>
          <cell r="E19">
            <v>6292.9621930000012</v>
          </cell>
          <cell r="F19">
            <v>6.8272364515133965E-3</v>
          </cell>
          <cell r="G19">
            <v>6873.1699929999995</v>
          </cell>
          <cell r="H19">
            <v>5.008866727475034E-3</v>
          </cell>
          <cell r="I19">
            <v>26046.471029999997</v>
          </cell>
          <cell r="J19">
            <v>3.2794270061185182E-2</v>
          </cell>
          <cell r="K19">
            <v>29390.684457999996</v>
          </cell>
          <cell r="L19">
            <v>2.2780062480007461E-2</v>
          </cell>
          <cell r="M19">
            <v>55437.155487999997</v>
          </cell>
          <cell r="N19">
            <v>2.6595811679154712E-2</v>
          </cell>
          <cell r="O19">
            <v>97592.312109999984</v>
          </cell>
          <cell r="P19">
            <v>0.11254899093053161</v>
          </cell>
          <cell r="Q19">
            <v>21288.749386753516</v>
          </cell>
          <cell r="R19">
            <v>1.4455733753878772E-2</v>
          </cell>
          <cell r="S19">
            <v>118881.06149675348</v>
          </cell>
          <cell r="T19">
            <v>5.0808321267033392E-2</v>
          </cell>
        </row>
        <row r="20">
          <cell r="B20" t="str">
            <v>Jordan</v>
          </cell>
          <cell r="D20">
            <v>0</v>
          </cell>
          <cell r="E20">
            <v>4748.4745540000022</v>
          </cell>
          <cell r="F20">
            <v>5.1516213779599649E-3</v>
          </cell>
          <cell r="G20">
            <v>4748.4745540000022</v>
          </cell>
          <cell r="H20">
            <v>3.4604812952416181E-3</v>
          </cell>
          <cell r="I20">
            <v>30700</v>
          </cell>
          <cell r="J20">
            <v>3.8653378022642064E-2</v>
          </cell>
          <cell r="K20">
            <v>26748.513220000008</v>
          </cell>
          <cell r="L20">
            <v>2.0732174620487563E-2</v>
          </cell>
          <cell r="M20">
            <v>57448.513220000001</v>
          </cell>
          <cell r="N20">
            <v>2.7560754612982966E-2</v>
          </cell>
          <cell r="O20">
            <v>123700</v>
          </cell>
          <cell r="P20">
            <v>0.14265785774615525</v>
          </cell>
          <cell r="Q20">
            <v>51153.120897171022</v>
          </cell>
          <cell r="R20">
            <v>3.473458599825445E-2</v>
          </cell>
          <cell r="S20">
            <v>174853.12089717112</v>
          </cell>
          <cell r="T20">
            <v>7.4730099388702995E-2</v>
          </cell>
        </row>
        <row r="21">
          <cell r="B21" t="str">
            <v>Kazakhstan</v>
          </cell>
          <cell r="C21">
            <v>979.40210999999999</v>
          </cell>
          <cell r="D21">
            <v>2.1742414953291899E-3</v>
          </cell>
          <cell r="E21">
            <v>2312.6443649999997</v>
          </cell>
          <cell r="F21">
            <v>2.5089885214435209E-3</v>
          </cell>
          <cell r="G21">
            <v>3292.0464749999996</v>
          </cell>
          <cell r="H21">
            <v>2.3990999889021616E-3</v>
          </cell>
          <cell r="I21">
            <v>48.320999999999998</v>
          </cell>
          <cell r="J21">
            <v>6.0839409753488177E-5</v>
          </cell>
          <cell r="K21">
            <v>5376.857274</v>
          </cell>
          <cell r="L21">
            <v>4.1674818707552342E-3</v>
          </cell>
          <cell r="M21">
            <v>5425.178273999999</v>
          </cell>
          <cell r="N21">
            <v>2.602713260285841E-3</v>
          </cell>
          <cell r="O21">
            <v>48.685920000000003</v>
          </cell>
          <cell r="P21">
            <v>5.6147364992729952E-5</v>
          </cell>
          <cell r="Q21">
            <v>3436.4552188202788</v>
          </cell>
          <cell r="R21">
            <v>2.3334617171689438E-3</v>
          </cell>
          <cell r="S21">
            <v>3485.1411388202796</v>
          </cell>
          <cell r="T21">
            <v>1.4895069779215515E-3</v>
          </cell>
        </row>
        <row r="22">
          <cell r="B22" t="str">
            <v>Korea, Dem. Rep.</v>
          </cell>
          <cell r="D22">
            <v>0</v>
          </cell>
          <cell r="E22">
            <v>756.35268299999962</v>
          </cell>
          <cell r="F22">
            <v>8.2056723832244285E-4</v>
          </cell>
          <cell r="G22">
            <v>756.35268299999962</v>
          </cell>
          <cell r="H22">
            <v>5.5119687014486014E-4</v>
          </cell>
          <cell r="J22">
            <v>0</v>
          </cell>
          <cell r="K22">
            <v>740.38050700000008</v>
          </cell>
          <cell r="L22">
            <v>5.738523794007386E-4</v>
          </cell>
          <cell r="M22">
            <v>740.38050700000008</v>
          </cell>
          <cell r="N22">
            <v>3.5519536241991048E-4</v>
          </cell>
          <cell r="P22">
            <v>0</v>
          </cell>
          <cell r="Q22">
            <v>215.97386</v>
          </cell>
          <cell r="R22">
            <v>1.4665307770028642E-4</v>
          </cell>
          <cell r="S22">
            <v>215.97386</v>
          </cell>
          <cell r="T22">
            <v>9.2304603660196634E-5</v>
          </cell>
        </row>
        <row r="23">
          <cell r="B23" t="str">
            <v>Kyrgyz Republic</v>
          </cell>
          <cell r="C23">
            <v>1252.3614830000001</v>
          </cell>
          <cell r="D23">
            <v>2.7802026110507385E-3</v>
          </cell>
          <cell r="E23">
            <v>2794.549622</v>
          </cell>
          <cell r="F23">
            <v>3.0318076701786058E-3</v>
          </cell>
          <cell r="G23">
            <v>4046.911105000002</v>
          </cell>
          <cell r="H23">
            <v>2.9492124308766149E-3</v>
          </cell>
          <cell r="I23">
            <v>1550.5246499999998</v>
          </cell>
          <cell r="J23">
            <v>1.9522154863151392E-3</v>
          </cell>
          <cell r="K23">
            <v>1154.0310810000001</v>
          </cell>
          <cell r="L23">
            <v>8.9446369194354875E-4</v>
          </cell>
          <cell r="M23">
            <v>2704.5557309999999</v>
          </cell>
          <cell r="N23">
            <v>1.2975026273313148E-3</v>
          </cell>
          <cell r="O23">
            <v>147.61104</v>
          </cell>
          <cell r="P23">
            <v>1.7023342559484262E-4</v>
          </cell>
          <cell r="Q23">
            <v>862.63813000000005</v>
          </cell>
          <cell r="R23">
            <v>5.8575855756858627E-4</v>
          </cell>
          <cell r="S23">
            <v>1010.2491699999999</v>
          </cell>
          <cell r="T23">
            <v>4.3176822063046243E-4</v>
          </cell>
        </row>
        <row r="24">
          <cell r="B24" t="str">
            <v>Laos</v>
          </cell>
          <cell r="D24">
            <v>0</v>
          </cell>
          <cell r="E24">
            <v>930.10400000000004</v>
          </cell>
          <cell r="F24">
            <v>1.0090700909600103E-3</v>
          </cell>
          <cell r="G24">
            <v>930.10400000000004</v>
          </cell>
          <cell r="H24">
            <v>6.7781925711661052E-4</v>
          </cell>
          <cell r="J24">
            <v>0</v>
          </cell>
          <cell r="K24">
            <v>2338.3178929999999</v>
          </cell>
          <cell r="L24">
            <v>1.8123779246032627E-3</v>
          </cell>
          <cell r="M24">
            <v>2338.3178929999999</v>
          </cell>
          <cell r="N24">
            <v>1.1218011057888325E-3</v>
          </cell>
          <cell r="O24">
            <v>24.157779999999995</v>
          </cell>
          <cell r="P24">
            <v>2.7860122414736572E-5</v>
          </cell>
          <cell r="Q24">
            <v>972.99317000000008</v>
          </cell>
          <cell r="R24">
            <v>6.606931179627849E-4</v>
          </cell>
          <cell r="S24">
            <v>997.15095000000008</v>
          </cell>
          <cell r="T24">
            <v>4.2617020054713366E-4</v>
          </cell>
        </row>
        <row r="25">
          <cell r="B25" t="str">
            <v>Lebanon</v>
          </cell>
          <cell r="D25">
            <v>0</v>
          </cell>
          <cell r="E25">
            <v>4327.2449890000007</v>
          </cell>
          <cell r="F25">
            <v>4.6946293045256006E-3</v>
          </cell>
          <cell r="G25">
            <v>4327.2449890000007</v>
          </cell>
          <cell r="H25">
            <v>3.1535075473340139E-3</v>
          </cell>
          <cell r="I25">
            <v>68843</v>
          </cell>
          <cell r="J25">
            <v>8.6677996847320762E-2</v>
          </cell>
          <cell r="K25">
            <v>30690.443845000009</v>
          </cell>
          <cell r="L25">
            <v>2.3787476924102765E-2</v>
          </cell>
          <cell r="M25">
            <v>99533.443844999987</v>
          </cell>
          <cell r="N25">
            <v>4.7750875833669909E-2</v>
          </cell>
          <cell r="O25">
            <v>78485.321999999986</v>
          </cell>
          <cell r="P25">
            <v>9.051372595826343E-2</v>
          </cell>
          <cell r="Q25">
            <v>45551.894557402265</v>
          </cell>
          <cell r="R25">
            <v>3.093117626328468E-2</v>
          </cell>
          <cell r="S25">
            <v>124037.21655740227</v>
          </cell>
          <cell r="T25">
            <v>5.3011999292159689E-2</v>
          </cell>
        </row>
        <row r="26">
          <cell r="B26" t="str">
            <v>Malaysia</v>
          </cell>
          <cell r="C26">
            <v>4009.4348699999991</v>
          </cell>
          <cell r="D26">
            <v>8.9008177317218499E-3</v>
          </cell>
          <cell r="E26">
            <v>2385.5499030000001</v>
          </cell>
          <cell r="F26">
            <v>2.5880837601062389E-3</v>
          </cell>
          <cell r="G26">
            <v>6394.984773000001</v>
          </cell>
          <cell r="H26">
            <v>4.6603861805850711E-3</v>
          </cell>
          <cell r="J26">
            <v>0</v>
          </cell>
          <cell r="K26">
            <v>5603.5314789999993</v>
          </cell>
          <cell r="L26">
            <v>4.3431719796359911E-3</v>
          </cell>
          <cell r="M26">
            <v>5603.5314789999993</v>
          </cell>
          <cell r="N26">
            <v>2.6882776838353223E-3</v>
          </cell>
          <cell r="O26">
            <v>74.875990000000002</v>
          </cell>
          <cell r="P26">
            <v>8.6351239531305937E-5</v>
          </cell>
          <cell r="Q26">
            <v>4188.2590795545411</v>
          </cell>
          <cell r="R26">
            <v>2.8439603025238436E-3</v>
          </cell>
          <cell r="S26">
            <v>4263.1350695545416</v>
          </cell>
          <cell r="T26">
            <v>1.8220121312140126E-3</v>
          </cell>
        </row>
        <row r="27">
          <cell r="B27" t="str">
            <v>Maldives</v>
          </cell>
          <cell r="D27">
            <v>0</v>
          </cell>
          <cell r="E27">
            <v>220.70287500000003</v>
          </cell>
          <cell r="F27">
            <v>2.3944061110519447E-4</v>
          </cell>
          <cell r="G27">
            <v>220.70287500000003</v>
          </cell>
          <cell r="H27">
            <v>1.6083863608370698E-4</v>
          </cell>
          <cell r="J27">
            <v>0</v>
          </cell>
          <cell r="K27">
            <v>183.51673399999999</v>
          </cell>
          <cell r="L27">
            <v>1.4223971791541562E-4</v>
          </cell>
          <cell r="M27">
            <v>183.51673399999999</v>
          </cell>
          <cell r="N27">
            <v>8.8041611343028372E-5</v>
          </cell>
          <cell r="P27">
            <v>0</v>
          </cell>
          <cell r="Q27">
            <v>137.18673000000001</v>
          </cell>
          <cell r="R27">
            <v>9.315412603237362E-5</v>
          </cell>
          <cell r="S27">
            <v>137.18673000000001</v>
          </cell>
          <cell r="T27">
            <v>5.8631941569634437E-5</v>
          </cell>
        </row>
        <row r="28">
          <cell r="B28" t="str">
            <v>Middle East, regional</v>
          </cell>
          <cell r="C28">
            <v>20410</v>
          </cell>
          <cell r="D28">
            <v>4.5309550047496601E-2</v>
          </cell>
          <cell r="E28">
            <v>12062.191140999999</v>
          </cell>
          <cell r="F28">
            <v>1.3086274558356805E-2</v>
          </cell>
          <cell r="G28">
            <v>32472.191140999996</v>
          </cell>
          <cell r="H28">
            <v>2.3664317620546948E-2</v>
          </cell>
          <cell r="I28">
            <v>5000</v>
          </cell>
          <cell r="J28">
            <v>6.2953384401697168E-3</v>
          </cell>
          <cell r="K28">
            <v>15472.295074559572</v>
          </cell>
          <cell r="L28">
            <v>1.1992230021429153E-2</v>
          </cell>
          <cell r="M28">
            <v>20472.295074559574</v>
          </cell>
          <cell r="N28">
            <v>9.8215231219958843E-3</v>
          </cell>
          <cell r="O28">
            <v>2321.8737799999999</v>
          </cell>
          <cell r="P28">
            <v>2.6777165675971526E-3</v>
          </cell>
          <cell r="Q28">
            <v>34254.473910135574</v>
          </cell>
          <cell r="R28">
            <v>2.3259870541395826E-2</v>
          </cell>
          <cell r="S28">
            <v>36576.347690135568</v>
          </cell>
          <cell r="T28">
            <v>1.5632286596514562E-2</v>
          </cell>
        </row>
        <row r="29">
          <cell r="B29" t="str">
            <v>Mongolia</v>
          </cell>
          <cell r="C29">
            <v>2127.1570299999998</v>
          </cell>
          <cell r="D29">
            <v>4.7222208676956992E-3</v>
          </cell>
          <cell r="E29">
            <v>805.69696499999975</v>
          </cell>
          <cell r="F29">
            <v>8.7410086373002798E-4</v>
          </cell>
          <cell r="G29">
            <v>2932.8539950000004</v>
          </cell>
          <cell r="H29">
            <v>2.1373361646895225E-3</v>
          </cell>
          <cell r="J29">
            <v>0</v>
          </cell>
          <cell r="K29">
            <v>633.22529000000009</v>
          </cell>
          <cell r="L29">
            <v>4.9079876621228044E-4</v>
          </cell>
          <cell r="M29">
            <v>633.22529000000009</v>
          </cell>
          <cell r="N29">
            <v>3.0378796341676636E-4</v>
          </cell>
          <cell r="O29">
            <v>39.280810000000002</v>
          </cell>
          <cell r="P29">
            <v>4.53008585702001E-5</v>
          </cell>
          <cell r="Q29">
            <v>323.24769000000003</v>
          </cell>
          <cell r="R29">
            <v>2.1949539910991127E-4</v>
          </cell>
          <cell r="S29">
            <v>362.52850000000007</v>
          </cell>
          <cell r="T29">
            <v>1.5494027614279616E-4</v>
          </cell>
        </row>
        <row r="30">
          <cell r="B30" t="str">
            <v>Burma</v>
          </cell>
          <cell r="C30">
            <v>12786.463609999999</v>
          </cell>
          <cell r="D30">
            <v>2.8385542031738802E-2</v>
          </cell>
          <cell r="E30">
            <v>17537.237428000004</v>
          </cell>
          <cell r="F30">
            <v>1.9026153813615745E-2</v>
          </cell>
          <cell r="G30">
            <v>30323.701038000003</v>
          </cell>
          <cell r="H30">
            <v>2.2098591674267989E-2</v>
          </cell>
          <cell r="I30">
            <v>77465.101480000012</v>
          </cell>
          <cell r="J30">
            <v>9.7533806223738431E-2</v>
          </cell>
          <cell r="K30">
            <v>36429.851123</v>
          </cell>
          <cell r="L30">
            <v>2.8235963197972492E-2</v>
          </cell>
          <cell r="M30">
            <v>113894.95260300004</v>
          </cell>
          <cell r="N30">
            <v>5.4640767261071505E-2</v>
          </cell>
          <cell r="O30">
            <v>66416.915830000013</v>
          </cell>
          <cell r="P30">
            <v>7.6595755298419638E-2</v>
          </cell>
          <cell r="Q30">
            <v>40464.260857053087</v>
          </cell>
          <cell r="R30">
            <v>2.7476512164731716E-2</v>
          </cell>
          <cell r="S30">
            <v>106922.40268705311</v>
          </cell>
          <cell r="T30">
            <v>4.567971629915716E-2</v>
          </cell>
        </row>
        <row r="31">
          <cell r="B31" t="str">
            <v>Nepal</v>
          </cell>
          <cell r="C31">
            <v>14442.187000000002</v>
          </cell>
          <cell r="D31">
            <v>3.2061195231347615E-2</v>
          </cell>
          <cell r="E31">
            <v>55059.970196999973</v>
          </cell>
          <cell r="F31">
            <v>5.9734577138623429E-2</v>
          </cell>
          <cell r="G31">
            <v>69502.157196999993</v>
          </cell>
          <cell r="H31">
            <v>5.0650142950973677E-2</v>
          </cell>
          <cell r="I31">
            <v>10900.154549999999</v>
          </cell>
          <cell r="J31">
            <v>1.3724032388481168E-2</v>
          </cell>
          <cell r="K31">
            <v>77309.890418999988</v>
          </cell>
          <cell r="L31">
            <v>5.992116776266436E-2</v>
          </cell>
          <cell r="M31">
            <v>88210.04496900001</v>
          </cell>
          <cell r="N31">
            <v>4.231850865279542E-2</v>
          </cell>
          <cell r="O31">
            <v>23479.22622</v>
          </cell>
          <cell r="P31">
            <v>2.7077575699939845E-2</v>
          </cell>
          <cell r="Q31">
            <v>79550.752253889033</v>
          </cell>
          <cell r="R31">
            <v>5.4017475315789716E-2</v>
          </cell>
          <cell r="S31">
            <v>103029.97847388906</v>
          </cell>
          <cell r="T31">
            <v>4.4033760975290805E-2</v>
          </cell>
        </row>
        <row r="32">
          <cell r="B32" t="str">
            <v>Pakistan</v>
          </cell>
          <cell r="C32">
            <v>57487.320352999996</v>
          </cell>
          <cell r="D32">
            <v>0.12762002051105945</v>
          </cell>
          <cell r="E32">
            <v>131730.41647699988</v>
          </cell>
          <cell r="F32">
            <v>0.14291436585225553</v>
          </cell>
          <cell r="G32">
            <v>189217.73682999998</v>
          </cell>
          <cell r="H32">
            <v>0.13789363964825108</v>
          </cell>
          <cell r="I32">
            <v>66676.675999999978</v>
          </cell>
          <cell r="J32">
            <v>8.3950448297108279E-2</v>
          </cell>
          <cell r="K32">
            <v>307105.889456</v>
          </cell>
          <cell r="L32">
            <v>0.23803090941224059</v>
          </cell>
          <cell r="M32">
            <v>373782.56545599992</v>
          </cell>
          <cell r="N32">
            <v>0.17932108226532198</v>
          </cell>
          <cell r="O32">
            <v>76674.758230000007</v>
          </cell>
          <cell r="P32">
            <v>8.842568110182851E-2</v>
          </cell>
          <cell r="Q32">
            <v>385973.58184085652</v>
          </cell>
          <cell r="R32">
            <v>0.26208826238492472</v>
          </cell>
          <cell r="S32">
            <v>462648.34007085662</v>
          </cell>
          <cell r="T32">
            <v>0.19773027932310089</v>
          </cell>
        </row>
        <row r="33">
          <cell r="B33" t="str">
            <v>Philippines</v>
          </cell>
          <cell r="C33">
            <v>-383.11982999999998</v>
          </cell>
          <cell r="D33">
            <v>-8.5051382222309582E-4</v>
          </cell>
          <cell r="E33">
            <v>2047.4432769999996</v>
          </cell>
          <cell r="F33">
            <v>2.2212717865505911E-3</v>
          </cell>
          <cell r="G33">
            <v>1664.3234469999995</v>
          </cell>
          <cell r="H33">
            <v>1.2128863895298765E-3</v>
          </cell>
          <cell r="I33">
            <v>1205</v>
          </cell>
          <cell r="J33">
            <v>1.5171765640809019E-3</v>
          </cell>
          <cell r="K33">
            <v>7911.879648000001</v>
          </cell>
          <cell r="L33">
            <v>6.132321041154961E-3</v>
          </cell>
          <cell r="M33">
            <v>9116.8796480000019</v>
          </cell>
          <cell r="N33">
            <v>4.3737960955123664E-3</v>
          </cell>
          <cell r="O33">
            <v>895</v>
          </cell>
          <cell r="P33">
            <v>1.0321647751237587E-3</v>
          </cell>
          <cell r="Q33">
            <v>4770.6966022512288</v>
          </cell>
          <cell r="R33">
            <v>3.2394537908172864E-3</v>
          </cell>
          <cell r="S33">
            <v>5665.6966022512306</v>
          </cell>
          <cell r="T33">
            <v>2.4214498890269527E-3</v>
          </cell>
        </row>
        <row r="34">
          <cell r="B34" t="str">
            <v>South &amp; Central Asia, regional</v>
          </cell>
          <cell r="D34">
            <v>0</v>
          </cell>
          <cell r="F34">
            <v>0</v>
          </cell>
          <cell r="H34">
            <v>0</v>
          </cell>
          <cell r="J34">
            <v>0</v>
          </cell>
          <cell r="K34">
            <v>6174.6580589180721</v>
          </cell>
          <cell r="L34">
            <v>4.7858394239113609E-3</v>
          </cell>
          <cell r="M34">
            <v>6174.6580589180721</v>
          </cell>
          <cell r="N34">
            <v>2.9622739744232969E-3</v>
          </cell>
          <cell r="P34">
            <v>0</v>
          </cell>
          <cell r="R34">
            <v>0</v>
          </cell>
          <cell r="T34">
            <v>0</v>
          </cell>
        </row>
        <row r="35">
          <cell r="B35" t="str">
            <v>South Asia, regional</v>
          </cell>
          <cell r="C35">
            <v>116.86996100000002</v>
          </cell>
          <cell r="D35">
            <v>2.5944759171869065E-4</v>
          </cell>
          <cell r="E35">
            <v>1076.612218</v>
          </cell>
          <cell r="F35">
            <v>1.1680168978371432E-3</v>
          </cell>
          <cell r="G35">
            <v>1193.4821790000001</v>
          </cell>
          <cell r="H35">
            <v>8.6975779477530869E-4</v>
          </cell>
          <cell r="I35">
            <v>3215.2060000000001</v>
          </cell>
          <cell r="J35">
            <v>4.0481619849728635E-3</v>
          </cell>
          <cell r="K35">
            <v>4977.0066100000004</v>
          </cell>
          <cell r="L35">
            <v>3.8575665599495635E-3</v>
          </cell>
          <cell r="M35">
            <v>8192.2126100000041</v>
          </cell>
          <cell r="N35">
            <v>3.9301898139113382E-3</v>
          </cell>
          <cell r="O35">
            <v>1521.6311400000002</v>
          </cell>
          <cell r="P35">
            <v>1.7548313557982219E-3</v>
          </cell>
          <cell r="Q35">
            <v>56609.474649958611</v>
          </cell>
          <cell r="R35">
            <v>3.843962266735787E-2</v>
          </cell>
          <cell r="S35">
            <v>58131.105789958587</v>
          </cell>
          <cell r="T35">
            <v>2.4844528315931792E-2</v>
          </cell>
        </row>
        <row r="36">
          <cell r="B36" t="str">
            <v>Sri Lanka</v>
          </cell>
          <cell r="C36">
            <v>78</v>
          </cell>
          <cell r="D36">
            <v>1.7315751610508254E-4</v>
          </cell>
          <cell r="E36">
            <v>5382.4189089999982</v>
          </cell>
          <cell r="F36">
            <v>5.8393877868383615E-3</v>
          </cell>
          <cell r="G36">
            <v>5460.4189089999973</v>
          </cell>
          <cell r="H36">
            <v>3.9793153114532041E-3</v>
          </cell>
          <cell r="I36">
            <v>19500</v>
          </cell>
          <cell r="J36">
            <v>2.4551819916661898E-2</v>
          </cell>
          <cell r="K36">
            <v>5112.798475999999</v>
          </cell>
          <cell r="L36">
            <v>3.9628157995913703E-3</v>
          </cell>
          <cell r="M36">
            <v>24612.798475999989</v>
          </cell>
          <cell r="N36">
            <v>1.1807917404896015E-2</v>
          </cell>
          <cell r="P36">
            <v>0</v>
          </cell>
          <cell r="Q36">
            <v>5492.1987125182732</v>
          </cell>
          <cell r="R36">
            <v>3.729376529790945E-3</v>
          </cell>
          <cell r="S36">
            <v>5492.1987125182732</v>
          </cell>
          <cell r="T36">
            <v>2.3472989989716414E-3</v>
          </cell>
        </row>
        <row r="37">
          <cell r="B37" t="str">
            <v>Syria</v>
          </cell>
          <cell r="C37">
            <v>29928.830159999998</v>
          </cell>
          <cell r="D37">
            <v>6.6441049877390759E-2</v>
          </cell>
          <cell r="E37">
            <v>9618.4750760000043</v>
          </cell>
          <cell r="F37">
            <v>1.0435086312752031E-2</v>
          </cell>
          <cell r="G37">
            <v>39547.305236000022</v>
          </cell>
          <cell r="H37">
            <v>2.8820352407934357E-2</v>
          </cell>
          <cell r="I37">
            <v>113660.73777000001</v>
          </cell>
          <cell r="J37">
            <v>0.14310656232430621</v>
          </cell>
          <cell r="K37">
            <v>144047.21641199995</v>
          </cell>
          <cell r="L37">
            <v>0.11164777719367924</v>
          </cell>
          <cell r="M37">
            <v>257707.95418200004</v>
          </cell>
          <cell r="N37">
            <v>0.12363463019180918</v>
          </cell>
          <cell r="O37">
            <v>119970.93198000002</v>
          </cell>
          <cell r="P37">
            <v>0.13835728494807203</v>
          </cell>
          <cell r="Q37">
            <v>227539.2836741193</v>
          </cell>
          <cell r="R37">
            <v>0.15450636594876868</v>
          </cell>
          <cell r="S37">
            <v>347510.21565411921</v>
          </cell>
          <cell r="T37">
            <v>0.14852164388700992</v>
          </cell>
        </row>
        <row r="38">
          <cell r="B38" t="str">
            <v>Tajikistan</v>
          </cell>
          <cell r="C38">
            <v>5458.9297799999995</v>
          </cell>
          <cell r="D38">
            <v>1.2118650273036727E-2</v>
          </cell>
          <cell r="E38">
            <v>3168.5520160000005</v>
          </cell>
          <cell r="F38">
            <v>3.4375629725241952E-3</v>
          </cell>
          <cell r="G38">
            <v>8627.4817959999982</v>
          </cell>
          <cell r="H38">
            <v>6.2873327087635354E-3</v>
          </cell>
          <cell r="I38">
            <v>4890.5429199999999</v>
          </cell>
          <cell r="J38">
            <v>6.1575245675151704E-3</v>
          </cell>
          <cell r="K38">
            <v>7173.8300899999995</v>
          </cell>
          <cell r="L38">
            <v>5.5602753282145952E-3</v>
          </cell>
          <cell r="M38">
            <v>12064.373009999998</v>
          </cell>
          <cell r="N38">
            <v>5.7878473340951088E-3</v>
          </cell>
          <cell r="O38">
            <v>869.98548000000005</v>
          </cell>
          <cell r="P38">
            <v>1.003316611536464E-3</v>
          </cell>
          <cell r="Q38">
            <v>3522.8555799999995</v>
          </cell>
          <cell r="R38">
            <v>2.3921302934560114E-3</v>
          </cell>
          <cell r="S38">
            <v>4392.8410599999997</v>
          </cell>
          <cell r="T38">
            <v>1.8774468955897628E-3</v>
          </cell>
        </row>
        <row r="39">
          <cell r="B39" t="str">
            <v>Thailand</v>
          </cell>
          <cell r="C39">
            <v>-15231.403899999999</v>
          </cell>
          <cell r="D39">
            <v>-3.381323161688804E-2</v>
          </cell>
          <cell r="E39">
            <v>1834.4632159999996</v>
          </cell>
          <cell r="F39">
            <v>1.9902096585241139E-3</v>
          </cell>
          <cell r="G39">
            <v>-13396.940684000001</v>
          </cell>
          <cell r="H39">
            <v>-9.7631064720334268E-3</v>
          </cell>
          <cell r="I39">
            <v>85</v>
          </cell>
          <cell r="J39">
            <v>1.0702075348288519E-4</v>
          </cell>
          <cell r="K39">
            <v>3679.476458000001</v>
          </cell>
          <cell r="L39">
            <v>2.8518799460671134E-3</v>
          </cell>
          <cell r="M39">
            <v>3764.4764580000024</v>
          </cell>
          <cell r="N39">
            <v>1.8059964669228273E-3</v>
          </cell>
          <cell r="O39">
            <v>31.55</v>
          </cell>
          <cell r="P39">
            <v>3.6385249894027473E-5</v>
          </cell>
          <cell r="Q39">
            <v>6677.7071365729389</v>
          </cell>
          <cell r="R39">
            <v>4.5343742226933775E-3</v>
          </cell>
          <cell r="S39">
            <v>6709.2571365729391</v>
          </cell>
          <cell r="T39">
            <v>2.8674549820321355E-3</v>
          </cell>
        </row>
        <row r="40">
          <cell r="B40" t="str">
            <v>Timor-Leste</v>
          </cell>
          <cell r="D40">
            <v>0</v>
          </cell>
          <cell r="E40">
            <v>131.234916</v>
          </cell>
          <cell r="F40">
            <v>1.4237679724552233E-4</v>
          </cell>
          <cell r="G40">
            <v>131.234916</v>
          </cell>
          <cell r="H40">
            <v>9.5638286977457133E-5</v>
          </cell>
          <cell r="J40">
            <v>0</v>
          </cell>
          <cell r="K40">
            <v>67.001314000000008</v>
          </cell>
          <cell r="L40">
            <v>5.1931220633657247E-5</v>
          </cell>
          <cell r="M40">
            <v>67.001314000000008</v>
          </cell>
          <cell r="N40">
            <v>3.2143682584609461E-5</v>
          </cell>
          <cell r="P40">
            <v>0</v>
          </cell>
          <cell r="Q40">
            <v>18.38869</v>
          </cell>
          <cell r="R40">
            <v>1.2486501761724684E-5</v>
          </cell>
          <cell r="S40">
            <v>18.38869</v>
          </cell>
          <cell r="T40">
            <v>7.8591026815940663E-6</v>
          </cell>
        </row>
        <row r="41">
          <cell r="B41" t="str">
            <v>Turkmenistan</v>
          </cell>
          <cell r="C41">
            <v>12.36365</v>
          </cell>
          <cell r="D41">
            <v>2.7446909281956459E-5</v>
          </cell>
          <cell r="E41">
            <v>403.34320999999994</v>
          </cell>
          <cell r="F41">
            <v>4.3758716186878289E-4</v>
          </cell>
          <cell r="G41">
            <v>415.70685999999995</v>
          </cell>
          <cell r="H41">
            <v>3.029490412077346E-4</v>
          </cell>
          <cell r="J41">
            <v>0</v>
          </cell>
          <cell r="K41">
            <v>459.151882</v>
          </cell>
          <cell r="L41">
            <v>3.5587835916920903E-4</v>
          </cell>
          <cell r="M41">
            <v>459.151882</v>
          </cell>
          <cell r="N41">
            <v>2.2027675984286006E-4</v>
          </cell>
          <cell r="P41">
            <v>0</v>
          </cell>
          <cell r="Q41">
            <v>83.855410000000006</v>
          </cell>
          <cell r="R41">
            <v>5.6940473992173758E-5</v>
          </cell>
          <cell r="S41">
            <v>83.855410000000006</v>
          </cell>
          <cell r="T41">
            <v>3.58387833824579E-5</v>
          </cell>
        </row>
        <row r="42">
          <cell r="B42" t="str">
            <v>Uzbekistan</v>
          </cell>
          <cell r="C42">
            <v>45.441851999999997</v>
          </cell>
          <cell r="D42">
            <v>1.0087946435300995E-4</v>
          </cell>
          <cell r="E42">
            <v>1590.4876889999996</v>
          </cell>
          <cell r="F42">
            <v>1.7255205407244844E-3</v>
          </cell>
          <cell r="G42">
            <v>1635.9295409999997</v>
          </cell>
          <cell r="H42">
            <v>1.1921941483702225E-3</v>
          </cell>
          <cell r="I42">
            <v>6.55</v>
          </cell>
          <cell r="J42">
            <v>8.2468933566223293E-6</v>
          </cell>
          <cell r="K42">
            <v>1498.2515939999996</v>
          </cell>
          <cell r="L42">
            <v>1.1612613163488501E-3</v>
          </cell>
          <cell r="M42">
            <v>1504.8015939999998</v>
          </cell>
          <cell r="N42">
            <v>7.2192412212020716E-4</v>
          </cell>
          <cell r="O42">
            <v>14.5</v>
          </cell>
          <cell r="P42">
            <v>1.6722222613736872E-5</v>
          </cell>
          <cell r="Q42">
            <v>967.66789361280416</v>
          </cell>
          <cell r="R42">
            <v>6.5707708696816861E-4</v>
          </cell>
          <cell r="S42">
            <v>982.16789361280405</v>
          </cell>
          <cell r="T42">
            <v>4.1976662429286607E-4</v>
          </cell>
        </row>
        <row r="43">
          <cell r="B43" t="str">
            <v>Vietnam</v>
          </cell>
          <cell r="C43">
            <v>23401.501370000002</v>
          </cell>
          <cell r="D43">
            <v>5.1950587825113928E-2</v>
          </cell>
          <cell r="E43">
            <v>28262.900842000003</v>
          </cell>
          <cell r="F43">
            <v>3.0662429065384827E-2</v>
          </cell>
          <cell r="G43">
            <v>51664.402211999979</v>
          </cell>
          <cell r="H43">
            <v>3.765076456687811E-2</v>
          </cell>
          <cell r="I43">
            <v>669.21899999999994</v>
          </cell>
          <cell r="J43">
            <v>8.4259201911838751E-4</v>
          </cell>
          <cell r="K43">
            <v>11653.061842000001</v>
          </cell>
          <cell r="L43">
            <v>9.0320277237332155E-3</v>
          </cell>
          <cell r="M43">
            <v>12322.280842000007</v>
          </cell>
          <cell r="N43">
            <v>5.9115778550800123E-3</v>
          </cell>
          <cell r="O43">
            <v>71.316500000000005</v>
          </cell>
          <cell r="P43">
            <v>8.224623372638384E-5</v>
          </cell>
          <cell r="Q43">
            <v>9094.6763998727365</v>
          </cell>
          <cell r="R43">
            <v>6.1755727509315139E-3</v>
          </cell>
          <cell r="S43">
            <v>9165.9928998727373</v>
          </cell>
          <cell r="T43">
            <v>3.9174339976834668E-3</v>
          </cell>
        </row>
        <row r="44">
          <cell r="B44" t="str">
            <v>West Bank &amp; Gaza Strip</v>
          </cell>
          <cell r="C44">
            <v>30781.553</v>
          </cell>
          <cell r="D44">
            <v>6.8334067427396811E-2</v>
          </cell>
          <cell r="E44">
            <v>12102.237069000003</v>
          </cell>
          <cell r="F44">
            <v>1.3129720396896949E-2</v>
          </cell>
          <cell r="G44">
            <v>42883.790068999959</v>
          </cell>
          <cell r="H44">
            <v>3.1251837135324902E-2</v>
          </cell>
          <cell r="I44">
            <v>32433.996369999993</v>
          </cell>
          <cell r="J44">
            <v>4.0836596823277206E-2</v>
          </cell>
          <cell r="K44">
            <v>18994.269065</v>
          </cell>
          <cell r="L44">
            <v>1.4722033325936943E-2</v>
          </cell>
          <cell r="M44">
            <v>51428.265434999987</v>
          </cell>
          <cell r="N44">
            <v>2.4672558511608919E-2</v>
          </cell>
          <cell r="O44">
            <v>4107.58014</v>
          </cell>
          <cell r="P44">
            <v>4.7370944486099633E-3</v>
          </cell>
          <cell r="Q44">
            <v>18621.164518916023</v>
          </cell>
          <cell r="R44">
            <v>1.2644359308401527E-2</v>
          </cell>
          <cell r="S44">
            <v>22728.744658916021</v>
          </cell>
          <cell r="T44">
            <v>9.7139893107205406E-3</v>
          </cell>
        </row>
        <row r="45">
          <cell r="B45" t="str">
            <v>Yemen</v>
          </cell>
          <cell r="C45">
            <v>4644.2449999999999</v>
          </cell>
          <cell r="D45">
            <v>1.0310076004916013E-2</v>
          </cell>
          <cell r="E45">
            <v>34910.697431000008</v>
          </cell>
          <cell r="F45">
            <v>3.7874625452827396E-2</v>
          </cell>
          <cell r="G45">
            <v>39554.942430999996</v>
          </cell>
          <cell r="H45">
            <v>2.8825918062787295E-2</v>
          </cell>
          <cell r="I45">
            <v>59907.776000000005</v>
          </cell>
          <cell r="J45">
            <v>7.542794502357536E-2</v>
          </cell>
          <cell r="K45">
            <v>22142.678369999994</v>
          </cell>
          <cell r="L45">
            <v>1.7162294993984441E-2</v>
          </cell>
          <cell r="M45">
            <v>82050.454370000021</v>
          </cell>
          <cell r="N45">
            <v>3.9363463247784405E-2</v>
          </cell>
          <cell r="O45">
            <v>81544.37993000001</v>
          </cell>
          <cell r="P45">
            <v>9.4041605109558446E-2</v>
          </cell>
          <cell r="Q45">
            <v>45305.558374718494</v>
          </cell>
          <cell r="R45">
            <v>3.0763906208753477E-2</v>
          </cell>
          <cell r="S45">
            <v>126849.93830471851</v>
          </cell>
          <cell r="T45">
            <v>5.4214122392114671E-2</v>
          </cell>
        </row>
        <row r="46">
          <cell r="B46" t="str">
            <v>Asia Total</v>
          </cell>
          <cell r="C46">
            <v>450456.91203300032</v>
          </cell>
          <cell r="D46">
            <v>1</v>
          </cell>
          <cell r="E46">
            <v>921743.70079200016</v>
          </cell>
          <cell r="F46">
            <v>1</v>
          </cell>
          <cell r="G46">
            <v>1372200.6128250011</v>
          </cell>
          <cell r="H46">
            <v>1</v>
          </cell>
          <cell r="I46">
            <v>794238.47463000007</v>
          </cell>
          <cell r="J46">
            <v>1</v>
          </cell>
          <cell r="K46">
            <v>1290193.3207511716</v>
          </cell>
          <cell r="L46">
            <v>1</v>
          </cell>
          <cell r="M46">
            <v>2084431.7953811719</v>
          </cell>
          <cell r="N46">
            <v>1</v>
          </cell>
          <cell r="O46">
            <v>867109.61424999963</v>
          </cell>
          <cell r="P46">
            <v>1</v>
          </cell>
          <cell r="Q46">
            <v>1472685.4927748863</v>
          </cell>
          <cell r="R46">
            <v>1</v>
          </cell>
          <cell r="S46">
            <v>2339836.3330248906</v>
          </cell>
          <cell r="T46">
            <v>1</v>
          </cell>
        </row>
      </sheetData>
      <sheetData sheetId="11"/>
      <sheetData sheetId="12">
        <row r="7">
          <cell r="B7" t="str">
            <v>America, regional</v>
          </cell>
          <cell r="C7">
            <v>3.9</v>
          </cell>
          <cell r="D7">
            <v>4.3012337771206418E-5</v>
          </cell>
          <cell r="E7">
            <v>53.049879000000004</v>
          </cell>
          <cell r="F7">
            <v>7.2747413452931172E-4</v>
          </cell>
          <cell r="G7">
            <v>56.94987900000001</v>
          </cell>
          <cell r="H7">
            <v>3.4811493396216619E-4</v>
          </cell>
          <cell r="I7">
            <v>51.896999999999998</v>
          </cell>
          <cell r="J7">
            <v>1.2670033366933382E-3</v>
          </cell>
          <cell r="K7">
            <v>2259.9025299999998</v>
          </cell>
          <cell r="L7">
            <v>1.9113620370474097E-2</v>
          </cell>
          <cell r="M7">
            <v>2311.7995299999998</v>
          </cell>
          <cell r="N7">
            <v>1.4521753498105344E-2</v>
          </cell>
          <cell r="O7">
            <v>26.99849</v>
          </cell>
          <cell r="P7">
            <v>2.4262422268287126E-4</v>
          </cell>
          <cell r="Q7">
            <v>5513.766270000001</v>
          </cell>
          <cell r="R7">
            <v>4.2115638725324492E-2</v>
          </cell>
          <cell r="S7">
            <v>5540.7647600000009</v>
          </cell>
          <cell r="T7">
            <v>2.2877130743625157E-2</v>
          </cell>
        </row>
        <row r="8">
          <cell r="B8" t="str">
            <v>Anguilla</v>
          </cell>
          <cell r="D8">
            <v>0</v>
          </cell>
          <cell r="E8">
            <v>347.13200100000006</v>
          </cell>
          <cell r="F8">
            <v>4.7602286141859669E-3</v>
          </cell>
          <cell r="G8">
            <v>347.13200100000006</v>
          </cell>
          <cell r="H8">
            <v>2.1218979868994911E-3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</row>
        <row r="9">
          <cell r="B9" t="str">
            <v>Antigua and Barbuda</v>
          </cell>
          <cell r="D9">
            <v>0</v>
          </cell>
          <cell r="E9">
            <v>3.3073600000000001</v>
          </cell>
          <cell r="F9">
            <v>4.5353898989606828E-5</v>
          </cell>
          <cell r="G9">
            <v>3.3073600000000001</v>
          </cell>
          <cell r="H9">
            <v>2.0216748976571306E-5</v>
          </cell>
          <cell r="J9">
            <v>0</v>
          </cell>
          <cell r="K9">
            <v>2.5698300000000001</v>
          </cell>
          <cell r="L9">
            <v>2.1734899795282522E-5</v>
          </cell>
          <cell r="M9">
            <v>2.5698300000000001</v>
          </cell>
          <cell r="N9">
            <v>1.6142592516244716E-5</v>
          </cell>
          <cell r="P9">
            <v>0</v>
          </cell>
          <cell r="Q9">
            <v>1.42374</v>
          </cell>
          <cell r="R9">
            <v>1.0874911365946145E-5</v>
          </cell>
          <cell r="S9">
            <v>1.42374</v>
          </cell>
          <cell r="T9">
            <v>5.8784459430702985E-6</v>
          </cell>
        </row>
        <row r="10">
          <cell r="B10" t="str">
            <v>Argentina</v>
          </cell>
          <cell r="C10">
            <v>86.612219999999994</v>
          </cell>
          <cell r="D10">
            <v>9.5522924660359999E-4</v>
          </cell>
          <cell r="E10">
            <v>1954.8684410000005</v>
          </cell>
          <cell r="F10">
            <v>2.6807153080125597E-2</v>
          </cell>
          <cell r="G10">
            <v>2041.4806610000001</v>
          </cell>
          <cell r="H10">
            <v>1.2478865942613404E-2</v>
          </cell>
          <cell r="J10">
            <v>0</v>
          </cell>
          <cell r="K10">
            <v>1576.9050349999998</v>
          </cell>
          <cell r="L10">
            <v>1.3337019539191879E-2</v>
          </cell>
          <cell r="M10">
            <v>1576.9050349999998</v>
          </cell>
          <cell r="N10">
            <v>9.9054549977312164E-3</v>
          </cell>
          <cell r="P10">
            <v>0</v>
          </cell>
          <cell r="Q10">
            <v>1007.6579481640531</v>
          </cell>
          <cell r="R10">
            <v>7.6967640675089776E-3</v>
          </cell>
          <cell r="S10">
            <v>1007.6579481640531</v>
          </cell>
          <cell r="T10">
            <v>4.1604947373730591E-3</v>
          </cell>
        </row>
        <row r="11">
          <cell r="B11" t="str">
            <v>Belize</v>
          </cell>
          <cell r="D11">
            <v>0</v>
          </cell>
          <cell r="E11">
            <v>142.298936</v>
          </cell>
          <cell r="F11">
            <v>1.951348377458918E-3</v>
          </cell>
          <cell r="G11">
            <v>142.298936</v>
          </cell>
          <cell r="H11">
            <v>8.6982423103175509E-4</v>
          </cell>
          <cell r="I11">
            <v>9.7769999999999992</v>
          </cell>
          <cell r="J11">
            <v>2.3869379006206072E-4</v>
          </cell>
          <cell r="K11">
            <v>1135.3103929999997</v>
          </cell>
          <cell r="L11">
            <v>9.6021361834821017E-3</v>
          </cell>
          <cell r="M11">
            <v>1145.087393</v>
          </cell>
          <cell r="N11">
            <v>7.1929579702501622E-3</v>
          </cell>
          <cell r="P11">
            <v>0</v>
          </cell>
          <cell r="Q11">
            <v>422.62563000000006</v>
          </cell>
          <cell r="R11">
            <v>3.228128919063278E-3</v>
          </cell>
          <cell r="S11">
            <v>422.62563000000006</v>
          </cell>
          <cell r="T11">
            <v>1.744968828656236E-3</v>
          </cell>
        </row>
        <row r="12">
          <cell r="B12" t="str">
            <v>Bolivia</v>
          </cell>
          <cell r="C12">
            <v>31.62</v>
          </cell>
          <cell r="D12">
            <v>3.4873080008347365E-4</v>
          </cell>
          <cell r="E12">
            <v>612.14243800000008</v>
          </cell>
          <cell r="F12">
            <v>8.3943224506263809E-3</v>
          </cell>
          <cell r="G12">
            <v>643.76243799999997</v>
          </cell>
          <cell r="H12">
            <v>3.9350973615184161E-3</v>
          </cell>
          <cell r="J12">
            <v>0</v>
          </cell>
          <cell r="K12">
            <v>825.80474000000004</v>
          </cell>
          <cell r="L12">
            <v>6.9844243682925852E-3</v>
          </cell>
          <cell r="M12">
            <v>825.80474000000004</v>
          </cell>
          <cell r="N12">
            <v>5.1873584695498985E-3</v>
          </cell>
          <cell r="P12">
            <v>0</v>
          </cell>
          <cell r="Q12">
            <v>219.90006999999997</v>
          </cell>
          <cell r="R12">
            <v>1.6796562368236844E-3</v>
          </cell>
          <cell r="S12">
            <v>219.90006999999997</v>
          </cell>
          <cell r="T12">
            <v>9.0794012556532407E-4</v>
          </cell>
        </row>
        <row r="13">
          <cell r="B13" t="str">
            <v>Brazil</v>
          </cell>
          <cell r="C13">
            <v>35269.060959999995</v>
          </cell>
          <cell r="D13">
            <v>0.38897558022686918</v>
          </cell>
          <cell r="E13">
            <v>11566.948828000006</v>
          </cell>
          <cell r="F13">
            <v>0.1586178186720113</v>
          </cell>
          <cell r="G13">
            <v>46836.00978800001</v>
          </cell>
          <cell r="H13">
            <v>0.28629234584328073</v>
          </cell>
          <cell r="I13">
            <v>10.023</v>
          </cell>
          <cell r="J13">
            <v>2.4469958655947988E-4</v>
          </cell>
          <cell r="K13">
            <v>20876.240972</v>
          </cell>
          <cell r="L13">
            <v>0.17656537811006615</v>
          </cell>
          <cell r="M13">
            <v>20886.263972000004</v>
          </cell>
          <cell r="N13">
            <v>0.13119873629256371</v>
          </cell>
          <cell r="O13">
            <v>30007.530269999999</v>
          </cell>
          <cell r="P13">
            <v>0.269665218550796</v>
          </cell>
          <cell r="Q13">
            <v>23666.325255900327</v>
          </cell>
          <cell r="R13">
            <v>0.18076979611134672</v>
          </cell>
          <cell r="S13">
            <v>53673.855525900326</v>
          </cell>
          <cell r="T13">
            <v>0.22161269491983795</v>
          </cell>
        </row>
        <row r="14">
          <cell r="B14" t="str">
            <v>Chile</v>
          </cell>
          <cell r="D14">
            <v>0</v>
          </cell>
          <cell r="E14">
            <v>885.50832899999978</v>
          </cell>
          <cell r="F14">
            <v>1.2142994807919767E-2</v>
          </cell>
          <cell r="G14">
            <v>885.50832899999978</v>
          </cell>
          <cell r="H14">
            <v>5.4128064692250356E-3</v>
          </cell>
          <cell r="J14">
            <v>0</v>
          </cell>
          <cell r="K14">
            <v>4653.0262009999997</v>
          </cell>
          <cell r="L14">
            <v>3.9353987704851719E-2</v>
          </cell>
          <cell r="M14">
            <v>4653.0262009999997</v>
          </cell>
          <cell r="N14">
            <v>2.9228355934109721E-2</v>
          </cell>
          <cell r="P14">
            <v>0</v>
          </cell>
          <cell r="Q14">
            <v>6723.6986932990894</v>
          </cell>
          <cell r="R14">
            <v>5.135742996681663E-2</v>
          </cell>
          <cell r="S14">
            <v>6723.6986932990894</v>
          </cell>
          <cell r="T14">
            <v>2.7761318292701689E-2</v>
          </cell>
        </row>
        <row r="15">
          <cell r="B15" t="str">
            <v>Colombia</v>
          </cell>
          <cell r="C15">
            <v>16322.922823999999</v>
          </cell>
          <cell r="D15">
            <v>0.18002232562031348</v>
          </cell>
          <cell r="E15">
            <v>8727.7735129999946</v>
          </cell>
          <cell r="F15">
            <v>0.11968414636228523</v>
          </cell>
          <cell r="G15">
            <v>25050.696337000008</v>
          </cell>
          <cell r="H15">
            <v>0.15312625161259841</v>
          </cell>
          <cell r="I15">
            <v>31463.150409999998</v>
          </cell>
          <cell r="J15">
            <v>0.76813527857784392</v>
          </cell>
          <cell r="K15">
            <v>8846.9162149999956</v>
          </cell>
          <cell r="L15">
            <v>7.4824730597076464E-2</v>
          </cell>
          <cell r="M15">
            <v>40310.066624999985</v>
          </cell>
          <cell r="N15">
            <v>0.25321090493536569</v>
          </cell>
          <cell r="O15">
            <v>14264.307785770699</v>
          </cell>
          <cell r="P15">
            <v>0.12818741302316702</v>
          </cell>
          <cell r="Q15">
            <v>10618.454536475385</v>
          </cell>
          <cell r="R15">
            <v>8.1106628968420191E-2</v>
          </cell>
          <cell r="S15">
            <v>24882.762322246079</v>
          </cell>
          <cell r="T15">
            <v>0.10273784063494032</v>
          </cell>
        </row>
        <row r="16">
          <cell r="B16" t="str">
            <v>Costa Rica</v>
          </cell>
          <cell r="C16">
            <v>486.28984000000003</v>
          </cell>
          <cell r="D16">
            <v>5.3631956032784431E-3</v>
          </cell>
          <cell r="E16">
            <v>170.99084499999998</v>
          </cell>
          <cell r="F16">
            <v>2.3448011441988526E-3</v>
          </cell>
          <cell r="G16">
            <v>657.28068499999995</v>
          </cell>
          <cell r="H16">
            <v>4.017729734831962E-3</v>
          </cell>
          <cell r="I16">
            <v>94.926000000000002</v>
          </cell>
          <cell r="J16">
            <v>2.3175050337967862E-3</v>
          </cell>
          <cell r="K16">
            <v>1005.0016949999998</v>
          </cell>
          <cell r="L16">
            <v>8.5000218438239412E-3</v>
          </cell>
          <cell r="M16">
            <v>1099.9276950000001</v>
          </cell>
          <cell r="N16">
            <v>6.9092837182682535E-3</v>
          </cell>
          <cell r="O16">
            <v>212.21740000000003</v>
          </cell>
          <cell r="P16">
            <v>1.9071096833482156E-3</v>
          </cell>
          <cell r="Q16">
            <v>591.00639999999999</v>
          </cell>
          <cell r="R16">
            <v>4.514266802019269E-3</v>
          </cell>
          <cell r="S16">
            <v>803.22379999999998</v>
          </cell>
          <cell r="T16">
            <v>3.3164114855855063E-3</v>
          </cell>
        </row>
        <row r="17">
          <cell r="B17" t="str">
            <v>Cuba</v>
          </cell>
          <cell r="D17">
            <v>0</v>
          </cell>
          <cell r="E17">
            <v>1448.7756319999996</v>
          </cell>
          <cell r="F17">
            <v>1.9867091478500007E-2</v>
          </cell>
          <cell r="G17">
            <v>1448.7756319999996</v>
          </cell>
          <cell r="H17">
            <v>8.8558648818143296E-3</v>
          </cell>
          <cell r="J17">
            <v>0</v>
          </cell>
          <cell r="K17">
            <v>1329.4828869999999</v>
          </cell>
          <cell r="L17">
            <v>1.1244392558452469E-2</v>
          </cell>
          <cell r="M17">
            <v>1329.4828869999999</v>
          </cell>
          <cell r="N17">
            <v>8.3512530020124365E-3</v>
          </cell>
          <cell r="P17">
            <v>0</v>
          </cell>
          <cell r="Q17">
            <v>2688.336192704051</v>
          </cell>
          <cell r="R17">
            <v>2.0534239269474529E-2</v>
          </cell>
          <cell r="S17">
            <v>2688.336192704051</v>
          </cell>
          <cell r="T17">
            <v>1.1099806836648674E-2</v>
          </cell>
        </row>
        <row r="18">
          <cell r="B18" t="str">
            <v>Dominica</v>
          </cell>
          <cell r="D18">
            <v>0</v>
          </cell>
          <cell r="E18">
            <v>34.350260000000006</v>
          </cell>
          <cell r="F18">
            <v>4.7104585600198708E-4</v>
          </cell>
          <cell r="G18">
            <v>34.350260000000006</v>
          </cell>
          <cell r="H18">
            <v>2.0997127125561125E-4</v>
          </cell>
          <cell r="I18">
            <v>240</v>
          </cell>
          <cell r="J18">
            <v>5.859313656018674E-3</v>
          </cell>
          <cell r="K18">
            <v>252.33001999999999</v>
          </cell>
          <cell r="L18">
            <v>2.1341363825784715E-3</v>
          </cell>
          <cell r="M18">
            <v>492.33001999999999</v>
          </cell>
          <cell r="N18">
            <v>3.0926103658119848E-3</v>
          </cell>
          <cell r="O18">
            <v>-2.5261</v>
          </cell>
          <cell r="P18">
            <v>-2.2701012127685702E-5</v>
          </cell>
          <cell r="Q18">
            <v>46.932029999999997</v>
          </cell>
          <cell r="R18">
            <v>3.5847954435074198E-4</v>
          </cell>
          <cell r="S18">
            <v>44.405929999999998</v>
          </cell>
          <cell r="T18">
            <v>1.8334657947150719E-4</v>
          </cell>
        </row>
        <row r="19">
          <cell r="B19" t="str">
            <v>Dominican Republic</v>
          </cell>
          <cell r="D19">
            <v>0</v>
          </cell>
          <cell r="E19">
            <v>144.97088499999998</v>
          </cell>
          <cell r="F19">
            <v>1.9879888717055012E-3</v>
          </cell>
          <cell r="G19">
            <v>144.97088499999998</v>
          </cell>
          <cell r="H19">
            <v>8.8615693210185352E-4</v>
          </cell>
          <cell r="I19">
            <v>4.2229999999999999</v>
          </cell>
          <cell r="J19">
            <v>1.0309950653902859E-4</v>
          </cell>
          <cell r="K19">
            <v>1456.6542340000001</v>
          </cell>
          <cell r="L19">
            <v>1.2319972065219884E-2</v>
          </cell>
          <cell r="M19">
            <v>1460.877234</v>
          </cell>
          <cell r="N19">
            <v>9.1766170932398965E-3</v>
          </cell>
          <cell r="O19">
            <v>15</v>
          </cell>
          <cell r="P19">
            <v>1.3479877357004295E-4</v>
          </cell>
          <cell r="Q19">
            <v>-7.9794999999999998</v>
          </cell>
          <cell r="R19">
            <v>-6.0949580151268675E-5</v>
          </cell>
          <cell r="S19">
            <v>7.0205000000000002</v>
          </cell>
          <cell r="T19">
            <v>2.8986774090300919E-5</v>
          </cell>
        </row>
        <row r="20">
          <cell r="B20" t="str">
            <v>Ecuador</v>
          </cell>
          <cell r="D20">
            <v>0</v>
          </cell>
          <cell r="E20">
            <v>340.43776200000002</v>
          </cell>
          <cell r="F20">
            <v>4.6684303704452521E-3</v>
          </cell>
          <cell r="G20">
            <v>340.43776200000002</v>
          </cell>
          <cell r="H20">
            <v>2.0809784167734164E-3</v>
          </cell>
          <cell r="J20">
            <v>0</v>
          </cell>
          <cell r="K20">
            <v>314.538093</v>
          </cell>
          <cell r="L20">
            <v>2.660274778158187E-3</v>
          </cell>
          <cell r="M20">
            <v>314.538093</v>
          </cell>
          <cell r="N20">
            <v>1.9757961678926951E-3</v>
          </cell>
          <cell r="P20">
            <v>0</v>
          </cell>
          <cell r="Q20">
            <v>92.393290000000007</v>
          </cell>
          <cell r="R20">
            <v>7.0572494946981789E-4</v>
          </cell>
          <cell r="S20">
            <v>92.393290000000007</v>
          </cell>
          <cell r="T20">
            <v>3.8148043938318632E-4</v>
          </cell>
        </row>
        <row r="21">
          <cell r="B21" t="str">
            <v>El Salvador</v>
          </cell>
          <cell r="C21">
            <v>-230.76468</v>
          </cell>
          <cell r="D21">
            <v>-2.5450585543139391E-3</v>
          </cell>
          <cell r="E21">
            <v>148.28567000000001</v>
          </cell>
          <cell r="F21">
            <v>2.0334445898801982E-3</v>
          </cell>
          <cell r="G21">
            <v>-82.479009999999988</v>
          </cell>
          <cell r="H21">
            <v>-5.0416569136898137E-4</v>
          </cell>
          <cell r="J21">
            <v>0</v>
          </cell>
          <cell r="K21">
            <v>475.78385599999996</v>
          </cell>
          <cell r="L21">
            <v>4.0240461175926525E-3</v>
          </cell>
          <cell r="M21">
            <v>475.78385599999996</v>
          </cell>
          <cell r="N21">
            <v>2.9886743143381677E-3</v>
          </cell>
          <cell r="P21">
            <v>0</v>
          </cell>
          <cell r="Q21">
            <v>36.426400000000001</v>
          </cell>
          <cell r="R21">
            <v>2.7823469972080623E-4</v>
          </cell>
          <cell r="S21">
            <v>36.426400000000001</v>
          </cell>
          <cell r="T21">
            <v>1.5040008941285342E-4</v>
          </cell>
        </row>
        <row r="22">
          <cell r="B22" t="str">
            <v>Grenada</v>
          </cell>
          <cell r="D22">
            <v>0</v>
          </cell>
          <cell r="E22">
            <v>10.824759999999999</v>
          </cell>
          <cell r="F22">
            <v>1.4844016727139965E-4</v>
          </cell>
          <cell r="G22">
            <v>10.824759999999999</v>
          </cell>
          <cell r="H22">
            <v>6.6168017890894855E-5</v>
          </cell>
          <cell r="J22">
            <v>0</v>
          </cell>
          <cell r="K22">
            <v>47.65117</v>
          </cell>
          <cell r="L22">
            <v>4.030202017557475E-4</v>
          </cell>
          <cell r="M22">
            <v>47.65117</v>
          </cell>
          <cell r="N22">
            <v>2.9932463245907503E-4</v>
          </cell>
          <cell r="P22">
            <v>0</v>
          </cell>
          <cell r="Q22">
            <v>0.27015</v>
          </cell>
          <cell r="R22">
            <v>2.0634787991559914E-6</v>
          </cell>
          <cell r="S22">
            <v>0.27015</v>
          </cell>
          <cell r="T22">
            <v>1.1154158564909611E-6</v>
          </cell>
        </row>
        <row r="23">
          <cell r="B23" t="str">
            <v>Guatemala</v>
          </cell>
          <cell r="C23">
            <v>9111.882160000001</v>
          </cell>
          <cell r="D23">
            <v>0.1004931674865</v>
          </cell>
          <cell r="E23">
            <v>366.28242500000005</v>
          </cell>
          <cell r="F23">
            <v>5.0228387913980451E-3</v>
          </cell>
          <cell r="G23">
            <v>9478.1645850000004</v>
          </cell>
          <cell r="H23">
            <v>5.7936745372010663E-2</v>
          </cell>
          <cell r="I23">
            <v>10.095000000000001</v>
          </cell>
          <cell r="J23">
            <v>2.4645738065628552E-4</v>
          </cell>
          <cell r="K23">
            <v>1057.5989069999998</v>
          </cell>
          <cell r="L23">
            <v>8.9448742785496749E-3</v>
          </cell>
          <cell r="M23">
            <v>1067.6939070000001</v>
          </cell>
          <cell r="N23">
            <v>6.7068046029419405E-3</v>
          </cell>
          <cell r="O23">
            <v>217.14762000000002</v>
          </cell>
          <cell r="P23">
            <v>1.9514155239769154E-3</v>
          </cell>
          <cell r="Q23">
            <v>882.95120999999995</v>
          </cell>
          <cell r="R23">
            <v>6.744220257353801E-3</v>
          </cell>
          <cell r="S23">
            <v>1100.0988300000004</v>
          </cell>
          <cell r="T23">
            <v>4.5421716775463812E-3</v>
          </cell>
        </row>
        <row r="24">
          <cell r="B24" t="str">
            <v>Guyana</v>
          </cell>
          <cell r="C24">
            <v>2.3722020000000001</v>
          </cell>
          <cell r="D24">
            <v>2.6162552227059339E-5</v>
          </cell>
          <cell r="E24">
            <v>560.45590099999993</v>
          </cell>
          <cell r="F24">
            <v>7.6855438543379255E-3</v>
          </cell>
          <cell r="G24">
            <v>562.82810300000006</v>
          </cell>
          <cell r="H24">
            <v>3.440373734734296E-3</v>
          </cell>
          <cell r="I24">
            <v>19.390999999999998</v>
          </cell>
          <cell r="J24">
            <v>4.7340812959940882E-4</v>
          </cell>
          <cell r="K24">
            <v>2209.1494769999999</v>
          </cell>
          <cell r="L24">
            <v>1.8684365314202023E-2</v>
          </cell>
          <cell r="M24">
            <v>2228.540477</v>
          </cell>
          <cell r="N24">
            <v>1.3998755102932348E-2</v>
          </cell>
          <cell r="P24">
            <v>0</v>
          </cell>
          <cell r="Q24">
            <v>657.83962999999983</v>
          </cell>
          <cell r="R24">
            <v>5.0247570969817554E-3</v>
          </cell>
          <cell r="S24">
            <v>657.83962999999983</v>
          </cell>
          <cell r="T24">
            <v>2.7161382725528291E-3</v>
          </cell>
        </row>
        <row r="25">
          <cell r="B25" t="str">
            <v>Haiti</v>
          </cell>
          <cell r="C25">
            <v>319.17633000000001</v>
          </cell>
          <cell r="D25">
            <v>3.5201333627010371E-3</v>
          </cell>
          <cell r="E25">
            <v>2944.48866</v>
          </cell>
          <cell r="F25">
            <v>4.0377836480359787E-2</v>
          </cell>
          <cell r="G25">
            <v>3263.6649900000002</v>
          </cell>
          <cell r="H25">
            <v>1.9949656477206628E-2</v>
          </cell>
          <cell r="I25">
            <v>2495.7749999999996</v>
          </cell>
          <cell r="J25">
            <v>6.0931368916041687E-2</v>
          </cell>
          <cell r="K25">
            <v>1354.5712530000001</v>
          </cell>
          <cell r="L25">
            <v>1.1456582906077557E-2</v>
          </cell>
          <cell r="M25">
            <v>3850.3462530000002</v>
          </cell>
          <cell r="N25">
            <v>2.4186257693555095E-2</v>
          </cell>
          <cell r="O25">
            <v>4906.05854</v>
          </cell>
          <cell r="P25">
            <v>4.4088711616989039E-2</v>
          </cell>
          <cell r="Q25">
            <v>1090.3128200000001</v>
          </cell>
          <cell r="R25">
            <v>8.3281043439495939E-3</v>
          </cell>
          <cell r="S25">
            <v>5996.371360000001</v>
          </cell>
          <cell r="T25">
            <v>2.475827390839264E-2</v>
          </cell>
        </row>
        <row r="26">
          <cell r="B26" t="str">
            <v>Honduras</v>
          </cell>
          <cell r="C26">
            <v>6847.7579399999995</v>
          </cell>
          <cell r="D26">
            <v>7.5522583971984789E-2</v>
          </cell>
          <cell r="E26">
            <v>27.084999</v>
          </cell>
          <cell r="F26">
            <v>3.7141717526353402E-4</v>
          </cell>
          <cell r="G26">
            <v>6874.8429389999992</v>
          </cell>
          <cell r="H26">
            <v>4.2023539605944536E-2</v>
          </cell>
          <cell r="J26">
            <v>0</v>
          </cell>
          <cell r="K26">
            <v>184.20835699999998</v>
          </cell>
          <cell r="L26">
            <v>1.5579825050095254E-3</v>
          </cell>
          <cell r="M26">
            <v>184.20835699999998</v>
          </cell>
          <cell r="N26">
            <v>1.157119515741483E-3</v>
          </cell>
          <cell r="P26">
            <v>0</v>
          </cell>
          <cell r="Q26">
            <v>175.67908</v>
          </cell>
          <cell r="R26">
            <v>1.3418843495659053E-3</v>
          </cell>
          <cell r="S26">
            <v>175.67908</v>
          </cell>
          <cell r="T26">
            <v>7.2535714042474219E-4</v>
          </cell>
        </row>
        <row r="27">
          <cell r="B27" t="str">
            <v>Jamaica</v>
          </cell>
          <cell r="C27">
            <v>2986.5</v>
          </cell>
          <cell r="D27">
            <v>3.2937524808643072E-2</v>
          </cell>
          <cell r="E27">
            <v>5992.2553710000011</v>
          </cell>
          <cell r="F27">
            <v>8.217192710084871E-2</v>
          </cell>
          <cell r="G27">
            <v>8978.7553709999993</v>
          </cell>
          <cell r="H27">
            <v>5.488402939430493E-2</v>
          </cell>
          <cell r="I27">
            <v>1865</v>
          </cell>
          <cell r="J27">
            <v>4.5531749868645111E-2</v>
          </cell>
          <cell r="K27">
            <v>5844.4161400000021</v>
          </cell>
          <cell r="L27">
            <v>4.9430428925194232E-2</v>
          </cell>
          <cell r="M27">
            <v>7709.4161400000021</v>
          </cell>
          <cell r="N27">
            <v>4.8427313591241548E-2</v>
          </cell>
          <cell r="O27">
            <v>1850</v>
          </cell>
          <cell r="P27">
            <v>1.6625182073638632E-2</v>
          </cell>
          <cell r="Q27">
            <v>4609.8713360117154</v>
          </cell>
          <cell r="R27">
            <v>3.5211444637042677E-2</v>
          </cell>
          <cell r="S27">
            <v>6459.8713360117144</v>
          </cell>
          <cell r="T27">
            <v>2.6672007844082607E-2</v>
          </cell>
        </row>
        <row r="28">
          <cell r="B28" t="str">
            <v>Mexico</v>
          </cell>
          <cell r="C28">
            <v>-1748.3473350000002</v>
          </cell>
          <cell r="D28">
            <v>-1.9282181054976564E-2</v>
          </cell>
          <cell r="E28">
            <v>5461.8292510000028</v>
          </cell>
          <cell r="F28">
            <v>7.4898182280832462E-2</v>
          </cell>
          <cell r="G28">
            <v>3713.4819159999993</v>
          </cell>
          <cell r="H28">
            <v>2.2699231932662017E-2</v>
          </cell>
          <cell r="I28">
            <v>4.944</v>
          </cell>
          <cell r="J28">
            <v>1.2070186131398469E-4</v>
          </cell>
          <cell r="K28">
            <v>12922.013446000001</v>
          </cell>
          <cell r="L28">
            <v>0.109290757521744</v>
          </cell>
          <cell r="M28">
            <v>12926.957446000004</v>
          </cell>
          <cell r="N28">
            <v>8.1201716271353988E-2</v>
          </cell>
          <cell r="O28">
            <v>128.57416999999998</v>
          </cell>
          <cell r="P28">
            <v>1.1554426952524138E-3</v>
          </cell>
          <cell r="Q28">
            <v>11336.589605403708</v>
          </cell>
          <cell r="R28">
            <v>8.6591938943115815E-2</v>
          </cell>
          <cell r="S28">
            <v>11465.163775403707</v>
          </cell>
          <cell r="T28">
            <v>4.7338239764394115E-2</v>
          </cell>
        </row>
        <row r="29">
          <cell r="B29" t="str">
            <v>Montserrat</v>
          </cell>
          <cell r="D29">
            <v>0</v>
          </cell>
          <cell r="E29">
            <v>21265.418761999998</v>
          </cell>
          <cell r="F29">
            <v>0.29161314598454291</v>
          </cell>
          <cell r="G29">
            <v>21265.418761999998</v>
          </cell>
          <cell r="H29">
            <v>0.1299881576220985</v>
          </cell>
          <cell r="J29">
            <v>0</v>
          </cell>
          <cell r="K29">
            <v>33107.578081000007</v>
          </cell>
          <cell r="L29">
            <v>0.28001458931331141</v>
          </cell>
          <cell r="M29">
            <v>33107.578081000007</v>
          </cell>
          <cell r="N29">
            <v>0.20796789755016415</v>
          </cell>
          <cell r="P29">
            <v>0</v>
          </cell>
          <cell r="Q29">
            <v>28533.70871000001</v>
          </cell>
          <cell r="R29">
            <v>0.21794818798585108</v>
          </cell>
          <cell r="S29">
            <v>28533.70871000001</v>
          </cell>
          <cell r="T29">
            <v>0.1178121456214261</v>
          </cell>
        </row>
        <row r="30">
          <cell r="B30" t="str">
            <v>Nicaragua</v>
          </cell>
          <cell r="C30">
            <v>11339.155849999999</v>
          </cell>
          <cell r="D30">
            <v>0.12505733370783367</v>
          </cell>
          <cell r="E30">
            <v>64.571488000000002</v>
          </cell>
          <cell r="F30">
            <v>8.8547020716239224E-4</v>
          </cell>
          <cell r="G30">
            <v>11403.727337999999</v>
          </cell>
          <cell r="H30">
            <v>6.9707045193026979E-2</v>
          </cell>
          <cell r="J30">
            <v>0</v>
          </cell>
          <cell r="K30">
            <v>159.851609</v>
          </cell>
          <cell r="L30">
            <v>1.3519799767804412E-3</v>
          </cell>
          <cell r="M30">
            <v>159.851609</v>
          </cell>
          <cell r="N30">
            <v>1.0041206566788763E-3</v>
          </cell>
          <cell r="P30">
            <v>0</v>
          </cell>
          <cell r="Q30">
            <v>15.97559</v>
          </cell>
          <cell r="R30">
            <v>1.2202587921158046E-4</v>
          </cell>
          <cell r="S30">
            <v>15.97559</v>
          </cell>
          <cell r="T30">
            <v>6.5961230437899083E-5</v>
          </cell>
        </row>
        <row r="31">
          <cell r="B31" t="str">
            <v>North &amp; Central America, regional</v>
          </cell>
          <cell r="C31">
            <v>951.43551999999988</v>
          </cell>
          <cell r="D31">
            <v>1.0493196398400876E-2</v>
          </cell>
          <cell r="E31">
            <v>460.25059299999992</v>
          </cell>
          <cell r="F31">
            <v>6.3114263052188565E-3</v>
          </cell>
          <cell r="G31">
            <v>1411.6861129999998</v>
          </cell>
          <cell r="H31">
            <v>8.6291494667144406E-3</v>
          </cell>
          <cell r="I31">
            <v>16.797999999999998</v>
          </cell>
          <cell r="J31">
            <v>4.1010312830750702E-4</v>
          </cell>
          <cell r="K31">
            <v>4358.7947659999991</v>
          </cell>
          <cell r="L31">
            <v>3.6865460932128544E-2</v>
          </cell>
          <cell r="M31">
            <v>4375.5927659999998</v>
          </cell>
          <cell r="N31">
            <v>2.7485635640710132E-2</v>
          </cell>
          <cell r="O31">
            <v>160.12163000000001</v>
          </cell>
          <cell r="P31">
            <v>1.4389466230690798E-3</v>
          </cell>
          <cell r="Q31">
            <v>24413.355312012151</v>
          </cell>
          <cell r="R31">
            <v>0.18647581381676617</v>
          </cell>
          <cell r="S31">
            <v>24573.476942012152</v>
          </cell>
          <cell r="T31">
            <v>0.10146083964551313</v>
          </cell>
        </row>
        <row r="32">
          <cell r="B32" t="str">
            <v>Panama</v>
          </cell>
          <cell r="C32">
            <v>11.571300000000001</v>
          </cell>
          <cell r="D32">
            <v>1.2761760616716947E-4</v>
          </cell>
          <cell r="E32">
            <v>422.284764</v>
          </cell>
          <cell r="F32">
            <v>5.7908000735650052E-3</v>
          </cell>
          <cell r="G32">
            <v>433.85606400000006</v>
          </cell>
          <cell r="H32">
            <v>2.6520122205781218E-3</v>
          </cell>
          <cell r="J32">
            <v>0</v>
          </cell>
          <cell r="K32">
            <v>1871.4432880000004</v>
          </cell>
          <cell r="L32">
            <v>1.5828141292316633E-2</v>
          </cell>
          <cell r="M32">
            <v>1871.4432880000004</v>
          </cell>
          <cell r="N32">
            <v>1.1755620572351173E-2</v>
          </cell>
          <cell r="P32">
            <v>0</v>
          </cell>
          <cell r="Q32">
            <v>856.76698999999962</v>
          </cell>
          <cell r="R32">
            <v>6.5442180998767077E-3</v>
          </cell>
          <cell r="S32">
            <v>856.76698999999962</v>
          </cell>
          <cell r="T32">
            <v>3.5374846787489633E-3</v>
          </cell>
        </row>
        <row r="33">
          <cell r="B33" t="str">
            <v>Paraguay</v>
          </cell>
          <cell r="D33">
            <v>0</v>
          </cell>
          <cell r="E33">
            <v>75.572767999999996</v>
          </cell>
          <cell r="F33">
            <v>1.0363309969997191E-3</v>
          </cell>
          <cell r="G33">
            <v>75.572767999999996</v>
          </cell>
          <cell r="H33">
            <v>4.6195022015161962E-4</v>
          </cell>
          <cell r="J33">
            <v>0</v>
          </cell>
          <cell r="K33">
            <v>488.34743900000001</v>
          </cell>
          <cell r="L33">
            <v>4.1303053711521159E-3</v>
          </cell>
          <cell r="M33">
            <v>488.34743900000001</v>
          </cell>
          <cell r="N33">
            <v>3.0675934649874404E-3</v>
          </cell>
          <cell r="P33">
            <v>0</v>
          </cell>
          <cell r="Q33">
            <v>121.31673000000001</v>
          </cell>
          <cell r="R33">
            <v>9.2665001050502187E-4</v>
          </cell>
          <cell r="S33">
            <v>121.31673000000001</v>
          </cell>
          <cell r="T33">
            <v>5.0090173718168689E-4</v>
          </cell>
        </row>
        <row r="34">
          <cell r="B34" t="str">
            <v>Peru</v>
          </cell>
          <cell r="C34">
            <v>1363.7515900000001</v>
          </cell>
          <cell r="D34">
            <v>1.5040549750025596E-2</v>
          </cell>
          <cell r="E34">
            <v>1324.3345449999997</v>
          </cell>
          <cell r="F34">
            <v>1.8160628169409106E-2</v>
          </cell>
          <cell r="G34">
            <v>2688.0861349999996</v>
          </cell>
          <cell r="H34">
            <v>1.643134180092181E-2</v>
          </cell>
          <cell r="J34">
            <v>0</v>
          </cell>
          <cell r="K34">
            <v>2158.1519190000004</v>
          </cell>
          <cell r="L34">
            <v>1.8253042303367027E-2</v>
          </cell>
          <cell r="M34">
            <v>2158.1519190000004</v>
          </cell>
          <cell r="N34">
            <v>1.3556603750663889E-2</v>
          </cell>
          <cell r="P34">
            <v>0</v>
          </cell>
          <cell r="Q34">
            <v>2989.1045399999994</v>
          </cell>
          <cell r="R34">
            <v>2.2831589290212551E-2</v>
          </cell>
          <cell r="S34">
            <v>2989.1045399999994</v>
          </cell>
          <cell r="T34">
            <v>1.234164205302654E-2</v>
          </cell>
        </row>
        <row r="35">
          <cell r="B35" t="str">
            <v>South America, regional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K35">
            <v>1114.2083533333334</v>
          </cell>
          <cell r="L35">
            <v>9.4236610634815306E-3</v>
          </cell>
          <cell r="M35">
            <v>1114.2083533333334</v>
          </cell>
          <cell r="N35">
            <v>6.9989888148461257E-3</v>
          </cell>
          <cell r="P35">
            <v>0</v>
          </cell>
          <cell r="R35">
            <v>0</v>
          </cell>
          <cell r="T35">
            <v>0</v>
          </cell>
        </row>
        <row r="36">
          <cell r="B36" t="str">
            <v>St. Kitts-Nevis</v>
          </cell>
          <cell r="D36">
            <v>0</v>
          </cell>
          <cell r="E36">
            <v>2354.2385360000003</v>
          </cell>
          <cell r="F36">
            <v>3.228372380363307E-2</v>
          </cell>
          <cell r="G36">
            <v>2354.2385360000003</v>
          </cell>
          <cell r="H36">
            <v>1.4390646773645065E-2</v>
          </cell>
          <cell r="J36">
            <v>0</v>
          </cell>
          <cell r="L36">
            <v>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</row>
        <row r="37">
          <cell r="B37" t="str">
            <v>St. Lucia</v>
          </cell>
          <cell r="D37">
            <v>0</v>
          </cell>
          <cell r="E37">
            <v>160.81684400000003</v>
          </cell>
          <cell r="F37">
            <v>2.2052848491253933E-3</v>
          </cell>
          <cell r="G37">
            <v>160.81684400000003</v>
          </cell>
          <cell r="H37">
            <v>9.8301780463947927E-4</v>
          </cell>
          <cell r="J37">
            <v>0</v>
          </cell>
          <cell r="K37">
            <v>175.37449400000003</v>
          </cell>
          <cell r="L37">
            <v>1.483268174835836E-3</v>
          </cell>
          <cell r="M37">
            <v>175.37449400000003</v>
          </cell>
          <cell r="N37">
            <v>1.1016288993375455E-3</v>
          </cell>
          <cell r="P37">
            <v>0</v>
          </cell>
          <cell r="Q37">
            <v>42.71031</v>
          </cell>
          <cell r="R37">
            <v>3.2623290464697439E-4</v>
          </cell>
          <cell r="S37">
            <v>42.71031</v>
          </cell>
          <cell r="T37">
            <v>1.7634557471643333E-4</v>
          </cell>
        </row>
        <row r="38">
          <cell r="B38" t="str">
            <v>St.Vincent &amp; Grenadines</v>
          </cell>
          <cell r="D38">
            <v>0</v>
          </cell>
          <cell r="E38">
            <v>47.860720000000001</v>
          </cell>
          <cell r="F38">
            <v>6.5631508527945416E-4</v>
          </cell>
          <cell r="G38">
            <v>47.860720000000001</v>
          </cell>
          <cell r="H38">
            <v>2.9255604532859013E-4</v>
          </cell>
          <cell r="J38">
            <v>0</v>
          </cell>
          <cell r="K38">
            <v>110.17695999999999</v>
          </cell>
          <cell r="L38">
            <v>9.318457584154789E-4</v>
          </cell>
          <cell r="M38">
            <v>110.17695999999999</v>
          </cell>
          <cell r="N38">
            <v>6.9208537917239406E-4</v>
          </cell>
          <cell r="P38">
            <v>0</v>
          </cell>
          <cell r="Q38">
            <v>5.8799999999999998E-2</v>
          </cell>
          <cell r="R38">
            <v>4.4913031053256446E-7</v>
          </cell>
          <cell r="S38">
            <v>5.8799999999999998E-2</v>
          </cell>
          <cell r="T38">
            <v>2.4277790990808263E-7</v>
          </cell>
        </row>
        <row r="39">
          <cell r="B39" t="str">
            <v>Suriname</v>
          </cell>
          <cell r="D39">
            <v>0</v>
          </cell>
          <cell r="F39">
            <v>0</v>
          </cell>
          <cell r="H39">
            <v>0</v>
          </cell>
          <cell r="I39">
            <v>10</v>
          </cell>
          <cell r="J39">
            <v>2.441380690007781E-4</v>
          </cell>
          <cell r="K39">
            <v>21.868051000000001</v>
          </cell>
          <cell r="L39">
            <v>1.8495382854240465E-4</v>
          </cell>
          <cell r="M39">
            <v>31.868051000000001</v>
          </cell>
          <cell r="N39">
            <v>2.0018170913247376E-4</v>
          </cell>
          <cell r="P39">
            <v>0</v>
          </cell>
          <cell r="R39">
            <v>0</v>
          </cell>
          <cell r="T39">
            <v>0</v>
          </cell>
        </row>
        <row r="40">
          <cell r="B40" t="str">
            <v>Uruguay</v>
          </cell>
          <cell r="D40">
            <v>0</v>
          </cell>
          <cell r="E40">
            <v>123.378395</v>
          </cell>
          <cell r="F40">
            <v>1.6918905907823195E-3</v>
          </cell>
          <cell r="G40">
            <v>123.378395</v>
          </cell>
          <cell r="H40">
            <v>7.5416950100601701E-4</v>
          </cell>
          <cell r="J40">
            <v>0</v>
          </cell>
          <cell r="K40">
            <v>1523.3483879999999</v>
          </cell>
          <cell r="L40">
            <v>1.2884052472920446E-2</v>
          </cell>
          <cell r="M40">
            <v>1523.3483879999999</v>
          </cell>
          <cell r="N40">
            <v>9.5690346395529095E-3</v>
          </cell>
          <cell r="P40">
            <v>0</v>
          </cell>
          <cell r="Q40">
            <v>694.01274552875191</v>
          </cell>
          <cell r="R40">
            <v>5.3010571413756122E-3</v>
          </cell>
          <cell r="S40">
            <v>694.01274552875191</v>
          </cell>
          <cell r="T40">
            <v>2.8654925817864015E-3</v>
          </cell>
        </row>
        <row r="41">
          <cell r="B41" t="str">
            <v>Venezuela</v>
          </cell>
          <cell r="C41">
            <v>3.3540000000000001</v>
          </cell>
          <cell r="D41">
            <v>3.6990610483237526E-5</v>
          </cell>
          <cell r="E41">
            <v>1003.708532</v>
          </cell>
          <cell r="F41">
            <v>1.376387674015969E-2</v>
          </cell>
          <cell r="G41">
            <v>1007.0625320000004</v>
          </cell>
          <cell r="H41">
            <v>6.1558253147992103E-3</v>
          </cell>
          <cell r="J41">
            <v>0</v>
          </cell>
          <cell r="K41">
            <v>1408.2172220000002</v>
          </cell>
          <cell r="L41">
            <v>1.1910305432717776E-2</v>
          </cell>
          <cell r="M41">
            <v>1408.2172220000002</v>
          </cell>
          <cell r="N41">
            <v>8.8458290194698211E-3</v>
          </cell>
          <cell r="P41">
            <v>0</v>
          </cell>
          <cell r="Q41">
            <v>1003.9995133654662</v>
          </cell>
          <cell r="R41">
            <v>7.6688199525914193E-3</v>
          </cell>
          <cell r="S41">
            <v>1003.9995133654662</v>
          </cell>
          <cell r="T41">
            <v>4.1453895136666658E-3</v>
          </cell>
        </row>
        <row r="42">
          <cell r="B42" t="str">
            <v>West Indies, regional</v>
          </cell>
          <cell r="C42">
            <v>7513.4077400000006</v>
          </cell>
          <cell r="D42">
            <v>8.2863905519404285E-2</v>
          </cell>
          <cell r="E42">
            <v>3676.8904950000001</v>
          </cell>
          <cell r="F42">
            <v>5.0421278634946137E-2</v>
          </cell>
          <cell r="G42">
            <v>11190.298235000006</v>
          </cell>
          <cell r="H42">
            <v>6.8402426826823834E-2</v>
          </cell>
          <cell r="I42">
            <v>4664.4294200000004</v>
          </cell>
          <cell r="J42">
            <v>0.11387647915892195</v>
          </cell>
          <cell r="K42">
            <v>3107.7536599999999</v>
          </cell>
          <cell r="L42">
            <v>2.6284506908442386E-2</v>
          </cell>
          <cell r="M42">
            <v>7772.1830800000007</v>
          </cell>
          <cell r="N42">
            <v>4.8821589140951673E-2</v>
          </cell>
          <cell r="O42">
            <v>59491.547000000006</v>
          </cell>
          <cell r="P42">
            <v>0.53462583822563792</v>
          </cell>
          <cell r="Q42">
            <v>1874.1976900000004</v>
          </cell>
          <cell r="R42">
            <v>1.4315629090291075E-2</v>
          </cell>
          <cell r="S42">
            <v>61365.74469</v>
          </cell>
          <cell r="T42">
            <v>0.25337155162910241</v>
          </cell>
        </row>
        <row r="43">
          <cell r="B43" t="str">
            <v>America Total</v>
          </cell>
          <cell r="C43">
            <v>90671.658461000028</v>
          </cell>
          <cell r="D43">
            <v>1</v>
          </cell>
          <cell r="E43">
            <v>72923.388588000016</v>
          </cell>
          <cell r="F43">
            <v>1</v>
          </cell>
          <cell r="G43">
            <v>163595.04704899972</v>
          </cell>
          <cell r="H43">
            <v>1</v>
          </cell>
          <cell r="I43">
            <v>40960.428829999997</v>
          </cell>
          <cell r="J43">
            <v>1</v>
          </cell>
          <cell r="K43">
            <v>118235.18968133326</v>
          </cell>
          <cell r="L43">
            <v>1</v>
          </cell>
          <cell r="M43">
            <v>159195.61851133342</v>
          </cell>
          <cell r="N43">
            <v>1</v>
          </cell>
          <cell r="O43">
            <v>111276.97680577065</v>
          </cell>
          <cell r="P43">
            <v>1</v>
          </cell>
          <cell r="Q43">
            <v>130919.68771886454</v>
          </cell>
          <cell r="R43">
            <v>1</v>
          </cell>
          <cell r="S43">
            <v>242196.66452463521</v>
          </cell>
          <cell r="T43">
            <v>1</v>
          </cell>
        </row>
      </sheetData>
      <sheetData sheetId="13"/>
      <sheetData sheetId="14">
        <row r="8">
          <cell r="B8" t="str">
            <v>Albania</v>
          </cell>
          <cell r="D8">
            <v>0</v>
          </cell>
          <cell r="E8">
            <v>642.64228600000001</v>
          </cell>
          <cell r="F8">
            <v>2.2295020028278573E-2</v>
          </cell>
          <cell r="G8">
            <v>642.64228600000001</v>
          </cell>
          <cell r="H8">
            <v>2.0169169367105447E-2</v>
          </cell>
          <cell r="J8">
            <v>0</v>
          </cell>
          <cell r="K8">
            <v>658.53986899999984</v>
          </cell>
          <cell r="L8">
            <v>1.4269199555988569E-2</v>
          </cell>
          <cell r="M8">
            <v>658.53986899999984</v>
          </cell>
          <cell r="N8">
            <v>1.1962143162906337E-2</v>
          </cell>
          <cell r="P8">
            <v>0</v>
          </cell>
          <cell r="Q8">
            <v>368.30730411044402</v>
          </cell>
          <cell r="R8">
            <v>5.6755909133016447E-3</v>
          </cell>
          <cell r="S8">
            <v>368.30730411044402</v>
          </cell>
          <cell r="T8">
            <v>2.3190237978677002E-3</v>
          </cell>
        </row>
        <row r="9">
          <cell r="B9" t="str">
            <v>Belarus</v>
          </cell>
          <cell r="C9">
            <v>5.2419899999999995</v>
          </cell>
          <cell r="D9">
            <v>1.7254008851692074E-3</v>
          </cell>
          <cell r="E9">
            <v>549.11585300000013</v>
          </cell>
          <cell r="F9">
            <v>1.905033205437134E-2</v>
          </cell>
          <cell r="G9">
            <v>554.35784300000012</v>
          </cell>
          <cell r="H9">
            <v>1.7398383936176671E-2</v>
          </cell>
          <cell r="J9">
            <v>0</v>
          </cell>
          <cell r="K9">
            <v>877.51438600000006</v>
          </cell>
          <cell r="L9">
            <v>1.9013925316471291E-2</v>
          </cell>
          <cell r="M9">
            <v>877.51438600000006</v>
          </cell>
          <cell r="N9">
            <v>1.5939737602799348E-2</v>
          </cell>
          <cell r="O9">
            <v>118.3304</v>
          </cell>
          <cell r="P9">
            <v>1.2598155239509086E-3</v>
          </cell>
          <cell r="Q9">
            <v>274.65782000000002</v>
          </cell>
          <cell r="R9">
            <v>4.2324586291446155E-3</v>
          </cell>
          <cell r="S9">
            <v>392.98821999999996</v>
          </cell>
          <cell r="T9">
            <v>2.4744256339493649E-3</v>
          </cell>
        </row>
        <row r="10">
          <cell r="B10" t="str">
            <v>Bosnia-Herzegovina</v>
          </cell>
          <cell r="C10">
            <v>57.423999999999999</v>
          </cell>
          <cell r="D10">
            <v>1.8901108248958232E-2</v>
          </cell>
          <cell r="E10">
            <v>2198.6171759999997</v>
          </cell>
          <cell r="F10">
            <v>7.6276048186217971E-2</v>
          </cell>
          <cell r="G10">
            <v>2256.0411759999993</v>
          </cell>
          <cell r="H10">
            <v>7.0805294903839772E-2</v>
          </cell>
          <cell r="I10">
            <v>1181.6722400000001</v>
          </cell>
          <cell r="J10">
            <v>0.1327594232924193</v>
          </cell>
          <cell r="K10">
            <v>3250.0703690000009</v>
          </cell>
          <cell r="L10">
            <v>7.0422315867813362E-2</v>
          </cell>
          <cell r="M10">
            <v>4431.7426090000008</v>
          </cell>
          <cell r="N10">
            <v>8.0501032732476926E-2</v>
          </cell>
          <cell r="P10">
            <v>0</v>
          </cell>
          <cell r="Q10">
            <v>3625.7786988790967</v>
          </cell>
          <cell r="R10">
            <v>5.5873007152825907E-2</v>
          </cell>
          <cell r="S10">
            <v>3625.7786988790967</v>
          </cell>
          <cell r="T10">
            <v>2.2829487752925558E-2</v>
          </cell>
        </row>
        <row r="11">
          <cell r="B11" t="str">
            <v>Europe, regional</v>
          </cell>
          <cell r="D11">
            <v>0</v>
          </cell>
          <cell r="E11">
            <v>138.893</v>
          </cell>
          <cell r="F11">
            <v>4.8185783666089095E-3</v>
          </cell>
          <cell r="G11">
            <v>138.893</v>
          </cell>
          <cell r="H11">
            <v>4.3591224884093251E-3</v>
          </cell>
          <cell r="I11">
            <v>700</v>
          </cell>
          <cell r="J11">
            <v>7.8644139346705402E-2</v>
          </cell>
          <cell r="K11">
            <v>507.92536670588231</v>
          </cell>
          <cell r="L11">
            <v>1.1005694200535807E-2</v>
          </cell>
          <cell r="M11">
            <v>1207.9253667058824</v>
          </cell>
          <cell r="N11">
            <v>2.1941535883899396E-2</v>
          </cell>
          <cell r="O11">
            <v>279.113</v>
          </cell>
          <cell r="P11">
            <v>2.9716023129855891E-3</v>
          </cell>
          <cell r="Q11">
            <v>16294.662721965198</v>
          </cell>
          <cell r="R11">
            <v>0.25109966228736069</v>
          </cell>
          <cell r="S11">
            <v>16573.775721965198</v>
          </cell>
          <cell r="T11">
            <v>0.10435573742581479</v>
          </cell>
        </row>
        <row r="12">
          <cell r="B12" t="str">
            <v>Former Yugoslav Republic of Macedonia (FYROM)</v>
          </cell>
          <cell r="D12">
            <v>0</v>
          </cell>
          <cell r="E12">
            <v>1373.4683359999999</v>
          </cell>
          <cell r="F12">
            <v>4.7649376218181889E-2</v>
          </cell>
          <cell r="G12">
            <v>1373.4683359999999</v>
          </cell>
          <cell r="H12">
            <v>4.3105964379599654E-2</v>
          </cell>
          <cell r="I12">
            <v>40</v>
          </cell>
          <cell r="J12">
            <v>4.4939508198117376E-3</v>
          </cell>
          <cell r="K12">
            <v>2103.6692370000001</v>
          </cell>
          <cell r="L12">
            <v>4.5582169820833157E-2</v>
          </cell>
          <cell r="M12">
            <v>2143.6692369999992</v>
          </cell>
          <cell r="N12">
            <v>3.8938991417256458E-2</v>
          </cell>
          <cell r="P12">
            <v>0</v>
          </cell>
          <cell r="Q12">
            <v>1838.6553988165231</v>
          </cell>
          <cell r="R12">
            <v>2.833355667333385E-2</v>
          </cell>
          <cell r="S12">
            <v>1838.6553988165231</v>
          </cell>
          <cell r="T12">
            <v>1.1576978187363984E-2</v>
          </cell>
        </row>
        <row r="13">
          <cell r="B13" t="str">
            <v>Kosovo</v>
          </cell>
          <cell r="C13">
            <v>795</v>
          </cell>
          <cell r="D13">
            <v>0.26167423129565681</v>
          </cell>
          <cell r="E13">
            <v>9495.6367090000022</v>
          </cell>
          <cell r="F13">
            <v>0.3294296301697337</v>
          </cell>
          <cell r="G13">
            <v>10290.636709000002</v>
          </cell>
          <cell r="H13">
            <v>0.3229690905823363</v>
          </cell>
          <cell r="J13">
            <v>0</v>
          </cell>
          <cell r="K13">
            <v>4686.3963200000007</v>
          </cell>
          <cell r="L13">
            <v>0.10154453425891288</v>
          </cell>
          <cell r="M13">
            <v>4686.3963200000007</v>
          </cell>
          <cell r="N13">
            <v>8.5126727077411687E-2</v>
          </cell>
          <cell r="P13">
            <v>0</v>
          </cell>
          <cell r="Q13">
            <v>3500.3978507974543</v>
          </cell>
          <cell r="R13">
            <v>5.3940896672983685E-2</v>
          </cell>
          <cell r="S13">
            <v>3500.3978507974543</v>
          </cell>
          <cell r="T13">
            <v>2.204003512124228E-2</v>
          </cell>
        </row>
        <row r="14">
          <cell r="B14" t="str">
            <v>Moldova</v>
          </cell>
          <cell r="C14">
            <v>28.870360000000002</v>
          </cell>
          <cell r="D14">
            <v>9.5026783147533073E-3</v>
          </cell>
          <cell r="E14">
            <v>1151.7547440000001</v>
          </cell>
          <cell r="F14">
            <v>3.9957524807424295E-2</v>
          </cell>
          <cell r="G14">
            <v>1180.625104</v>
          </cell>
          <cell r="H14">
            <v>3.7053627189469578E-2</v>
          </cell>
          <cell r="I14">
            <v>78.052999999999997</v>
          </cell>
          <cell r="J14">
            <v>8.7691585834691384E-3</v>
          </cell>
          <cell r="K14">
            <v>1214.4340570000004</v>
          </cell>
          <cell r="L14">
            <v>2.6314279093285705E-2</v>
          </cell>
          <cell r="M14">
            <v>1292.4870569999998</v>
          </cell>
          <cell r="N14">
            <v>2.3477568997477789E-2</v>
          </cell>
          <cell r="P14">
            <v>0</v>
          </cell>
          <cell r="Q14">
            <v>209.57983999999999</v>
          </cell>
          <cell r="R14">
            <v>3.2296113116413285E-3</v>
          </cell>
          <cell r="S14">
            <v>209.57983999999999</v>
          </cell>
          <cell r="T14">
            <v>1.3196062936823058E-3</v>
          </cell>
        </row>
        <row r="15">
          <cell r="B15" t="str">
            <v>Montenegro</v>
          </cell>
          <cell r="C15">
            <v>87.200999999999993</v>
          </cell>
          <cell r="D15">
            <v>2.8702207098380589E-2</v>
          </cell>
          <cell r="E15">
            <v>400.66312899999997</v>
          </cell>
          <cell r="F15">
            <v>1.3900100694039545E-2</v>
          </cell>
          <cell r="G15">
            <v>487.86412899999993</v>
          </cell>
          <cell r="H15">
            <v>1.5311495151030849E-2</v>
          </cell>
          <cell r="I15">
            <v>43.003</v>
          </cell>
          <cell r="J15">
            <v>4.8313341776091033E-3</v>
          </cell>
          <cell r="K15">
            <v>967.90879600000017</v>
          </cell>
          <cell r="L15">
            <v>2.097258558254525E-2</v>
          </cell>
          <cell r="M15">
            <v>1010.9117960000001</v>
          </cell>
          <cell r="N15">
            <v>1.8362854244778869E-2</v>
          </cell>
          <cell r="O15">
            <v>78.157479999999993</v>
          </cell>
          <cell r="P15">
            <v>8.321108237349205E-4</v>
          </cell>
          <cell r="Q15">
            <v>505.24989000000005</v>
          </cell>
          <cell r="R15">
            <v>7.7858669991805358E-3</v>
          </cell>
          <cell r="S15">
            <v>583.40737000000001</v>
          </cell>
          <cell r="T15">
            <v>3.6733878470020858E-3</v>
          </cell>
        </row>
        <row r="16">
          <cell r="B16" t="str">
            <v>Serbia</v>
          </cell>
          <cell r="C16">
            <v>13.65</v>
          </cell>
          <cell r="D16">
            <v>4.4928971788499557E-3</v>
          </cell>
          <cell r="E16">
            <v>3266.6213360000024</v>
          </cell>
          <cell r="F16">
            <v>0.11332803598131443</v>
          </cell>
          <cell r="G16">
            <v>3280.2713360000021</v>
          </cell>
          <cell r="H16">
            <v>0.10295050541670286</v>
          </cell>
          <cell r="I16">
            <v>813.75903100000005</v>
          </cell>
          <cell r="J16">
            <v>9.1424826612291385E-2</v>
          </cell>
          <cell r="K16">
            <v>2998.956657000002</v>
          </cell>
          <cell r="L16">
            <v>6.4981200095712663E-2</v>
          </cell>
          <cell r="M16">
            <v>3812.7156880000011</v>
          </cell>
          <cell r="N16">
            <v>6.9256628256344738E-2</v>
          </cell>
          <cell r="P16">
            <v>0</v>
          </cell>
          <cell r="Q16">
            <v>2080.8060069014455</v>
          </cell>
          <cell r="R16">
            <v>3.2065081341889241E-2</v>
          </cell>
          <cell r="S16">
            <v>2080.8060069014455</v>
          </cell>
          <cell r="T16">
            <v>1.3101664275719911E-2</v>
          </cell>
        </row>
        <row r="17">
          <cell r="B17" t="str">
            <v>Turkey</v>
          </cell>
          <cell r="C17">
            <v>2050.7413799999999</v>
          </cell>
          <cell r="D17">
            <v>0.67500147697823198</v>
          </cell>
          <cell r="E17">
            <v>6566.515593000001</v>
          </cell>
          <cell r="F17">
            <v>0.22781040067123526</v>
          </cell>
          <cell r="G17">
            <v>8617.2569729999996</v>
          </cell>
          <cell r="H17">
            <v>0.27045048101348784</v>
          </cell>
          <cell r="I17">
            <v>35.817999999999998</v>
          </cell>
          <cell r="J17">
            <v>4.0241082616004195E-3</v>
          </cell>
          <cell r="K17">
            <v>6254.4528189999983</v>
          </cell>
          <cell r="L17">
            <v>0.13552108169752478</v>
          </cell>
          <cell r="M17">
            <v>6290.2708190000003</v>
          </cell>
          <cell r="N17">
            <v>0.11426053852227756</v>
          </cell>
          <cell r="O17">
            <v>84063.179520000005</v>
          </cell>
          <cell r="P17">
            <v>0.89498639869355701</v>
          </cell>
          <cell r="Q17">
            <v>13968.336309556538</v>
          </cell>
          <cell r="R17">
            <v>0.21525112792410797</v>
          </cell>
          <cell r="S17">
            <v>98031.515829556622</v>
          </cell>
          <cell r="T17">
            <v>0.6172492796439748</v>
          </cell>
        </row>
        <row r="18">
          <cell r="B18" t="str">
            <v>Ukraine</v>
          </cell>
          <cell r="D18">
            <v>0</v>
          </cell>
          <cell r="E18">
            <v>3040.5485680000006</v>
          </cell>
          <cell r="F18">
            <v>0.10548495282259367</v>
          </cell>
          <cell r="G18">
            <v>3040.5485680000006</v>
          </cell>
          <cell r="H18">
            <v>9.5426865571840006E-2</v>
          </cell>
          <cell r="I18">
            <v>6008.5486999999994</v>
          </cell>
          <cell r="J18">
            <v>0.67505305890609368</v>
          </cell>
          <cell r="K18">
            <v>22631.275109000006</v>
          </cell>
          <cell r="L18">
            <v>0.49037301451037607</v>
          </cell>
          <cell r="M18">
            <v>28639.823809000005</v>
          </cell>
          <cell r="N18">
            <v>0.52023224210237096</v>
          </cell>
          <cell r="O18">
            <v>9387.9872500000001</v>
          </cell>
          <cell r="P18">
            <v>9.9950072645771493E-2</v>
          </cell>
          <cell r="Q18">
            <v>22226.776590760983</v>
          </cell>
          <cell r="R18">
            <v>0.34251314009423017</v>
          </cell>
          <cell r="S18">
            <v>31614.763840760985</v>
          </cell>
          <cell r="T18">
            <v>0.19906037402045912</v>
          </cell>
        </row>
        <row r="19">
          <cell r="B19" t="str">
            <v>Europe Total</v>
          </cell>
          <cell r="C19">
            <v>3038.1287299999999</v>
          </cell>
          <cell r="D19">
            <v>1</v>
          </cell>
          <cell r="E19">
            <v>28824.476730000017</v>
          </cell>
          <cell r="F19">
            <v>1</v>
          </cell>
          <cell r="G19">
            <v>31862.605460000057</v>
          </cell>
          <cell r="H19">
            <v>1</v>
          </cell>
          <cell r="I19">
            <v>8900.8539709999986</v>
          </cell>
          <cell r="J19">
            <v>1</v>
          </cell>
          <cell r="K19">
            <v>46151.142985705912</v>
          </cell>
          <cell r="L19">
            <v>1</v>
          </cell>
          <cell r="M19">
            <v>55051.996956705887</v>
          </cell>
          <cell r="N19">
            <v>1</v>
          </cell>
          <cell r="O19">
            <v>93926.767650000009</v>
          </cell>
          <cell r="P19">
            <v>1</v>
          </cell>
          <cell r="Q19">
            <v>64893.208431787709</v>
          </cell>
          <cell r="R19">
            <v>1</v>
          </cell>
          <cell r="S19">
            <v>158819.97608178746</v>
          </cell>
          <cell r="T19">
            <v>1</v>
          </cell>
        </row>
      </sheetData>
      <sheetData sheetId="15"/>
      <sheetData sheetId="16">
        <row r="7">
          <cell r="B7" t="str">
            <v>Fiji</v>
          </cell>
          <cell r="C7">
            <v>23.520500000000002</v>
          </cell>
          <cell r="D7">
            <v>0.68746377702633155</v>
          </cell>
          <cell r="E7">
            <v>643.597624</v>
          </cell>
          <cell r="F7">
            <v>0.11606737340880251</v>
          </cell>
          <cell r="G7">
            <v>667.11812400000019</v>
          </cell>
          <cell r="H7">
            <v>0.1195713286342318</v>
          </cell>
          <cell r="J7">
            <v>0</v>
          </cell>
          <cell r="K7">
            <v>1262.2912279999998</v>
          </cell>
          <cell r="L7">
            <v>0.15227313530583497</v>
          </cell>
          <cell r="M7">
            <v>1262.2912279999998</v>
          </cell>
          <cell r="N7">
            <v>0.15227313530583497</v>
          </cell>
          <cell r="P7">
            <v>0</v>
          </cell>
          <cell r="Q7">
            <v>194.04664</v>
          </cell>
          <cell r="R7">
            <v>3.3745607289714957E-2</v>
          </cell>
          <cell r="S7">
            <v>194.04664</v>
          </cell>
          <cell r="T7">
            <v>3.3745607289714957E-2</v>
          </cell>
        </row>
        <row r="8">
          <cell r="B8" t="str">
            <v>Kiribati</v>
          </cell>
          <cell r="D8">
            <v>0</v>
          </cell>
          <cell r="E8">
            <v>17.045100000000001</v>
          </cell>
          <cell r="F8">
            <v>3.0739392327066451E-3</v>
          </cell>
          <cell r="G8">
            <v>17.045100000000001</v>
          </cell>
          <cell r="H8">
            <v>3.0550890170439201E-3</v>
          </cell>
          <cell r="J8">
            <v>0</v>
          </cell>
          <cell r="K8">
            <v>11.9284</v>
          </cell>
          <cell r="L8">
            <v>1.4389507166741734E-3</v>
          </cell>
          <cell r="M8">
            <v>11.9284</v>
          </cell>
          <cell r="N8">
            <v>1.4389507166741734E-3</v>
          </cell>
          <cell r="P8">
            <v>0</v>
          </cell>
          <cell r="Q8">
            <v>11.85453</v>
          </cell>
          <cell r="R8">
            <v>2.061557540930081E-3</v>
          </cell>
          <cell r="S8">
            <v>11.85453</v>
          </cell>
          <cell r="T8">
            <v>2.061557540930081E-3</v>
          </cell>
        </row>
        <row r="9">
          <cell r="B9" t="str">
            <v>Marshall Islands</v>
          </cell>
          <cell r="D9">
            <v>0</v>
          </cell>
          <cell r="E9">
            <v>5.3900299999999994</v>
          </cell>
          <cell r="F9">
            <v>9.720461999322852E-4</v>
          </cell>
          <cell r="G9">
            <v>5.3900299999999994</v>
          </cell>
          <cell r="H9">
            <v>9.6608535324153204E-4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</row>
        <row r="10">
          <cell r="B10" t="str">
            <v>Oceania, regional</v>
          </cell>
          <cell r="D10">
            <v>0</v>
          </cell>
          <cell r="E10">
            <v>3275.0896750000002</v>
          </cell>
          <cell r="F10">
            <v>0.59063464823409395</v>
          </cell>
          <cell r="G10">
            <v>3275.0896750000002</v>
          </cell>
          <cell r="H10">
            <v>0.58701271895890561</v>
          </cell>
          <cell r="J10">
            <v>0</v>
          </cell>
          <cell r="K10">
            <v>3073.2723000000005</v>
          </cell>
          <cell r="L10">
            <v>0.37073600638978282</v>
          </cell>
          <cell r="M10">
            <v>3073.2723000000005</v>
          </cell>
          <cell r="N10">
            <v>0.37073600638978282</v>
          </cell>
          <cell r="P10">
            <v>0</v>
          </cell>
          <cell r="Q10">
            <v>3687.9462199999998</v>
          </cell>
          <cell r="R10">
            <v>0.6413508878365981</v>
          </cell>
          <cell r="S10">
            <v>3687.9462199999998</v>
          </cell>
          <cell r="T10">
            <v>0.6413508878365981</v>
          </cell>
        </row>
        <row r="11">
          <cell r="B11" t="str">
            <v>Papua New Guinea</v>
          </cell>
          <cell r="C11">
            <v>3.476</v>
          </cell>
          <cell r="D11">
            <v>0.10159750383467733</v>
          </cell>
          <cell r="E11">
            <v>1324.7175220000001</v>
          </cell>
          <cell r="F11">
            <v>0.23890157072294843</v>
          </cell>
          <cell r="G11">
            <v>1328.193522</v>
          </cell>
          <cell r="H11">
            <v>0.23805958554488282</v>
          </cell>
          <cell r="J11">
            <v>0</v>
          </cell>
          <cell r="K11">
            <v>947.18403100000012</v>
          </cell>
          <cell r="L11">
            <v>0.11426101909977721</v>
          </cell>
          <cell r="M11">
            <v>947.18403100000012</v>
          </cell>
          <cell r="N11">
            <v>0.11426101909977721</v>
          </cell>
          <cell r="P11">
            <v>0</v>
          </cell>
          <cell r="Q11">
            <v>784.57157799999982</v>
          </cell>
          <cell r="R11">
            <v>0.13644062253208797</v>
          </cell>
          <cell r="S11">
            <v>784.57157799999982</v>
          </cell>
          <cell r="T11">
            <v>0.13644062253208797</v>
          </cell>
        </row>
        <row r="12">
          <cell r="B12" t="str">
            <v>Solomon Islands</v>
          </cell>
          <cell r="C12">
            <v>7.216939</v>
          </cell>
          <cell r="D12">
            <v>0.21093871913899093</v>
          </cell>
          <cell r="E12">
            <v>220.26624699999999</v>
          </cell>
          <cell r="F12">
            <v>3.9723149661448291E-2</v>
          </cell>
          <cell r="G12">
            <v>227.48318600000002</v>
          </cell>
          <cell r="H12">
            <v>4.077308922275371E-2</v>
          </cell>
          <cell r="J12">
            <v>0</v>
          </cell>
          <cell r="K12">
            <v>517.0726709999999</v>
          </cell>
          <cell r="L12">
            <v>6.2375682447610652E-2</v>
          </cell>
          <cell r="M12">
            <v>517.0726709999999</v>
          </cell>
          <cell r="N12">
            <v>6.2375682447610652E-2</v>
          </cell>
          <cell r="P12">
            <v>0</v>
          </cell>
          <cell r="Q12">
            <v>112.02394999999999</v>
          </cell>
          <cell r="R12">
            <v>1.9481482512362303E-2</v>
          </cell>
          <cell r="S12">
            <v>112.02394999999999</v>
          </cell>
          <cell r="T12">
            <v>1.9481482512362303E-2</v>
          </cell>
        </row>
        <row r="13">
          <cell r="B13" t="str">
            <v>Tonga</v>
          </cell>
          <cell r="D13">
            <v>0</v>
          </cell>
          <cell r="E13">
            <v>19.364108000000002</v>
          </cell>
          <cell r="F13">
            <v>3.4921526589793317E-3</v>
          </cell>
          <cell r="G13">
            <v>19.364108000000002</v>
          </cell>
          <cell r="H13">
            <v>3.4707378469854859E-3</v>
          </cell>
          <cell r="J13">
            <v>0</v>
          </cell>
          <cell r="K13">
            <v>1.0256670000000001</v>
          </cell>
          <cell r="L13">
            <v>1.237286027228337E-4</v>
          </cell>
          <cell r="M13">
            <v>1.0256670000000001</v>
          </cell>
          <cell r="N13">
            <v>1.237286027228337E-4</v>
          </cell>
          <cell r="P13">
            <v>0</v>
          </cell>
          <cell r="R13">
            <v>0</v>
          </cell>
          <cell r="T13">
            <v>0</v>
          </cell>
        </row>
        <row r="14">
          <cell r="B14" t="str">
            <v>Tuvalu</v>
          </cell>
          <cell r="D14">
            <v>0</v>
          </cell>
          <cell r="E14">
            <v>19.89</v>
          </cell>
          <cell r="F14">
            <v>3.5869928213114132E-3</v>
          </cell>
          <cell r="G14">
            <v>19.89</v>
          </cell>
          <cell r="H14">
            <v>3.5649964241338313E-3</v>
          </cell>
          <cell r="J14">
            <v>0</v>
          </cell>
          <cell r="K14">
            <v>25.885776</v>
          </cell>
          <cell r="L14">
            <v>3.1226615411008279E-3</v>
          </cell>
          <cell r="M14">
            <v>25.885776</v>
          </cell>
          <cell r="N14">
            <v>3.1226615411008279E-3</v>
          </cell>
          <cell r="P14">
            <v>0</v>
          </cell>
          <cell r="R14">
            <v>0</v>
          </cell>
          <cell r="T14">
            <v>0</v>
          </cell>
        </row>
        <row r="15">
          <cell r="B15" t="str">
            <v>Vanuatu</v>
          </cell>
          <cell r="D15">
            <v>0</v>
          </cell>
          <cell r="E15">
            <v>19.674488</v>
          </cell>
          <cell r="F15">
            <v>3.5481270597776536E-3</v>
          </cell>
          <cell r="G15">
            <v>19.674488</v>
          </cell>
          <cell r="H15">
            <v>3.5263689978212152E-3</v>
          </cell>
          <cell r="J15">
            <v>0</v>
          </cell>
          <cell r="K15">
            <v>2450.99145</v>
          </cell>
          <cell r="L15">
            <v>0.29566881589649668</v>
          </cell>
          <cell r="M15">
            <v>2450.99145</v>
          </cell>
          <cell r="N15">
            <v>0.29566881589649668</v>
          </cell>
          <cell r="P15">
            <v>0</v>
          </cell>
          <cell r="Q15">
            <v>959.83558000000005</v>
          </cell>
          <cell r="R15">
            <v>0.16691984228830647</v>
          </cell>
          <cell r="S15">
            <v>959.83558000000005</v>
          </cell>
          <cell r="T15">
            <v>0.16691984228830647</v>
          </cell>
        </row>
        <row r="16">
          <cell r="B16" t="str">
            <v>Pacific Total</v>
          </cell>
          <cell r="C16">
            <v>34.213439000000008</v>
          </cell>
          <cell r="D16">
            <v>1</v>
          </cell>
          <cell r="E16">
            <v>5545.0347939999974</v>
          </cell>
          <cell r="F16">
            <v>1</v>
          </cell>
          <cell r="G16">
            <v>5579.2482330000012</v>
          </cell>
          <cell r="H16">
            <v>1</v>
          </cell>
          <cell r="J16">
            <v>0</v>
          </cell>
          <cell r="K16">
            <v>8289.6515229999986</v>
          </cell>
          <cell r="L16">
            <v>1</v>
          </cell>
          <cell r="M16">
            <v>8289.6515229999986</v>
          </cell>
          <cell r="N16">
            <v>1</v>
          </cell>
          <cell r="P16">
            <v>0</v>
          </cell>
          <cell r="Q16">
            <v>5750.2784980000006</v>
          </cell>
          <cell r="R16">
            <v>1</v>
          </cell>
          <cell r="S16">
            <v>5750.2784980000006</v>
          </cell>
          <cell r="T16">
            <v>1</v>
          </cell>
        </row>
      </sheetData>
      <sheetData sheetId="17"/>
      <sheetData sheetId="18">
        <row r="6">
          <cell r="B6" t="str">
            <v>Afghanistan</v>
          </cell>
          <cell r="E6">
            <v>83768.289439999993</v>
          </cell>
          <cell r="F6">
            <v>17.050999999999998</v>
          </cell>
          <cell r="I6">
            <v>89.714570000000009</v>
          </cell>
          <cell r="J6">
            <v>141972.95150999998</v>
          </cell>
          <cell r="O6">
            <v>9370.4882159515455</v>
          </cell>
          <cell r="R6">
            <v>99.520690000000002</v>
          </cell>
          <cell r="Y6">
            <v>235318.01542595142</v>
          </cell>
        </row>
        <row r="7">
          <cell r="B7" t="str">
            <v>Africa, regional</v>
          </cell>
          <cell r="C7">
            <v>7669.6252249348599</v>
          </cell>
          <cell r="D7">
            <v>258.43022000000002</v>
          </cell>
          <cell r="E7">
            <v>7258.4758299999994</v>
          </cell>
          <cell r="F7">
            <v>19389.421159900001</v>
          </cell>
          <cell r="I7">
            <v>1348.5352600000001</v>
          </cell>
          <cell r="J7">
            <v>188982.57009000008</v>
          </cell>
          <cell r="L7">
            <v>42436.750999999997</v>
          </cell>
          <cell r="O7">
            <v>69037.092525474203</v>
          </cell>
          <cell r="W7">
            <v>319.38400000000001</v>
          </cell>
          <cell r="Y7">
            <v>336700.28531030926</v>
          </cell>
        </row>
        <row r="8">
          <cell r="B8" t="str">
            <v>Albania</v>
          </cell>
          <cell r="O8">
            <v>368.30730411044402</v>
          </cell>
          <cell r="Y8">
            <v>368.30730411044402</v>
          </cell>
        </row>
        <row r="9">
          <cell r="B9" t="str">
            <v>Algeria</v>
          </cell>
          <cell r="E9">
            <v>912.33299999999997</v>
          </cell>
          <cell r="O9">
            <v>2339.9206694135014</v>
          </cell>
          <cell r="Y9">
            <v>3252.2536694134997</v>
          </cell>
        </row>
        <row r="10">
          <cell r="B10" t="str">
            <v>America, regional</v>
          </cell>
          <cell r="E10">
            <v>3531.663</v>
          </cell>
          <cell r="F10">
            <v>909.33859000000007</v>
          </cell>
          <cell r="O10">
            <v>576.96018000000004</v>
          </cell>
          <cell r="V10">
            <v>522.80299000000002</v>
          </cell>
          <cell r="Y10">
            <v>5540.7647600000009</v>
          </cell>
        </row>
        <row r="11">
          <cell r="B11" t="str">
            <v>Angola</v>
          </cell>
          <cell r="O11">
            <v>296.3546</v>
          </cell>
          <cell r="V11">
            <v>94.418639999999996</v>
          </cell>
          <cell r="Y11">
            <v>390.77323999999999</v>
          </cell>
        </row>
        <row r="12">
          <cell r="B12" t="str">
            <v>Antigua and Barbuda</v>
          </cell>
          <cell r="D12">
            <v>1.42374</v>
          </cell>
          <cell r="Y12">
            <v>1.42374</v>
          </cell>
        </row>
        <row r="13">
          <cell r="B13" t="str">
            <v>Argentina</v>
          </cell>
          <cell r="O13">
            <v>969.25821816405301</v>
          </cell>
          <cell r="V13">
            <v>38.399729999999998</v>
          </cell>
          <cell r="Y13">
            <v>1007.6579481640531</v>
          </cell>
        </row>
        <row r="14">
          <cell r="B14" t="str">
            <v>Armenia</v>
          </cell>
          <cell r="O14">
            <v>438.31988737461091</v>
          </cell>
          <cell r="Y14">
            <v>438.31988737461091</v>
          </cell>
        </row>
        <row r="15">
          <cell r="B15" t="str">
            <v>Asia, regional</v>
          </cell>
          <cell r="C15">
            <v>651.40270277777802</v>
          </cell>
          <cell r="E15">
            <v>6129.29</v>
          </cell>
          <cell r="F15">
            <v>351.26642200000003</v>
          </cell>
          <cell r="I15">
            <v>196.59925999999999</v>
          </cell>
          <cell r="J15">
            <v>28786.690289999995</v>
          </cell>
          <cell r="L15">
            <v>5000</v>
          </cell>
          <cell r="O15">
            <v>27566.444052391002</v>
          </cell>
          <cell r="Y15">
            <v>68681.692727168789</v>
          </cell>
        </row>
        <row r="16">
          <cell r="B16" t="str">
            <v>Azerbaijan</v>
          </cell>
          <cell r="O16">
            <v>1008.3323161362139</v>
          </cell>
          <cell r="Y16">
            <v>1008.3323161362139</v>
          </cell>
        </row>
        <row r="17">
          <cell r="B17" t="str">
            <v>Bangladesh</v>
          </cell>
          <cell r="F17">
            <v>291.51578799999999</v>
          </cell>
          <cell r="J17">
            <v>143706.77145</v>
          </cell>
          <cell r="O17">
            <v>4135.3681307799097</v>
          </cell>
          <cell r="R17">
            <v>18.399539999999998</v>
          </cell>
          <cell r="W17">
            <v>387.976</v>
          </cell>
          <cell r="Y17">
            <v>148540.03090877994</v>
          </cell>
        </row>
        <row r="18">
          <cell r="B18" t="str">
            <v>Belarus</v>
          </cell>
          <cell r="O18">
            <v>392.98821999999996</v>
          </cell>
          <cell r="Y18">
            <v>392.98821999999996</v>
          </cell>
        </row>
        <row r="19">
          <cell r="B19" t="str">
            <v>Belize</v>
          </cell>
          <cell r="D19">
            <v>3.3167599999999999</v>
          </cell>
          <cell r="I19">
            <v>243.23071000000002</v>
          </cell>
          <cell r="O19">
            <v>176.07816</v>
          </cell>
          <cell r="Y19">
            <v>422.62563000000006</v>
          </cell>
        </row>
        <row r="20">
          <cell r="B20" t="str">
            <v>Bhutan</v>
          </cell>
          <cell r="I20">
            <v>61.64461</v>
          </cell>
          <cell r="Y20">
            <v>61.64461</v>
          </cell>
        </row>
        <row r="21">
          <cell r="B21" t="str">
            <v>Bolivia</v>
          </cell>
          <cell r="I21">
            <v>127.9295</v>
          </cell>
          <cell r="O21">
            <v>91.970569999999995</v>
          </cell>
          <cell r="Y21">
            <v>219.90006999999997</v>
          </cell>
        </row>
        <row r="22">
          <cell r="B22" t="str">
            <v>Bosnia-Herzegovina</v>
          </cell>
          <cell r="E22">
            <v>3052.4189999999999</v>
          </cell>
          <cell r="O22">
            <v>573.35969887909698</v>
          </cell>
          <cell r="Y22">
            <v>3625.7786988790967</v>
          </cell>
        </row>
        <row r="23">
          <cell r="B23" t="str">
            <v>Botswana</v>
          </cell>
          <cell r="D23">
            <v>10.25756</v>
          </cell>
          <cell r="O23">
            <v>268.44959724670008</v>
          </cell>
          <cell r="Y23">
            <v>278.70715724670009</v>
          </cell>
        </row>
        <row r="24">
          <cell r="B24" t="str">
            <v>Brazil</v>
          </cell>
          <cell r="F24">
            <v>11747.341070000004</v>
          </cell>
          <cell r="I24">
            <v>30146.704619999997</v>
          </cell>
          <cell r="O24">
            <v>8424.8613259003196</v>
          </cell>
          <cell r="V24">
            <v>3354.9485099999988</v>
          </cell>
          <cell r="Y24">
            <v>53673.855525900326</v>
          </cell>
        </row>
        <row r="25">
          <cell r="B25" t="str">
            <v>Burkina Faso</v>
          </cell>
          <cell r="F25">
            <v>43.546230000000001</v>
          </cell>
          <cell r="I25">
            <v>88.155749999999998</v>
          </cell>
          <cell r="Y25">
            <v>131.70197999999999</v>
          </cell>
        </row>
        <row r="26">
          <cell r="B26" t="str">
            <v>Burundi</v>
          </cell>
          <cell r="E26">
            <v>472.88410000000005</v>
          </cell>
          <cell r="J26">
            <v>2612.6052199999999</v>
          </cell>
          <cell r="O26">
            <v>103.20186000000001</v>
          </cell>
          <cell r="Y26">
            <v>3188.6911799999993</v>
          </cell>
        </row>
        <row r="27">
          <cell r="B27" t="str">
            <v>Cambodia</v>
          </cell>
          <cell r="I27">
            <v>272.50756999999999</v>
          </cell>
          <cell r="J27">
            <v>1467.6120000000001</v>
          </cell>
          <cell r="O27">
            <v>305.33930757595863</v>
          </cell>
          <cell r="Y27">
            <v>2045.4588775759585</v>
          </cell>
        </row>
        <row r="28">
          <cell r="B28" t="str">
            <v>Cameroon</v>
          </cell>
          <cell r="I28">
            <v>336.63517000000002</v>
          </cell>
          <cell r="J28">
            <v>1250.2950000000001</v>
          </cell>
          <cell r="O28">
            <v>118.22876000000001</v>
          </cell>
          <cell r="Y28">
            <v>1705.1589299999998</v>
          </cell>
        </row>
        <row r="29">
          <cell r="B29" t="str">
            <v>Cape Verde</v>
          </cell>
          <cell r="I29">
            <v>77.446789999999993</v>
          </cell>
          <cell r="Y29">
            <v>77.446789999999993</v>
          </cell>
        </row>
        <row r="30">
          <cell r="B30" t="str">
            <v>Central African Rep.</v>
          </cell>
          <cell r="J30">
            <v>18913.561189999997</v>
          </cell>
          <cell r="Y30">
            <v>18913.561189999997</v>
          </cell>
        </row>
        <row r="31">
          <cell r="B31" t="str">
            <v>Chile</v>
          </cell>
          <cell r="F31">
            <v>4463.53953</v>
          </cell>
          <cell r="I31">
            <v>75.865250000000003</v>
          </cell>
          <cell r="O31">
            <v>1521.5090532990898</v>
          </cell>
          <cell r="V31">
            <v>662.78485999999998</v>
          </cell>
          <cell r="Y31">
            <v>6723.6986932990894</v>
          </cell>
        </row>
        <row r="32">
          <cell r="B32" t="str">
            <v>China</v>
          </cell>
          <cell r="F32">
            <v>26273.284755999997</v>
          </cell>
          <cell r="I32">
            <v>206.05613</v>
          </cell>
          <cell r="O32">
            <v>12871.149688989233</v>
          </cell>
          <cell r="V32">
            <v>7551.4837000000052</v>
          </cell>
          <cell r="Y32">
            <v>46901.974274989254</v>
          </cell>
        </row>
        <row r="33">
          <cell r="B33" t="str">
            <v>Colombia</v>
          </cell>
          <cell r="E33">
            <v>16042.304875996562</v>
          </cell>
          <cell r="F33">
            <v>2842.1013800000001</v>
          </cell>
          <cell r="O33">
            <v>5096.3425562495213</v>
          </cell>
          <cell r="V33">
            <v>902.01351</v>
          </cell>
          <cell r="Y33">
            <v>24882.762322246079</v>
          </cell>
        </row>
        <row r="34">
          <cell r="B34" t="str">
            <v>Comoros</v>
          </cell>
          <cell r="I34">
            <v>5</v>
          </cell>
          <cell r="O34">
            <v>5</v>
          </cell>
          <cell r="Y34">
            <v>10</v>
          </cell>
        </row>
        <row r="35">
          <cell r="B35" t="str">
            <v>Congo, Dem. Rep.</v>
          </cell>
          <cell r="E35">
            <v>654.41926999999987</v>
          </cell>
          <cell r="I35">
            <v>97.245249999999999</v>
          </cell>
          <cell r="J35">
            <v>128499.38073</v>
          </cell>
          <cell r="O35">
            <v>294.96533999999997</v>
          </cell>
          <cell r="Y35">
            <v>129546.01058999998</v>
          </cell>
        </row>
        <row r="36">
          <cell r="B36" t="str">
            <v>Congo, Rep.</v>
          </cell>
          <cell r="I36">
            <v>89.324250000000006</v>
          </cell>
          <cell r="Y36">
            <v>89.324250000000006</v>
          </cell>
        </row>
        <row r="37">
          <cell r="B37" t="str">
            <v>Costa Rica</v>
          </cell>
          <cell r="O37">
            <v>803.22379999999998</v>
          </cell>
          <cell r="Y37">
            <v>803.22379999999998</v>
          </cell>
        </row>
        <row r="38">
          <cell r="B38" t="str">
            <v>Cote d'Ivoire</v>
          </cell>
          <cell r="F38">
            <v>280.423</v>
          </cell>
          <cell r="O38">
            <v>305.06222000000002</v>
          </cell>
          <cell r="Y38">
            <v>585.48522000000003</v>
          </cell>
        </row>
        <row r="39">
          <cell r="B39" t="str">
            <v>Cuba</v>
          </cell>
          <cell r="N39">
            <v>2248.8535499999998</v>
          </cell>
          <cell r="O39">
            <v>439.48264270405099</v>
          </cell>
          <cell r="Y39">
            <v>2688.336192704051</v>
          </cell>
        </row>
        <row r="40">
          <cell r="B40" t="str">
            <v>Developing countries, unspecified</v>
          </cell>
          <cell r="D40">
            <v>15.84529</v>
          </cell>
          <cell r="E40">
            <v>81858.009472400008</v>
          </cell>
          <cell r="F40">
            <v>235576.17721499997</v>
          </cell>
          <cell r="G40">
            <v>325.83600000000001</v>
          </cell>
          <cell r="H40">
            <v>38077</v>
          </cell>
          <cell r="I40">
            <v>10121.393180000001</v>
          </cell>
          <cell r="J40">
            <v>1914989.5525200011</v>
          </cell>
          <cell r="K40">
            <v>15792.81883</v>
          </cell>
          <cell r="L40">
            <v>103785.14900000002</v>
          </cell>
          <cell r="M40">
            <v>32526.016890000006</v>
          </cell>
          <cell r="O40">
            <v>93512.05046200176</v>
          </cell>
          <cell r="P40">
            <v>89586.000000000015</v>
          </cell>
          <cell r="Q40">
            <v>916.65139999999997</v>
          </cell>
          <cell r="R40">
            <v>1165.22372</v>
          </cell>
          <cell r="S40">
            <v>310281.47036999994</v>
          </cell>
          <cell r="T40">
            <v>4996.9565523422907</v>
          </cell>
          <cell r="U40">
            <v>55.335000000000001</v>
          </cell>
          <cell r="V40">
            <v>9497.2047899999998</v>
          </cell>
          <cell r="W40">
            <v>2534.9154399999998</v>
          </cell>
          <cell r="X40">
            <v>884.38900000000001</v>
          </cell>
          <cell r="Y40">
            <v>2946497.9951317445</v>
          </cell>
        </row>
        <row r="41">
          <cell r="B41" t="str">
            <v>Dominica</v>
          </cell>
          <cell r="D41">
            <v>0.2286</v>
          </cell>
          <cell r="J41">
            <v>-2.5261</v>
          </cell>
          <cell r="O41">
            <v>46.703429999999997</v>
          </cell>
          <cell r="Y41">
            <v>44.405929999999998</v>
          </cell>
        </row>
        <row r="42">
          <cell r="B42" t="str">
            <v>Dominican Republic</v>
          </cell>
          <cell r="O42">
            <v>7.0205000000000002</v>
          </cell>
          <cell r="Y42">
            <v>7.0205000000000002</v>
          </cell>
        </row>
        <row r="43">
          <cell r="B43" t="str">
            <v>Ecuador</v>
          </cell>
          <cell r="I43">
            <v>39.623249999999999</v>
          </cell>
          <cell r="O43">
            <v>52.770040000000009</v>
          </cell>
          <cell r="Y43">
            <v>92.393290000000007</v>
          </cell>
        </row>
        <row r="44">
          <cell r="B44" t="str">
            <v>Egypt</v>
          </cell>
          <cell r="E44">
            <v>3907.3308100000004</v>
          </cell>
          <cell r="F44">
            <v>3519.4699900000001</v>
          </cell>
          <cell r="J44">
            <v>69.251999999999995</v>
          </cell>
          <cell r="O44">
            <v>3983.4179416968409</v>
          </cell>
          <cell r="Y44">
            <v>11479.470741696839</v>
          </cell>
        </row>
        <row r="45">
          <cell r="B45" t="str">
            <v>El Salvador</v>
          </cell>
          <cell r="O45">
            <v>36.426400000000001</v>
          </cell>
          <cell r="Y45">
            <v>36.426400000000001</v>
          </cell>
        </row>
        <row r="46">
          <cell r="B46" t="str">
            <v>Eritrea</v>
          </cell>
          <cell r="E46">
            <v>600.83384000000001</v>
          </cell>
          <cell r="O46">
            <v>-5.4957600000000006</v>
          </cell>
          <cell r="Y46">
            <v>595.33807999999999</v>
          </cell>
        </row>
        <row r="47">
          <cell r="B47" t="str">
            <v>Ethiopia</v>
          </cell>
          <cell r="E47">
            <v>37.01979</v>
          </cell>
          <cell r="F47">
            <v>256.627612</v>
          </cell>
          <cell r="I47">
            <v>380.59949000000006</v>
          </cell>
          <cell r="J47">
            <v>331916.59324000002</v>
          </cell>
          <cell r="O47">
            <v>1677.45802833686</v>
          </cell>
          <cell r="R47">
            <v>51.254199999999997</v>
          </cell>
          <cell r="Y47">
            <v>334319.55236033688</v>
          </cell>
        </row>
        <row r="48">
          <cell r="B48" t="str">
            <v>Europe, regional</v>
          </cell>
          <cell r="C48">
            <v>580.56413906249998</v>
          </cell>
          <cell r="E48">
            <v>500.37099999999998</v>
          </cell>
          <cell r="O48">
            <v>15492.8405829027</v>
          </cell>
          <cell r="Y48">
            <v>16573.775721965198</v>
          </cell>
        </row>
        <row r="49">
          <cell r="B49" t="str">
            <v>Fiji</v>
          </cell>
          <cell r="D49">
            <v>121.2736</v>
          </cell>
          <cell r="O49">
            <v>72.773040000000009</v>
          </cell>
          <cell r="Y49">
            <v>194.04664</v>
          </cell>
        </row>
        <row r="50">
          <cell r="B50" t="str">
            <v>Former Yugoslav Republic of Macedonia (FYROM)</v>
          </cell>
          <cell r="E50">
            <v>1238.8030000000001</v>
          </cell>
          <cell r="O50">
            <v>599.85239881652296</v>
          </cell>
          <cell r="Y50">
            <v>1838.6553988165231</v>
          </cell>
        </row>
        <row r="51">
          <cell r="B51" t="str">
            <v>Gabon</v>
          </cell>
          <cell r="I51">
            <v>150</v>
          </cell>
          <cell r="Y51">
            <v>150</v>
          </cell>
        </row>
        <row r="52">
          <cell r="B52" t="str">
            <v>Gambia</v>
          </cell>
          <cell r="D52">
            <v>5.4493600000000004</v>
          </cell>
          <cell r="F52">
            <v>10767.609380000002</v>
          </cell>
          <cell r="O52">
            <v>31.262450000000001</v>
          </cell>
          <cell r="Y52">
            <v>10804.321190000002</v>
          </cell>
        </row>
        <row r="53">
          <cell r="B53" t="str">
            <v>Georgia</v>
          </cell>
          <cell r="O53">
            <v>761.83869158674383</v>
          </cell>
          <cell r="Y53">
            <v>761.83869158674383</v>
          </cell>
        </row>
        <row r="54">
          <cell r="B54" t="str">
            <v>Ghana</v>
          </cell>
          <cell r="D54">
            <v>5.4586600000000001</v>
          </cell>
          <cell r="F54">
            <v>95.841360000000009</v>
          </cell>
          <cell r="I54">
            <v>91.965099999999993</v>
          </cell>
          <cell r="J54">
            <v>56136.786059999999</v>
          </cell>
          <cell r="O54">
            <v>1737.6898860471599</v>
          </cell>
          <cell r="R54">
            <v>79.425790000000006</v>
          </cell>
          <cell r="Y54">
            <v>58147.166856047152</v>
          </cell>
        </row>
        <row r="55">
          <cell r="B55" t="str">
            <v>Grenada</v>
          </cell>
          <cell r="D55">
            <v>0.27015</v>
          </cell>
          <cell r="Y55">
            <v>0.27015</v>
          </cell>
        </row>
        <row r="56">
          <cell r="B56" t="str">
            <v>Guatemala</v>
          </cell>
          <cell r="F56">
            <v>641.34</v>
          </cell>
          <cell r="I56">
            <v>68.411510000000007</v>
          </cell>
          <cell r="O56">
            <v>390.34732000000008</v>
          </cell>
          <cell r="Y56">
            <v>1100.0988300000004</v>
          </cell>
        </row>
        <row r="57">
          <cell r="B57" t="str">
            <v>Guinea</v>
          </cell>
          <cell r="I57">
            <v>79.795500000000004</v>
          </cell>
          <cell r="O57">
            <v>30.96125</v>
          </cell>
          <cell r="Y57">
            <v>110.75675000000001</v>
          </cell>
        </row>
        <row r="58">
          <cell r="B58" t="str">
            <v>Guinea-Bissau</v>
          </cell>
          <cell r="O58">
            <v>22.02</v>
          </cell>
          <cell r="Y58">
            <v>22.02</v>
          </cell>
        </row>
        <row r="59">
          <cell r="B59" t="str">
            <v>Guyana</v>
          </cell>
          <cell r="D59">
            <v>2.5215800000000002</v>
          </cell>
          <cell r="E59">
            <v>167.16200000000001</v>
          </cell>
          <cell r="J59">
            <v>331.77577000000002</v>
          </cell>
          <cell r="O59">
            <v>156.38028000000003</v>
          </cell>
          <cell r="Y59">
            <v>657.83962999999983</v>
          </cell>
        </row>
        <row r="60">
          <cell r="B60" t="str">
            <v>Haiti</v>
          </cell>
          <cell r="J60">
            <v>5892.53377</v>
          </cell>
          <cell r="O60">
            <v>103.83759000000001</v>
          </cell>
          <cell r="Y60">
            <v>5996.371360000001</v>
          </cell>
        </row>
        <row r="61">
          <cell r="B61" t="str">
            <v>Honduras</v>
          </cell>
          <cell r="I61">
            <v>82.022999999999996</v>
          </cell>
          <cell r="O61">
            <v>93.656080000000003</v>
          </cell>
          <cell r="Y61">
            <v>175.67908</v>
          </cell>
        </row>
        <row r="62">
          <cell r="B62" t="str">
            <v>India</v>
          </cell>
          <cell r="D62">
            <v>1.30341</v>
          </cell>
          <cell r="F62">
            <v>19443.847615999999</v>
          </cell>
          <cell r="I62">
            <v>56.763930000000002</v>
          </cell>
          <cell r="J62">
            <v>54208.769570000004</v>
          </cell>
          <cell r="O62">
            <v>15460.557930227202</v>
          </cell>
          <cell r="V62">
            <v>3399.1449800000005</v>
          </cell>
          <cell r="W62">
            <v>50</v>
          </cell>
          <cell r="Y62">
            <v>92620.387436227276</v>
          </cell>
        </row>
        <row r="63">
          <cell r="B63" t="str">
            <v>Indonesia</v>
          </cell>
          <cell r="E63">
            <v>268.11998999999997</v>
          </cell>
          <cell r="F63">
            <v>1234.5477879999999</v>
          </cell>
          <cell r="I63">
            <v>259.75361999999996</v>
          </cell>
          <cell r="J63">
            <v>12292.219800000003</v>
          </cell>
          <cell r="O63">
            <v>2691.5672104353698</v>
          </cell>
          <cell r="V63">
            <v>703.08467000000007</v>
          </cell>
          <cell r="Y63">
            <v>17449.293078435374</v>
          </cell>
        </row>
        <row r="64">
          <cell r="B64" t="str">
            <v>Iran</v>
          </cell>
          <cell r="O64">
            <v>859.10868648663109</v>
          </cell>
          <cell r="Y64">
            <v>859.10868648663109</v>
          </cell>
        </row>
        <row r="65">
          <cell r="B65" t="str">
            <v>Iraq</v>
          </cell>
          <cell r="E65">
            <v>26964.177469999999</v>
          </cell>
          <cell r="G65">
            <v>745</v>
          </cell>
          <cell r="I65">
            <v>15.386320000000001</v>
          </cell>
          <cell r="J65">
            <v>87213.888940000004</v>
          </cell>
          <cell r="O65">
            <v>3942.6087667535094</v>
          </cell>
          <cell r="Y65">
            <v>118881.06149675348</v>
          </cell>
        </row>
        <row r="66">
          <cell r="B66" t="str">
            <v>Jamaica</v>
          </cell>
          <cell r="D66">
            <v>124.80918</v>
          </cell>
          <cell r="E66">
            <v>366.85399999999998</v>
          </cell>
          <cell r="F66">
            <v>526.25902599999995</v>
          </cell>
          <cell r="J66">
            <v>4800.375</v>
          </cell>
          <cell r="O66">
            <v>641.57413001171506</v>
          </cell>
          <cell r="Y66">
            <v>6459.8713360117144</v>
          </cell>
        </row>
        <row r="67">
          <cell r="B67" t="str">
            <v>Jordan</v>
          </cell>
          <cell r="E67">
            <v>26609.296529999996</v>
          </cell>
          <cell r="J67">
            <v>143908.65219000005</v>
          </cell>
          <cell r="O67">
            <v>3107.2870471710307</v>
          </cell>
          <cell r="R67">
            <v>7.6551299999999998</v>
          </cell>
          <cell r="V67">
            <v>1220.23</v>
          </cell>
          <cell r="Y67">
            <v>174853.12089717112</v>
          </cell>
        </row>
        <row r="68">
          <cell r="B68" t="str">
            <v>Kazakhstan</v>
          </cell>
          <cell r="F68">
            <v>1262.8151399999999</v>
          </cell>
          <cell r="O68">
            <v>2175.9979988202795</v>
          </cell>
          <cell r="V68">
            <v>46.328000000000003</v>
          </cell>
          <cell r="Y68">
            <v>3485.1411388202796</v>
          </cell>
        </row>
        <row r="69">
          <cell r="B69" t="str">
            <v>Kenya</v>
          </cell>
          <cell r="D69">
            <v>147.23859999999999</v>
          </cell>
          <cell r="E69">
            <v>3885.3628600000002</v>
          </cell>
          <cell r="F69">
            <v>1516.9152462000002</v>
          </cell>
          <cell r="I69">
            <v>783.91251000000011</v>
          </cell>
          <cell r="J69">
            <v>124546.02860000001</v>
          </cell>
          <cell r="O69">
            <v>2301.76686682025</v>
          </cell>
          <cell r="R69">
            <v>6.2832099999999995</v>
          </cell>
          <cell r="T69">
            <v>113.82</v>
          </cell>
          <cell r="V69">
            <v>441.95632999999992</v>
          </cell>
          <cell r="Y69">
            <v>133743.28422302025</v>
          </cell>
        </row>
        <row r="70">
          <cell r="B70" t="str">
            <v>Kiribati</v>
          </cell>
          <cell r="D70">
            <v>11.85453</v>
          </cell>
          <cell r="Y70">
            <v>11.85453</v>
          </cell>
        </row>
        <row r="71">
          <cell r="B71" t="str">
            <v>Korea, Dem. Rep.</v>
          </cell>
          <cell r="O71">
            <v>215.97386</v>
          </cell>
          <cell r="Y71">
            <v>215.97386</v>
          </cell>
        </row>
        <row r="72">
          <cell r="B72" t="str">
            <v>Kosovo</v>
          </cell>
          <cell r="E72">
            <v>2984.2579999999998</v>
          </cell>
          <cell r="O72">
            <v>516.13985079745487</v>
          </cell>
          <cell r="Y72">
            <v>3500.3978507974543</v>
          </cell>
        </row>
        <row r="73">
          <cell r="B73" t="str">
            <v>Kyrgyz Republic</v>
          </cell>
          <cell r="I73">
            <v>90.861500000000007</v>
          </cell>
          <cell r="J73">
            <v>783.23694</v>
          </cell>
          <cell r="O73">
            <v>136.15073000000001</v>
          </cell>
          <cell r="Y73">
            <v>1010.2491699999999</v>
          </cell>
        </row>
        <row r="74">
          <cell r="B74" t="str">
            <v>Laos</v>
          </cell>
          <cell r="I74">
            <v>155.214</v>
          </cell>
          <cell r="J74">
            <v>660.03300000000002</v>
          </cell>
          <cell r="O74">
            <v>181.90395000000001</v>
          </cell>
          <cell r="Y74">
            <v>997.15095000000008</v>
          </cell>
        </row>
        <row r="75">
          <cell r="B75" t="str">
            <v>Lebanon</v>
          </cell>
          <cell r="E75">
            <v>16508.589650000002</v>
          </cell>
          <cell r="F75">
            <v>4.8087359999999997</v>
          </cell>
          <cell r="J75">
            <v>105954.23449</v>
          </cell>
          <cell r="O75">
            <v>1569.5836814022502</v>
          </cell>
          <cell r="Y75">
            <v>124037.21655740227</v>
          </cell>
        </row>
        <row r="76">
          <cell r="B76" t="str">
            <v>Lesotho</v>
          </cell>
          <cell r="D76">
            <v>4.67821</v>
          </cell>
          <cell r="F76">
            <v>98.635810000000006</v>
          </cell>
          <cell r="J76">
            <v>5499.9999299999999</v>
          </cell>
          <cell r="R76">
            <v>6.9984099999999998</v>
          </cell>
          <cell r="X76">
            <v>82.5</v>
          </cell>
          <cell r="Y76">
            <v>5692.8123600000008</v>
          </cell>
        </row>
        <row r="77">
          <cell r="B77" t="str">
            <v>Liberia</v>
          </cell>
          <cell r="I77">
            <v>18.577000000000002</v>
          </cell>
          <cell r="J77">
            <v>1469.6300699999999</v>
          </cell>
          <cell r="O77">
            <v>58.955119999999994</v>
          </cell>
          <cell r="R77">
            <v>13.92883</v>
          </cell>
          <cell r="Y77">
            <v>1561.0910200000005</v>
          </cell>
        </row>
        <row r="78">
          <cell r="B78" t="str">
            <v>Libya</v>
          </cell>
          <cell r="E78">
            <v>11547.397599999998</v>
          </cell>
          <cell r="J78">
            <v>1559.87772</v>
          </cell>
          <cell r="O78">
            <v>1245.259993852</v>
          </cell>
          <cell r="Y78">
            <v>14352.535313852004</v>
          </cell>
        </row>
        <row r="79">
          <cell r="B79" t="str">
            <v>Madagascar</v>
          </cell>
          <cell r="I79">
            <v>612.45913999999993</v>
          </cell>
          <cell r="O79">
            <v>29.805020000000003</v>
          </cell>
          <cell r="Y79">
            <v>642.26415999999995</v>
          </cell>
        </row>
        <row r="80">
          <cell r="B80" t="str">
            <v>Malawi</v>
          </cell>
          <cell r="D80">
            <v>121.79443999999999</v>
          </cell>
          <cell r="F80">
            <v>1670.8813499999999</v>
          </cell>
          <cell r="I80">
            <v>278.12025</v>
          </cell>
          <cell r="J80">
            <v>94147.250860000015</v>
          </cell>
          <cell r="O80">
            <v>-607.68523481346017</v>
          </cell>
          <cell r="W80">
            <v>7118.9280000000008</v>
          </cell>
          <cell r="Y80">
            <v>102729.28966518656</v>
          </cell>
        </row>
        <row r="81">
          <cell r="B81" t="str">
            <v>Malaysia</v>
          </cell>
          <cell r="D81">
            <v>61.991160000000001</v>
          </cell>
          <cell r="F81">
            <v>2112.6888588000002</v>
          </cell>
          <cell r="O81">
            <v>1561.1275407545404</v>
          </cell>
          <cell r="V81">
            <v>527.32750999999996</v>
          </cell>
          <cell r="Y81">
            <v>4263.1350695545416</v>
          </cell>
        </row>
        <row r="82">
          <cell r="B82" t="str">
            <v>Maldives</v>
          </cell>
          <cell r="O82">
            <v>137.18673000000001</v>
          </cell>
          <cell r="Y82">
            <v>137.18673000000001</v>
          </cell>
        </row>
        <row r="83">
          <cell r="B83" t="str">
            <v>Mali</v>
          </cell>
          <cell r="E83">
            <v>2260.6559999999999</v>
          </cell>
          <cell r="F83">
            <v>93.351569999999995</v>
          </cell>
          <cell r="I83">
            <v>156.04908999999998</v>
          </cell>
          <cell r="Y83">
            <v>2510.0566600000006</v>
          </cell>
        </row>
        <row r="84">
          <cell r="B84" t="str">
            <v>Mauritius</v>
          </cell>
          <cell r="D84">
            <v>5.6990699999999999</v>
          </cell>
          <cell r="O84">
            <v>187.17812076435104</v>
          </cell>
          <cell r="Y84">
            <v>192.87719076435104</v>
          </cell>
        </row>
        <row r="85">
          <cell r="B85" t="str">
            <v>Mexico</v>
          </cell>
          <cell r="F85">
            <v>3933.7596600000002</v>
          </cell>
          <cell r="O85">
            <v>3786.3538454037093</v>
          </cell>
          <cell r="V85">
            <v>3745.0502700000002</v>
          </cell>
          <cell r="Y85">
            <v>11465.163775403707</v>
          </cell>
        </row>
        <row r="86">
          <cell r="B86" t="str">
            <v>Middle East, regional</v>
          </cell>
          <cell r="C86">
            <v>4326.9470675615703</v>
          </cell>
          <cell r="D86">
            <v>0</v>
          </cell>
          <cell r="J86">
            <v>10250.14366</v>
          </cell>
          <cell r="O86">
            <v>21999.256962574</v>
          </cell>
          <cell r="Y86">
            <v>36576.347690135568</v>
          </cell>
        </row>
        <row r="87">
          <cell r="B87" t="str">
            <v>Moldova</v>
          </cell>
          <cell r="O87">
            <v>209.57983999999999</v>
          </cell>
          <cell r="Y87">
            <v>209.57983999999999</v>
          </cell>
        </row>
        <row r="88">
          <cell r="B88" t="str">
            <v>Mongolia</v>
          </cell>
          <cell r="F88">
            <v>12.11952</v>
          </cell>
          <cell r="I88">
            <v>218.69372999999999</v>
          </cell>
          <cell r="O88">
            <v>131.71524999999997</v>
          </cell>
          <cell r="Y88">
            <v>362.52850000000007</v>
          </cell>
        </row>
        <row r="89">
          <cell r="B89" t="str">
            <v>Montenegro</v>
          </cell>
          <cell r="O89">
            <v>583.40737000000001</v>
          </cell>
          <cell r="Y89">
            <v>583.40737000000001</v>
          </cell>
        </row>
        <row r="90">
          <cell r="B90" t="str">
            <v>Montserrat</v>
          </cell>
          <cell r="E90">
            <v>54.377000000000002</v>
          </cell>
          <cell r="I90">
            <v>181.86664999999999</v>
          </cell>
          <cell r="J90">
            <v>27799.378610000003</v>
          </cell>
          <cell r="O90">
            <v>498.08645000000007</v>
          </cell>
          <cell r="Y90">
            <v>28533.70871000001</v>
          </cell>
        </row>
        <row r="91">
          <cell r="B91" t="str">
            <v>Morocco</v>
          </cell>
          <cell r="E91">
            <v>673.86950000000013</v>
          </cell>
          <cell r="O91">
            <v>2479.8410543555906</v>
          </cell>
          <cell r="Y91">
            <v>3153.7105543555908</v>
          </cell>
        </row>
        <row r="92">
          <cell r="B92" t="str">
            <v>Mozambique</v>
          </cell>
          <cell r="I92">
            <v>418.99664000000001</v>
          </cell>
          <cell r="J92">
            <v>53716.586210000001</v>
          </cell>
          <cell r="O92">
            <v>283.61802910925599</v>
          </cell>
          <cell r="V92">
            <v>109.00503999999999</v>
          </cell>
          <cell r="Y92">
            <v>54528.205919109248</v>
          </cell>
        </row>
        <row r="93">
          <cell r="B93" t="str">
            <v>Myanmar</v>
          </cell>
          <cell r="D93">
            <v>0.37420999999999999</v>
          </cell>
          <cell r="E93">
            <v>1116.4206899999997</v>
          </cell>
          <cell r="I93">
            <v>299.50054</v>
          </cell>
          <cell r="J93">
            <v>101584.27185000002</v>
          </cell>
          <cell r="O93">
            <v>3481.6831070530811</v>
          </cell>
          <cell r="V93">
            <v>440.15228999999999</v>
          </cell>
          <cell r="Y93">
            <v>106922.40268705311</v>
          </cell>
        </row>
        <row r="94">
          <cell r="B94" t="str">
            <v>Namibia</v>
          </cell>
          <cell r="O94">
            <v>136.73498615624951</v>
          </cell>
          <cell r="Y94">
            <v>136.73498615624951</v>
          </cell>
        </row>
        <row r="95">
          <cell r="B95" t="str">
            <v>Nepal</v>
          </cell>
          <cell r="F95">
            <v>5.2433519999999998</v>
          </cell>
          <cell r="I95">
            <v>315.88625999999999</v>
          </cell>
          <cell r="J95">
            <v>100801.93591000001</v>
          </cell>
          <cell r="O95">
            <v>1886.5711618890598</v>
          </cell>
          <cell r="R95">
            <v>20.34179</v>
          </cell>
          <cell r="Y95">
            <v>103029.97847388906</v>
          </cell>
        </row>
        <row r="96">
          <cell r="B96" t="str">
            <v>Nicaragua</v>
          </cell>
          <cell r="O96">
            <v>15.97559</v>
          </cell>
          <cell r="Y96">
            <v>15.97559</v>
          </cell>
        </row>
        <row r="97">
          <cell r="B97" t="str">
            <v>Nigeria</v>
          </cell>
          <cell r="D97">
            <v>231.51130000000001</v>
          </cell>
          <cell r="E97">
            <v>8085.37835</v>
          </cell>
          <cell r="F97">
            <v>379.26649600000007</v>
          </cell>
          <cell r="J97">
            <v>305252.87549999991</v>
          </cell>
          <cell r="O97">
            <v>5615.2573677789196</v>
          </cell>
          <cell r="V97">
            <v>19.095190000000002</v>
          </cell>
          <cell r="Y97">
            <v>319583.3842037787</v>
          </cell>
        </row>
        <row r="98">
          <cell r="B98" t="str">
            <v>North &amp; Central America, regional</v>
          </cell>
          <cell r="C98">
            <v>1603.1792565000001</v>
          </cell>
          <cell r="F98">
            <v>77.536929999999998</v>
          </cell>
          <cell r="I98">
            <v>329.12468000000001</v>
          </cell>
          <cell r="O98">
            <v>22563.63607551215</v>
          </cell>
          <cell r="Y98">
            <v>24573.476942012152</v>
          </cell>
        </row>
        <row r="99">
          <cell r="B99" t="str">
            <v>North of Sahara, regional</v>
          </cell>
          <cell r="E99">
            <v>483.54700000000003</v>
          </cell>
          <cell r="O99">
            <v>32.231000000000002</v>
          </cell>
          <cell r="Y99">
            <v>515.77800000000002</v>
          </cell>
        </row>
        <row r="100">
          <cell r="B100" t="str">
            <v>Oceania, regional</v>
          </cell>
          <cell r="I100">
            <v>148.35425000000001</v>
          </cell>
          <cell r="J100">
            <v>3475</v>
          </cell>
          <cell r="O100">
            <v>64.591970000000003</v>
          </cell>
          <cell r="Y100">
            <v>3687.9462199999998</v>
          </cell>
        </row>
        <row r="101">
          <cell r="B101" t="str">
            <v>Pakistan</v>
          </cell>
          <cell r="D101">
            <v>0.15240999999999999</v>
          </cell>
          <cell r="E101">
            <v>22047.685060000003</v>
          </cell>
          <cell r="F101">
            <v>74.166911999999996</v>
          </cell>
          <cell r="J101">
            <v>423926.58799000026</v>
          </cell>
          <cell r="O101">
            <v>16137.908408856601</v>
          </cell>
          <cell r="R101">
            <v>11.851290000000001</v>
          </cell>
          <cell r="W101">
            <v>449.988</v>
          </cell>
          <cell r="Y101">
            <v>462648.34007085662</v>
          </cell>
        </row>
        <row r="102">
          <cell r="B102" t="str">
            <v>Panama</v>
          </cell>
          <cell r="O102">
            <v>856.76698999999962</v>
          </cell>
          <cell r="Y102">
            <v>856.76698999999962</v>
          </cell>
        </row>
        <row r="103">
          <cell r="B103" t="str">
            <v>Papua New Guinea</v>
          </cell>
          <cell r="F103">
            <v>493.69575799999996</v>
          </cell>
          <cell r="I103">
            <v>174.89474999999999</v>
          </cell>
          <cell r="O103">
            <v>115.98106999999999</v>
          </cell>
          <cell r="Y103">
            <v>784.57157799999982</v>
          </cell>
        </row>
        <row r="104">
          <cell r="B104" t="str">
            <v>Paraguay</v>
          </cell>
          <cell r="I104">
            <v>86.608500000000006</v>
          </cell>
          <cell r="O104">
            <v>34.70823</v>
          </cell>
          <cell r="Y104">
            <v>121.31673000000001</v>
          </cell>
        </row>
        <row r="105">
          <cell r="B105" t="str">
            <v>Peru</v>
          </cell>
          <cell r="F105">
            <v>527.72172999999998</v>
          </cell>
          <cell r="I105">
            <v>117.9175</v>
          </cell>
          <cell r="O105">
            <v>1116.0819899999999</v>
          </cell>
          <cell r="V105">
            <v>1227.3833199999999</v>
          </cell>
          <cell r="Y105">
            <v>2989.1045399999994</v>
          </cell>
        </row>
        <row r="106">
          <cell r="B106" t="str">
            <v>Philippines</v>
          </cell>
          <cell r="F106">
            <v>2044.4291900000001</v>
          </cell>
          <cell r="I106">
            <v>304.50783000000001</v>
          </cell>
          <cell r="J106">
            <v>1465.4587700000002</v>
          </cell>
          <cell r="O106">
            <v>1698.5596622512301</v>
          </cell>
          <cell r="V106">
            <v>152.74115</v>
          </cell>
          <cell r="Y106">
            <v>5665.6966022512306</v>
          </cell>
        </row>
        <row r="107">
          <cell r="B107" t="str">
            <v>Rwanda</v>
          </cell>
          <cell r="J107">
            <v>63111.728120000014</v>
          </cell>
          <cell r="O107">
            <v>732.72742389875907</v>
          </cell>
          <cell r="R107">
            <v>0</v>
          </cell>
          <cell r="W107">
            <v>388.94200000000001</v>
          </cell>
          <cell r="Y107">
            <v>64233.397543898762</v>
          </cell>
        </row>
        <row r="108">
          <cell r="B108" t="str">
            <v>Sao Tome &amp; Principe</v>
          </cell>
          <cell r="I108">
            <v>58.440660000000001</v>
          </cell>
          <cell r="Y108">
            <v>58.440660000000001</v>
          </cell>
        </row>
        <row r="109">
          <cell r="B109" t="str">
            <v>Senegal</v>
          </cell>
          <cell r="E109">
            <v>571.28899999999999</v>
          </cell>
          <cell r="F109">
            <v>135.41240200000001</v>
          </cell>
          <cell r="O109">
            <v>913.03599253171615</v>
          </cell>
          <cell r="Y109">
            <v>1619.7373945317163</v>
          </cell>
        </row>
        <row r="110">
          <cell r="B110" t="str">
            <v>Serbia</v>
          </cell>
          <cell r="E110">
            <v>357.42599999999999</v>
          </cell>
          <cell r="O110">
            <v>1723.3800069014442</v>
          </cell>
          <cell r="Y110">
            <v>2080.8060069014455</v>
          </cell>
        </row>
        <row r="111">
          <cell r="B111" t="str">
            <v>Seychelles</v>
          </cell>
          <cell r="D111">
            <v>2.5874999999999999</v>
          </cell>
          <cell r="F111">
            <v>31</v>
          </cell>
          <cell r="I111">
            <v>28.22626</v>
          </cell>
          <cell r="O111">
            <v>60.618650000000002</v>
          </cell>
          <cell r="Y111">
            <v>122.43240999999999</v>
          </cell>
        </row>
        <row r="112">
          <cell r="B112" t="str">
            <v>Sierra Leone</v>
          </cell>
          <cell r="D112">
            <v>3.2802199999999999</v>
          </cell>
          <cell r="E112">
            <v>892.11300000000006</v>
          </cell>
          <cell r="F112">
            <v>1000</v>
          </cell>
          <cell r="I112">
            <v>33.996740000000003</v>
          </cell>
          <cell r="J112">
            <v>150399.63141999996</v>
          </cell>
          <cell r="O112">
            <v>329.38145409522099</v>
          </cell>
          <cell r="R112">
            <v>68.385449999999992</v>
          </cell>
          <cell r="Y112">
            <v>152726.78828409518</v>
          </cell>
        </row>
        <row r="113">
          <cell r="B113" t="str">
            <v>Solomon Islands</v>
          </cell>
          <cell r="D113">
            <v>50.048949999999998</v>
          </cell>
          <cell r="O113">
            <v>61.974999999999994</v>
          </cell>
          <cell r="Y113">
            <v>112.02394999999999</v>
          </cell>
        </row>
        <row r="114">
          <cell r="B114" t="str">
            <v>Somalia</v>
          </cell>
          <cell r="D114">
            <v>3.3578100000000002</v>
          </cell>
          <cell r="E114">
            <v>26387.449993173712</v>
          </cell>
          <cell r="J114">
            <v>124881.27901</v>
          </cell>
          <cell r="O114">
            <v>443.13352000000003</v>
          </cell>
          <cell r="Y114">
            <v>151715.22033317373</v>
          </cell>
        </row>
        <row r="115">
          <cell r="B115" t="str">
            <v>South Africa</v>
          </cell>
          <cell r="F115">
            <v>5904.5853820000002</v>
          </cell>
          <cell r="J115">
            <v>1916.7126600000001</v>
          </cell>
          <cell r="O115">
            <v>3702.22266949186</v>
          </cell>
          <cell r="V115">
            <v>762.75991999999997</v>
          </cell>
          <cell r="Y115">
            <v>12286.280631491853</v>
          </cell>
        </row>
        <row r="116">
          <cell r="B116" t="str">
            <v>South Asia, regional</v>
          </cell>
          <cell r="C116">
            <v>6989.4044767972</v>
          </cell>
          <cell r="E116">
            <v>3900.0950000000003</v>
          </cell>
          <cell r="F116">
            <v>858.93150000000003</v>
          </cell>
          <cell r="J116">
            <v>2411.8864400000002</v>
          </cell>
          <cell r="O116">
            <v>43309.804813161398</v>
          </cell>
          <cell r="V116">
            <v>660.98356000000001</v>
          </cell>
          <cell r="Y116">
            <v>58131.105789958587</v>
          </cell>
        </row>
        <row r="117">
          <cell r="B117" t="str">
            <v>South of Sahara, regional</v>
          </cell>
          <cell r="C117">
            <v>1832.10926547239</v>
          </cell>
          <cell r="J117">
            <v>152188.47612000004</v>
          </cell>
          <cell r="M117">
            <v>30.189299999999999</v>
          </cell>
          <cell r="O117">
            <v>238.36872000000002</v>
          </cell>
          <cell r="Y117">
            <v>154289.14340547242</v>
          </cell>
        </row>
        <row r="118">
          <cell r="B118" t="str">
            <v>South Sudan</v>
          </cell>
          <cell r="E118">
            <v>3365.3979999999997</v>
          </cell>
          <cell r="J118">
            <v>156172.68750999999</v>
          </cell>
          <cell r="O118">
            <v>1355.1389056148998</v>
          </cell>
          <cell r="Y118">
            <v>160893.22441561491</v>
          </cell>
        </row>
        <row r="119">
          <cell r="B119" t="str">
            <v>Sri Lanka</v>
          </cell>
          <cell r="D119">
            <v>0</v>
          </cell>
          <cell r="E119">
            <v>2099.9229700000001</v>
          </cell>
          <cell r="F119">
            <v>3.5</v>
          </cell>
          <cell r="O119">
            <v>3388.7757425182699</v>
          </cell>
          <cell r="Y119">
            <v>5492.1987125182732</v>
          </cell>
        </row>
        <row r="120">
          <cell r="B120" t="str">
            <v>St. Helena</v>
          </cell>
          <cell r="I120">
            <v>722.23187999999993</v>
          </cell>
          <cell r="J120">
            <v>74213.798650000012</v>
          </cell>
          <cell r="O120">
            <v>33.503050000000002</v>
          </cell>
          <cell r="Y120">
            <v>74969.533580000018</v>
          </cell>
        </row>
        <row r="121">
          <cell r="B121" t="str">
            <v>St. Lucia</v>
          </cell>
          <cell r="D121">
            <v>0.98231999999999997</v>
          </cell>
          <cell r="O121">
            <v>41.727989999999998</v>
          </cell>
          <cell r="Y121">
            <v>42.71031</v>
          </cell>
        </row>
        <row r="122">
          <cell r="B122" t="str">
            <v>St.Vincent &amp; Grenadines</v>
          </cell>
          <cell r="D122">
            <v>5.8799999999999998E-2</v>
          </cell>
          <cell r="Y122">
            <v>5.8799999999999998E-2</v>
          </cell>
        </row>
        <row r="123">
          <cell r="B123" t="str">
            <v>Sudan</v>
          </cell>
          <cell r="D123">
            <v>32.089680000000001</v>
          </cell>
          <cell r="E123">
            <v>2422.8037799999993</v>
          </cell>
          <cell r="F123">
            <v>353.84606000000002</v>
          </cell>
          <cell r="I123">
            <v>125.675</v>
          </cell>
          <cell r="J123">
            <v>59937.228009999992</v>
          </cell>
          <cell r="O123">
            <v>1836.7370310490296</v>
          </cell>
          <cell r="R123">
            <v>244.34170999999998</v>
          </cell>
          <cell r="Y123">
            <v>64952.721271049006</v>
          </cell>
        </row>
        <row r="124">
          <cell r="B124" t="str">
            <v>Swaziland</v>
          </cell>
          <cell r="D124">
            <v>4.3854499999999996</v>
          </cell>
          <cell r="Y124">
            <v>4.3854499999999996</v>
          </cell>
        </row>
        <row r="125">
          <cell r="B125" t="str">
            <v>Syria</v>
          </cell>
          <cell r="E125">
            <v>72166.245950000011</v>
          </cell>
          <cell r="J125">
            <v>216673.75462999998</v>
          </cell>
          <cell r="O125">
            <v>2462.7302741192498</v>
          </cell>
          <cell r="R125">
            <v>6857.4848000000002</v>
          </cell>
          <cell r="S125">
            <v>49350</v>
          </cell>
          <cell r="Y125">
            <v>347510.21565411921</v>
          </cell>
        </row>
        <row r="126">
          <cell r="B126" t="str">
            <v>Tajikistan</v>
          </cell>
          <cell r="J126">
            <v>4381.8007499999994</v>
          </cell>
          <cell r="O126">
            <v>11.04031</v>
          </cell>
          <cell r="Y126">
            <v>4392.8410599999997</v>
          </cell>
        </row>
        <row r="127">
          <cell r="B127" t="str">
            <v>Tanzania</v>
          </cell>
          <cell r="D127">
            <v>232.13453999999999</v>
          </cell>
          <cell r="E127">
            <v>1353.5600999999999</v>
          </cell>
          <cell r="F127">
            <v>2367.8302659999999</v>
          </cell>
          <cell r="I127">
            <v>19.218630000000001</v>
          </cell>
          <cell r="J127">
            <v>180634.58629999994</v>
          </cell>
          <cell r="O127">
            <v>1549.72771496016</v>
          </cell>
          <cell r="R127">
            <v>3.6215800000000002</v>
          </cell>
          <cell r="V127">
            <v>48.808399999999999</v>
          </cell>
          <cell r="Y127">
            <v>186209.48753096003</v>
          </cell>
        </row>
        <row r="128">
          <cell r="B128" t="str">
            <v>Thailand</v>
          </cell>
          <cell r="F128">
            <v>3071.3274200000001</v>
          </cell>
          <cell r="O128">
            <v>3515.0157165729402</v>
          </cell>
          <cell r="V128">
            <v>122.914</v>
          </cell>
          <cell r="Y128">
            <v>6709.2571365729391</v>
          </cell>
        </row>
        <row r="129">
          <cell r="B129" t="str">
            <v>Timor-Leste</v>
          </cell>
          <cell r="O129">
            <v>18.38869</v>
          </cell>
          <cell r="Y129">
            <v>18.38869</v>
          </cell>
        </row>
        <row r="130">
          <cell r="B130" t="str">
            <v>Tunisia</v>
          </cell>
          <cell r="E130">
            <v>5569.4870000000001</v>
          </cell>
          <cell r="O130">
            <v>4268.6508304670697</v>
          </cell>
          <cell r="Y130">
            <v>9838.1378304670689</v>
          </cell>
        </row>
        <row r="131">
          <cell r="B131" t="str">
            <v>Turkey</v>
          </cell>
          <cell r="E131">
            <v>1280.7539999999999</v>
          </cell>
          <cell r="F131">
            <v>3484.0462799999996</v>
          </cell>
          <cell r="J131">
            <v>87969.100439999995</v>
          </cell>
          <cell r="O131">
            <v>4833.045949556541</v>
          </cell>
          <cell r="V131">
            <v>464.56916000000001</v>
          </cell>
          <cell r="Y131">
            <v>98031.515829556622</v>
          </cell>
        </row>
        <row r="132">
          <cell r="B132" t="str">
            <v>Turkmenistan</v>
          </cell>
          <cell r="O132">
            <v>83.855410000000006</v>
          </cell>
          <cell r="Y132">
            <v>83.855410000000006</v>
          </cell>
        </row>
        <row r="133">
          <cell r="B133" t="str">
            <v>Uganda</v>
          </cell>
          <cell r="D133">
            <v>237.06218000000001</v>
          </cell>
          <cell r="F133">
            <v>4053.2614000000003</v>
          </cell>
          <cell r="I133">
            <v>903.88914999999997</v>
          </cell>
          <cell r="J133">
            <v>104738.92950999999</v>
          </cell>
          <cell r="O133">
            <v>847.28497540879994</v>
          </cell>
          <cell r="R133">
            <v>3.1058699999999999</v>
          </cell>
          <cell r="X133">
            <v>115.611</v>
          </cell>
          <cell r="Y133">
            <v>110899.14408540871</v>
          </cell>
        </row>
        <row r="134">
          <cell r="B134" t="str">
            <v>Ukraine</v>
          </cell>
          <cell r="E134">
            <v>16879.403539999999</v>
          </cell>
          <cell r="F134">
            <v>5.0295100000000001</v>
          </cell>
          <cell r="J134">
            <v>10644.794209999998</v>
          </cell>
          <cell r="O134">
            <v>4065.7172407609892</v>
          </cell>
          <cell r="R134">
            <v>19.81934</v>
          </cell>
          <cell r="Y134">
            <v>31614.763840760985</v>
          </cell>
        </row>
        <row r="135">
          <cell r="B135" t="str">
            <v>Uruguay</v>
          </cell>
          <cell r="O135">
            <v>694.01274552875191</v>
          </cell>
          <cell r="Y135">
            <v>694.01274552875191</v>
          </cell>
        </row>
        <row r="136">
          <cell r="B136" t="str">
            <v>Uzbekistan</v>
          </cell>
          <cell r="O136">
            <v>982.16789361280405</v>
          </cell>
          <cell r="Y136">
            <v>982.16789361280405</v>
          </cell>
        </row>
        <row r="137">
          <cell r="B137" t="str">
            <v>Vanuatu</v>
          </cell>
          <cell r="D137">
            <v>5.6540999999999997</v>
          </cell>
          <cell r="J137">
            <v>859.73514999999998</v>
          </cell>
          <cell r="O137">
            <v>94.446330000000003</v>
          </cell>
          <cell r="Y137">
            <v>959.83558000000005</v>
          </cell>
        </row>
        <row r="138">
          <cell r="B138" t="str">
            <v>Venezuela</v>
          </cell>
          <cell r="O138">
            <v>1003.9995133654662</v>
          </cell>
          <cell r="Y138">
            <v>1003.9995133654662</v>
          </cell>
        </row>
        <row r="139">
          <cell r="B139" t="str">
            <v>Vietnam</v>
          </cell>
          <cell r="F139">
            <v>2181.3562820000002</v>
          </cell>
          <cell r="I139">
            <v>232.79918000000001</v>
          </cell>
          <cell r="J139">
            <v>1740.14759</v>
          </cell>
          <cell r="M139">
            <v>1253.4159999999999</v>
          </cell>
          <cell r="O139">
            <v>2955.2750478727403</v>
          </cell>
          <cell r="V139">
            <v>802.99880000000007</v>
          </cell>
          <cell r="Y139">
            <v>9165.9928998727373</v>
          </cell>
        </row>
        <row r="140">
          <cell r="B140" t="str">
            <v>West Bank &amp; Gaza Strip</v>
          </cell>
          <cell r="E140">
            <v>8871.7977300000002</v>
          </cell>
          <cell r="J140">
            <v>10448.981809999997</v>
          </cell>
          <cell r="O140">
            <v>3347.7195389160192</v>
          </cell>
          <cell r="R140">
            <v>60.245579999999997</v>
          </cell>
          <cell r="Y140">
            <v>22728.744658916021</v>
          </cell>
        </row>
        <row r="141">
          <cell r="B141" t="str">
            <v>West Indies, regional</v>
          </cell>
          <cell r="J141">
            <v>61214.66532</v>
          </cell>
          <cell r="O141">
            <v>151.07936999999998</v>
          </cell>
          <cell r="Y141">
            <v>61365.74469</v>
          </cell>
        </row>
        <row r="142">
          <cell r="B142" t="str">
            <v>Yemen</v>
          </cell>
          <cell r="D142">
            <v>26.76989</v>
          </cell>
          <cell r="E142">
            <v>2930.6600000000003</v>
          </cell>
          <cell r="J142">
            <v>122423.06990000003</v>
          </cell>
          <cell r="O142">
            <v>1211.99025471849</v>
          </cell>
          <cell r="R142">
            <v>7.4482600000000003</v>
          </cell>
          <cell r="W142">
            <v>250</v>
          </cell>
          <cell r="Y142">
            <v>126849.93830471851</v>
          </cell>
        </row>
        <row r="143">
          <cell r="B143" t="str">
            <v>Zambia</v>
          </cell>
          <cell r="D143">
            <v>114.08474</v>
          </cell>
          <cell r="F143">
            <v>39.121369999999999</v>
          </cell>
          <cell r="I143">
            <v>82.402500000000003</v>
          </cell>
          <cell r="J143">
            <v>56647.945719999996</v>
          </cell>
          <cell r="O143">
            <v>659.06842185590199</v>
          </cell>
          <cell r="W143">
            <v>300</v>
          </cell>
          <cell r="Y143">
            <v>57842.622751855895</v>
          </cell>
        </row>
        <row r="144">
          <cell r="B144" t="str">
            <v>Zimbabwe</v>
          </cell>
          <cell r="I144">
            <v>26.2715</v>
          </cell>
          <cell r="J144">
            <v>97763.561510000014</v>
          </cell>
          <cell r="O144">
            <v>1856.3501915945403</v>
          </cell>
          <cell r="R144">
            <v>96.810869999999994</v>
          </cell>
          <cell r="Y144">
            <v>99742.99407159457</v>
          </cell>
        </row>
        <row r="145">
          <cell r="B145" t="str">
            <v>Total</v>
          </cell>
          <cell r="C145">
            <v>23653.232133106299</v>
          </cell>
          <cell r="D145">
            <v>1848.3782200000001</v>
          </cell>
          <cell r="E145">
            <v>483036.00419157103</v>
          </cell>
          <cell r="F145">
            <v>376467.83304390043</v>
          </cell>
          <cell r="G145">
            <v>1070.836</v>
          </cell>
          <cell r="H145">
            <v>38077</v>
          </cell>
          <cell r="I145">
            <v>51733.005909999963</v>
          </cell>
          <cell r="J145">
            <v>6372217.3411299987</v>
          </cell>
          <cell r="K145">
            <v>15792.81883</v>
          </cell>
          <cell r="L145">
            <v>151221.9</v>
          </cell>
          <cell r="M145">
            <v>33809.622189999995</v>
          </cell>
          <cell r="N145">
            <v>2248.8535499999998</v>
          </cell>
          <cell r="O145">
            <v>479624.56131102412</v>
          </cell>
          <cell r="P145">
            <v>89586.000000000015</v>
          </cell>
          <cell r="Q145">
            <v>916.65139999999997</v>
          </cell>
          <cell r="R145">
            <v>8842.1460599999991</v>
          </cell>
          <cell r="S145">
            <v>359631.47037000005</v>
          </cell>
          <cell r="T145">
            <v>5110.7765523422913</v>
          </cell>
          <cell r="U145">
            <v>55.335000000000001</v>
          </cell>
          <cell r="V145">
            <v>37518.589319999985</v>
          </cell>
          <cell r="W145">
            <v>11800.133439999998</v>
          </cell>
          <cell r="X145">
            <v>1082.5</v>
          </cell>
          <cell r="Y145">
            <v>8545344.9886519499</v>
          </cell>
        </row>
      </sheetData>
      <sheetData sheetId="19"/>
      <sheetData sheetId="20"/>
      <sheetData sheetId="2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Angola</v>
          </cell>
        </row>
        <row r="9">
          <cell r="A9" t="str">
            <v>Antigua and Barbuda</v>
          </cell>
        </row>
        <row r="10">
          <cell r="A10" t="str">
            <v>Argentina</v>
          </cell>
        </row>
        <row r="11">
          <cell r="A11" t="str">
            <v>Armenia</v>
          </cell>
        </row>
        <row r="12">
          <cell r="A12" t="str">
            <v>Azerbaijan</v>
          </cell>
        </row>
        <row r="13">
          <cell r="A13" t="str">
            <v>Bangladesh</v>
          </cell>
        </row>
        <row r="14">
          <cell r="A14" t="str">
            <v>Belarus</v>
          </cell>
        </row>
        <row r="15">
          <cell r="A15" t="str">
            <v>Belize</v>
          </cell>
        </row>
        <row r="16">
          <cell r="A16" t="str">
            <v>Bhutan</v>
          </cell>
        </row>
        <row r="17">
          <cell r="A17" t="str">
            <v>Bolivia</v>
          </cell>
        </row>
        <row r="18">
          <cell r="A18" t="str">
            <v>Bosnia-Herzegovina</v>
          </cell>
        </row>
        <row r="19">
          <cell r="A19" t="str">
            <v>Botswana</v>
          </cell>
        </row>
        <row r="20">
          <cell r="A20" t="str">
            <v>Brazil</v>
          </cell>
        </row>
        <row r="21">
          <cell r="A21" t="str">
            <v>Burkina Faso</v>
          </cell>
        </row>
        <row r="22">
          <cell r="A22" t="str">
            <v>Burma</v>
          </cell>
        </row>
        <row r="23">
          <cell r="A23" t="str">
            <v>Burundi</v>
          </cell>
        </row>
        <row r="24">
          <cell r="A24" t="str">
            <v>Cambodia</v>
          </cell>
        </row>
        <row r="25">
          <cell r="A25" t="str">
            <v>Cameroon</v>
          </cell>
        </row>
        <row r="26">
          <cell r="A26" t="str">
            <v>Cape Verde</v>
          </cell>
        </row>
        <row r="27">
          <cell r="A27" t="str">
            <v>Central African Rep.</v>
          </cell>
        </row>
        <row r="28">
          <cell r="A28" t="str">
            <v>Chile</v>
          </cell>
        </row>
        <row r="29">
          <cell r="A29" t="str">
            <v>China</v>
          </cell>
        </row>
        <row r="30">
          <cell r="A30" t="str">
            <v>Colombia</v>
          </cell>
        </row>
        <row r="31">
          <cell r="A31" t="str">
            <v>Comoros</v>
          </cell>
        </row>
        <row r="32">
          <cell r="A32" t="str">
            <v>Congo, Dem. Rep.</v>
          </cell>
        </row>
        <row r="33">
          <cell r="A33" t="str">
            <v>Congo, Rep.</v>
          </cell>
        </row>
        <row r="34">
          <cell r="A34" t="str">
            <v>Costa Rica</v>
          </cell>
        </row>
        <row r="35">
          <cell r="A35" t="str">
            <v>Cote d'Ivoire</v>
          </cell>
        </row>
        <row r="36">
          <cell r="A36" t="str">
            <v>Cuba</v>
          </cell>
        </row>
        <row r="37">
          <cell r="A37" t="str">
            <v>Dominica</v>
          </cell>
        </row>
        <row r="38">
          <cell r="A38" t="str">
            <v>Dominican Republic</v>
          </cell>
        </row>
        <row r="39">
          <cell r="A39" t="str">
            <v>Ecuador</v>
          </cell>
        </row>
        <row r="40">
          <cell r="A40" t="str">
            <v>Egypt</v>
          </cell>
        </row>
        <row r="41">
          <cell r="A41" t="str">
            <v>El Salvador</v>
          </cell>
        </row>
        <row r="42">
          <cell r="A42" t="str">
            <v>Eritrea</v>
          </cell>
        </row>
        <row r="43">
          <cell r="A43" t="str">
            <v>Ethiopia</v>
          </cell>
        </row>
        <row r="44">
          <cell r="A44" t="str">
            <v>Fiji</v>
          </cell>
        </row>
        <row r="45">
          <cell r="A45" t="str">
            <v>Former Yugoslav Rep. of Macedonia</v>
          </cell>
        </row>
        <row r="46">
          <cell r="A46" t="str">
            <v>Gabon</v>
          </cell>
        </row>
        <row r="47">
          <cell r="A47" t="str">
            <v>Gambia</v>
          </cell>
        </row>
        <row r="48">
          <cell r="A48" t="str">
            <v>Georgia</v>
          </cell>
        </row>
        <row r="49">
          <cell r="A49" t="str">
            <v>Ghana</v>
          </cell>
        </row>
        <row r="50">
          <cell r="A50" t="str">
            <v>Grenada</v>
          </cell>
        </row>
        <row r="51">
          <cell r="A51" t="str">
            <v>Guatemala</v>
          </cell>
        </row>
        <row r="52">
          <cell r="A52" t="str">
            <v>Guinea</v>
          </cell>
        </row>
        <row r="53">
          <cell r="A53" t="str">
            <v>Guinea-Bissau</v>
          </cell>
        </row>
        <row r="54">
          <cell r="A54" t="str">
            <v>Guyana</v>
          </cell>
        </row>
        <row r="55">
          <cell r="A55" t="str">
            <v>Haiti</v>
          </cell>
        </row>
        <row r="56">
          <cell r="A56" t="str">
            <v>Honduras</v>
          </cell>
        </row>
        <row r="57">
          <cell r="A57" t="str">
            <v>India</v>
          </cell>
        </row>
        <row r="58">
          <cell r="A58" t="str">
            <v>Indonesia</v>
          </cell>
        </row>
        <row r="59">
          <cell r="A59" t="str">
            <v>Iran</v>
          </cell>
        </row>
        <row r="60">
          <cell r="A60" t="str">
            <v>Iraq</v>
          </cell>
        </row>
        <row r="61">
          <cell r="A61" t="str">
            <v>Jamaica</v>
          </cell>
        </row>
        <row r="62">
          <cell r="A62" t="str">
            <v>Jordan</v>
          </cell>
        </row>
        <row r="63">
          <cell r="A63" t="str">
            <v>Kazakhstan</v>
          </cell>
        </row>
        <row r="64">
          <cell r="A64" t="str">
            <v>Kenya</v>
          </cell>
        </row>
        <row r="65">
          <cell r="A65" t="str">
            <v>Kiribati</v>
          </cell>
        </row>
        <row r="66">
          <cell r="A66" t="str">
            <v>Korea, Dem. Rep.</v>
          </cell>
        </row>
        <row r="67">
          <cell r="A67" t="str">
            <v>Kosovo</v>
          </cell>
        </row>
        <row r="68">
          <cell r="A68" t="str">
            <v>Kyrgyz Republic</v>
          </cell>
        </row>
        <row r="69">
          <cell r="A69" t="str">
            <v>Laos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Mauritius</v>
          </cell>
        </row>
        <row r="80">
          <cell r="A80" t="str">
            <v>Mexico</v>
          </cell>
        </row>
        <row r="81">
          <cell r="A81" t="str">
            <v>Moldova</v>
          </cell>
        </row>
        <row r="82">
          <cell r="A82" t="str">
            <v>Mongolia</v>
          </cell>
        </row>
        <row r="83">
          <cell r="A83" t="str">
            <v>Montenegro</v>
          </cell>
        </row>
        <row r="84">
          <cell r="A84" t="str">
            <v>Montserrat</v>
          </cell>
        </row>
        <row r="85">
          <cell r="A85" t="str">
            <v>Morocco</v>
          </cell>
        </row>
        <row r="86">
          <cell r="A86" t="str">
            <v>Mozambique</v>
          </cell>
        </row>
        <row r="87">
          <cell r="A87" t="str">
            <v>Namibia</v>
          </cell>
        </row>
        <row r="88">
          <cell r="A88" t="str">
            <v>Nepal</v>
          </cell>
        </row>
        <row r="89">
          <cell r="A89" t="str">
            <v>Nicaragua</v>
          </cell>
        </row>
        <row r="90">
          <cell r="A90" t="str">
            <v>Nigeria</v>
          </cell>
        </row>
        <row r="91">
          <cell r="A91" t="str">
            <v>Pakistan</v>
          </cell>
        </row>
        <row r="92">
          <cell r="A92" t="str">
            <v>Panama</v>
          </cell>
        </row>
        <row r="93">
          <cell r="A93" t="str">
            <v>Papua New Guinea</v>
          </cell>
        </row>
        <row r="94">
          <cell r="A94" t="str">
            <v>Paraguay</v>
          </cell>
        </row>
        <row r="95">
          <cell r="A95" t="str">
            <v>Peru</v>
          </cell>
        </row>
        <row r="96">
          <cell r="A96" t="str">
            <v>Philippines</v>
          </cell>
        </row>
        <row r="97">
          <cell r="A97" t="str">
            <v>Rwanda</v>
          </cell>
        </row>
        <row r="98">
          <cell r="A98" t="str">
            <v>Sao Tome &amp; Principe</v>
          </cell>
        </row>
        <row r="99">
          <cell r="A99" t="str">
            <v>Senegal</v>
          </cell>
        </row>
        <row r="100">
          <cell r="A100" t="str">
            <v>Serbia</v>
          </cell>
        </row>
        <row r="101">
          <cell r="A101" t="str">
            <v>Seychelles</v>
          </cell>
        </row>
        <row r="102">
          <cell r="A102" t="str">
            <v>Sierra Leone</v>
          </cell>
        </row>
        <row r="103">
          <cell r="A103" t="str">
            <v>Solomon Islands</v>
          </cell>
        </row>
        <row r="104">
          <cell r="A104" t="str">
            <v>Somalia</v>
          </cell>
        </row>
        <row r="105">
          <cell r="A105" t="str">
            <v>South Africa</v>
          </cell>
        </row>
        <row r="106">
          <cell r="A106" t="str">
            <v>South Sudan</v>
          </cell>
        </row>
        <row r="107">
          <cell r="A107" t="str">
            <v>Sri Lanka</v>
          </cell>
        </row>
        <row r="108">
          <cell r="A108" t="str">
            <v>St. Helena</v>
          </cell>
        </row>
        <row r="109">
          <cell r="A109" t="str">
            <v>St. Lucia</v>
          </cell>
        </row>
        <row r="110">
          <cell r="A110" t="str">
            <v>St.Vincent &amp; Grenadines</v>
          </cell>
        </row>
        <row r="111">
          <cell r="A111" t="str">
            <v>Sudan</v>
          </cell>
        </row>
        <row r="112">
          <cell r="A112" t="str">
            <v>Swaziland</v>
          </cell>
        </row>
        <row r="113">
          <cell r="A113" t="str">
            <v>Syria</v>
          </cell>
        </row>
        <row r="114">
          <cell r="A114" t="str">
            <v>Tajikistan</v>
          </cell>
        </row>
        <row r="115">
          <cell r="A115" t="str">
            <v>Tanzania</v>
          </cell>
        </row>
        <row r="116">
          <cell r="A116" t="str">
            <v>Thailand</v>
          </cell>
        </row>
        <row r="117">
          <cell r="A117" t="str">
            <v>Timor-Leste</v>
          </cell>
        </row>
        <row r="118">
          <cell r="A118" t="str">
            <v>Tunisia</v>
          </cell>
        </row>
        <row r="119">
          <cell r="A119" t="str">
            <v>Turkey</v>
          </cell>
        </row>
        <row r="120">
          <cell r="A120" t="str">
            <v>Turkmenistan</v>
          </cell>
        </row>
        <row r="121">
          <cell r="A121" t="str">
            <v>Uganda</v>
          </cell>
        </row>
        <row r="122">
          <cell r="A122" t="str">
            <v>Ukraine</v>
          </cell>
        </row>
        <row r="123">
          <cell r="A123" t="str">
            <v>Uruguay</v>
          </cell>
        </row>
        <row r="124">
          <cell r="A124" t="str">
            <v>Uzbekistan</v>
          </cell>
        </row>
        <row r="125">
          <cell r="A125" t="str">
            <v>Vanuatu</v>
          </cell>
        </row>
        <row r="126">
          <cell r="A126" t="str">
            <v>Venezuela</v>
          </cell>
        </row>
        <row r="127">
          <cell r="A127" t="str">
            <v>Vietnam</v>
          </cell>
        </row>
        <row r="128">
          <cell r="A128" t="str">
            <v>West Bank &amp; Gaza Strip</v>
          </cell>
        </row>
        <row r="129">
          <cell r="A129" t="str">
            <v>Yemen</v>
          </cell>
        </row>
        <row r="130">
          <cell r="A130" t="str">
            <v>Zambia</v>
          </cell>
        </row>
        <row r="131">
          <cell r="A131" t="str">
            <v>Zimbabwe</v>
          </cell>
        </row>
      </sheetData>
      <sheetData sheetId="22">
        <row r="5">
          <cell r="B5" t="str">
            <v>Afghanistan</v>
          </cell>
          <cell r="C5">
            <v>10241.91897595155</v>
          </cell>
          <cell r="D5">
            <v>6.4510992159331247E-3</v>
          </cell>
          <cell r="E5">
            <v>175300.17813000001</v>
          </cell>
          <cell r="F5">
            <v>6.8741252571212413E-2</v>
          </cell>
          <cell r="G5">
            <v>24474.221569999994</v>
          </cell>
          <cell r="H5">
            <v>1.5306555032824248E-2</v>
          </cell>
          <cell r="I5">
            <v>24601.264489999998</v>
          </cell>
          <cell r="J5">
            <v>1.1204967470158927E-2</v>
          </cell>
          <cell r="K5">
            <v>700.43226000000004</v>
          </cell>
          <cell r="L5">
            <v>1.1424979248155927E-3</v>
          </cell>
        </row>
        <row r="6">
          <cell r="B6" t="str">
            <v>Albania</v>
          </cell>
          <cell r="C6">
            <v>249.295584110444</v>
          </cell>
          <cell r="D6">
            <v>1.5702433801386903E-4</v>
          </cell>
          <cell r="F6">
            <v>0</v>
          </cell>
          <cell r="G6">
            <v>42.356570000000005</v>
          </cell>
          <cell r="H6">
            <v>2.6490451099837479E-5</v>
          </cell>
          <cell r="I6">
            <v>76.655149999999992</v>
          </cell>
          <cell r="J6">
            <v>3.4913590011573956E-5</v>
          </cell>
          <cell r="L6">
            <v>0</v>
          </cell>
        </row>
        <row r="7">
          <cell r="B7" t="str">
            <v>Algeria</v>
          </cell>
          <cell r="C7">
            <v>1118.3047394135012</v>
          </cell>
          <cell r="D7">
            <v>7.0438897676736135E-4</v>
          </cell>
          <cell r="E7">
            <v>500.96100000000001</v>
          </cell>
          <cell r="F7">
            <v>1.9644410517249673E-4</v>
          </cell>
          <cell r="G7">
            <v>1604.2229300000001</v>
          </cell>
          <cell r="H7">
            <v>1.0033057228289025E-3</v>
          </cell>
          <cell r="I7">
            <v>28.765000000000001</v>
          </cell>
          <cell r="J7">
            <v>1.3101395231539237E-5</v>
          </cell>
          <cell r="L7">
            <v>0</v>
          </cell>
        </row>
        <row r="8">
          <cell r="B8" t="str">
            <v>Angola</v>
          </cell>
          <cell r="C8">
            <v>-2.8051699999999999</v>
          </cell>
          <cell r="D8">
            <v>-1.7668983742256007E-6</v>
          </cell>
          <cell r="F8">
            <v>0</v>
          </cell>
          <cell r="G8">
            <v>223.21527</v>
          </cell>
          <cell r="H8">
            <v>1.3960226700773977E-4</v>
          </cell>
          <cell r="I8">
            <v>94.418639999999996</v>
          </cell>
          <cell r="J8">
            <v>4.3004203715084993E-5</v>
          </cell>
          <cell r="K8">
            <v>75.944500000000005</v>
          </cell>
          <cell r="L8">
            <v>1.2387555314936205E-4</v>
          </cell>
        </row>
        <row r="9">
          <cell r="B9" t="str">
            <v>Antigua and Barbuda</v>
          </cell>
          <cell r="C9">
            <v>1.42374</v>
          </cell>
          <cell r="D9">
            <v>8.9677413180661307E-7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</row>
        <row r="10">
          <cell r="B10" t="str">
            <v>Argentina</v>
          </cell>
          <cell r="C10">
            <v>827.00904816405318</v>
          </cell>
          <cell r="D10">
            <v>5.2090994223912533E-4</v>
          </cell>
          <cell r="F10">
            <v>0</v>
          </cell>
          <cell r="G10">
            <v>139.05652000000001</v>
          </cell>
          <cell r="H10">
            <v>8.6968088850763239E-5</v>
          </cell>
          <cell r="I10">
            <v>2.5390199999999998</v>
          </cell>
          <cell r="J10">
            <v>1.1564298460206067E-6</v>
          </cell>
          <cell r="K10">
            <v>39.053359999999998</v>
          </cell>
          <cell r="L10">
            <v>6.3701210388391122E-5</v>
          </cell>
        </row>
        <row r="11">
          <cell r="B11" t="str">
            <v>Armenia</v>
          </cell>
          <cell r="C11">
            <v>432.96806737461094</v>
          </cell>
          <cell r="D11">
            <v>2.7271451439156999E-4</v>
          </cell>
          <cell r="F11">
            <v>0</v>
          </cell>
          <cell r="G11">
            <v>5.35182</v>
          </cell>
          <cell r="H11">
            <v>3.3471106372667146E-6</v>
          </cell>
          <cell r="J11">
            <v>0</v>
          </cell>
          <cell r="L11">
            <v>0</v>
          </cell>
        </row>
        <row r="12">
          <cell r="B12" t="str">
            <v>Azerbaijan</v>
          </cell>
          <cell r="C12">
            <v>1004.287276136214</v>
          </cell>
          <cell r="D12">
            <v>6.3257255548167626E-4</v>
          </cell>
          <cell r="F12">
            <v>0</v>
          </cell>
          <cell r="G12">
            <v>4.0450400000000002</v>
          </cell>
          <cell r="H12">
            <v>2.5298303029940007E-6</v>
          </cell>
          <cell r="J12">
            <v>0</v>
          </cell>
          <cell r="L12">
            <v>0</v>
          </cell>
        </row>
        <row r="13">
          <cell r="B13" t="str">
            <v>Bangladesh</v>
          </cell>
          <cell r="C13">
            <v>7803.8923307799105</v>
          </cell>
          <cell r="D13">
            <v>4.9154542048740922E-3</v>
          </cell>
          <cell r="E13">
            <v>-974.32713999999896</v>
          </cell>
          <cell r="F13">
            <v>-3.8206731294966628E-4</v>
          </cell>
          <cell r="G13">
            <v>95323.835889999988</v>
          </cell>
          <cell r="H13">
            <v>5.9616994796627229E-2</v>
          </cell>
          <cell r="I13">
            <v>38766.629827999997</v>
          </cell>
          <cell r="J13">
            <v>1.7656768265997078E-2</v>
          </cell>
          <cell r="K13">
            <v>7620</v>
          </cell>
          <cell r="L13">
            <v>1.2429230754012982E-2</v>
          </cell>
        </row>
        <row r="14">
          <cell r="B14" t="str">
            <v>Belarus</v>
          </cell>
          <cell r="C14">
            <v>39.811120000000003</v>
          </cell>
          <cell r="D14">
            <v>2.5075914544965298E-5</v>
          </cell>
          <cell r="E14">
            <v>118.3304</v>
          </cell>
          <cell r="F14">
            <v>4.6401435526325621E-5</v>
          </cell>
          <cell r="G14">
            <v>195.91570000000002</v>
          </cell>
          <cell r="H14">
            <v>1.2252869556105299E-4</v>
          </cell>
          <cell r="I14">
            <v>38.930999999999997</v>
          </cell>
          <cell r="J14">
            <v>1.7731632809283991E-5</v>
          </cell>
          <cell r="L14">
            <v>0</v>
          </cell>
        </row>
        <row r="15">
          <cell r="B15" t="str">
            <v>Belize</v>
          </cell>
          <cell r="C15">
            <v>112.63951999999998</v>
          </cell>
          <cell r="D15">
            <v>7.0948493232692494E-5</v>
          </cell>
          <cell r="F15">
            <v>0</v>
          </cell>
          <cell r="G15">
            <v>60.068489999999997</v>
          </cell>
          <cell r="H15">
            <v>3.7567758602409888E-5</v>
          </cell>
          <cell r="I15">
            <v>249.91762</v>
          </cell>
          <cell r="J15">
            <v>1.1382824665202973E-4</v>
          </cell>
          <cell r="L15">
            <v>0</v>
          </cell>
        </row>
        <row r="16">
          <cell r="B16" t="str">
            <v>Bhutan</v>
          </cell>
          <cell r="D16">
            <v>0</v>
          </cell>
          <cell r="F16">
            <v>0</v>
          </cell>
          <cell r="H16">
            <v>0</v>
          </cell>
          <cell r="I16">
            <v>61.64461</v>
          </cell>
          <cell r="J16">
            <v>2.8076843368819605E-5</v>
          </cell>
          <cell r="L16">
            <v>0</v>
          </cell>
        </row>
        <row r="17">
          <cell r="B17" t="str">
            <v>Bolivia</v>
          </cell>
          <cell r="D17">
            <v>0</v>
          </cell>
          <cell r="F17">
            <v>0</v>
          </cell>
          <cell r="G17">
            <v>29.292159999999999</v>
          </cell>
          <cell r="H17">
            <v>1.8319767915310786E-5</v>
          </cell>
          <cell r="I17">
            <v>190.60790999999998</v>
          </cell>
          <cell r="J17">
            <v>8.6814864007219176E-5</v>
          </cell>
          <cell r="L17">
            <v>0</v>
          </cell>
        </row>
        <row r="18">
          <cell r="B18" t="str">
            <v>Bosnia-Herzegovina</v>
          </cell>
          <cell r="C18">
            <v>380.42651887909699</v>
          </cell>
          <cell r="D18">
            <v>2.3962005786450777E-4</v>
          </cell>
          <cell r="F18">
            <v>0</v>
          </cell>
          <cell r="G18">
            <v>176.62292000000002</v>
          </cell>
          <cell r="H18">
            <v>1.1046269387182454E-4</v>
          </cell>
          <cell r="I18">
            <v>3056.66257</v>
          </cell>
          <cell r="J18">
            <v>1.3921969205292011E-3</v>
          </cell>
          <cell r="K18">
            <v>12.066689999999999</v>
          </cell>
          <cell r="L18">
            <v>1.9682371974690405E-5</v>
          </cell>
        </row>
        <row r="19">
          <cell r="B19" t="str">
            <v>Botswana</v>
          </cell>
          <cell r="C19">
            <v>209.78535724669999</v>
          </cell>
          <cell r="D19">
            <v>1.3213794766646266E-4</v>
          </cell>
          <cell r="F19">
            <v>0</v>
          </cell>
          <cell r="G19">
            <v>41.157350000000001</v>
          </cell>
          <cell r="H19">
            <v>2.5740440445812683E-5</v>
          </cell>
          <cell r="I19">
            <v>27.76445</v>
          </cell>
          <cell r="J19">
            <v>1.2645681656051088E-5</v>
          </cell>
          <cell r="L19">
            <v>0</v>
          </cell>
        </row>
        <row r="20">
          <cell r="B20" t="str">
            <v>Brazil</v>
          </cell>
          <cell r="C20">
            <v>8058.5048259003197</v>
          </cell>
          <cell r="D20">
            <v>5.075827516896456E-3</v>
          </cell>
          <cell r="E20">
            <v>30007.530269999999</v>
          </cell>
          <cell r="F20">
            <v>1.1766988712348386E-2</v>
          </cell>
          <cell r="G20">
            <v>4727.4097299999985</v>
          </cell>
          <cell r="H20">
            <v>2.9565948395127565E-3</v>
          </cell>
          <cell r="I20">
            <v>10402.702160000003</v>
          </cell>
          <cell r="J20">
            <v>4.7380466704031619E-3</v>
          </cell>
          <cell r="K20">
            <v>477.70853999999991</v>
          </cell>
          <cell r="L20">
            <v>7.7920599433367978E-4</v>
          </cell>
        </row>
        <row r="21">
          <cell r="B21" t="str">
            <v>Burkina Faso</v>
          </cell>
          <cell r="D21">
            <v>0</v>
          </cell>
          <cell r="F21">
            <v>0</v>
          </cell>
          <cell r="H21">
            <v>0</v>
          </cell>
          <cell r="I21">
            <v>131.70197999999999</v>
          </cell>
          <cell r="J21">
            <v>5.9985388241135966E-5</v>
          </cell>
          <cell r="L21">
            <v>0</v>
          </cell>
        </row>
        <row r="22">
          <cell r="B22" t="str">
            <v>Burundi</v>
          </cell>
          <cell r="C22">
            <v>189.63286000000002</v>
          </cell>
          <cell r="D22">
            <v>1.1944445150695004E-4</v>
          </cell>
          <cell r="E22">
            <v>1500</v>
          </cell>
          <cell r="F22">
            <v>5.8820179167389311E-4</v>
          </cell>
          <cell r="G22">
            <v>1237.9139</v>
          </cell>
          <cell r="H22">
            <v>7.7421041490751265E-4</v>
          </cell>
          <cell r="I22">
            <v>261.14441999999997</v>
          </cell>
          <cell r="J22">
            <v>1.1894163945527828E-4</v>
          </cell>
          <cell r="L22">
            <v>0</v>
          </cell>
        </row>
        <row r="23">
          <cell r="B23" t="str">
            <v>Cambodia</v>
          </cell>
          <cell r="C23">
            <v>7.4892075759586296</v>
          </cell>
          <cell r="D23">
            <v>4.7172430512943439E-6</v>
          </cell>
          <cell r="F23">
            <v>0</v>
          </cell>
          <cell r="G23">
            <v>1732.9760700000002</v>
          </cell>
          <cell r="H23">
            <v>1.0838299191724811E-3</v>
          </cell>
          <cell r="I23">
            <v>304.99359999999996</v>
          </cell>
          <cell r="J23">
            <v>1.389133216301055E-4</v>
          </cell>
          <cell r="L23">
            <v>0</v>
          </cell>
        </row>
        <row r="24">
          <cell r="B24" t="str">
            <v>Cameroon</v>
          </cell>
          <cell r="C24">
            <v>99.564959999999999</v>
          </cell>
          <cell r="D24">
            <v>6.2713192410384033E-5</v>
          </cell>
          <cell r="F24">
            <v>0</v>
          </cell>
          <cell r="G24">
            <v>146.57329999999999</v>
          </cell>
          <cell r="H24">
            <v>9.166919880886975E-5</v>
          </cell>
          <cell r="I24">
            <v>1459.0206700000001</v>
          </cell>
          <cell r="J24">
            <v>6.6453003471771892E-4</v>
          </cell>
          <cell r="L24">
            <v>0</v>
          </cell>
        </row>
        <row r="25">
          <cell r="B25" t="str">
            <v>Cape Verde</v>
          </cell>
          <cell r="D25">
            <v>0</v>
          </cell>
          <cell r="F25">
            <v>0</v>
          </cell>
          <cell r="H25">
            <v>0</v>
          </cell>
          <cell r="I25">
            <v>77.446789999999993</v>
          </cell>
          <cell r="J25">
            <v>3.5274152796941442E-5</v>
          </cell>
          <cell r="L25">
            <v>0</v>
          </cell>
        </row>
        <row r="26">
          <cell r="B26" t="str">
            <v>Central African Rep.</v>
          </cell>
          <cell r="D26">
            <v>0</v>
          </cell>
          <cell r="E26">
            <v>13100</v>
          </cell>
          <cell r="F26">
            <v>5.1369623139520008E-3</v>
          </cell>
          <cell r="G26">
            <v>5397.1416100000006</v>
          </cell>
          <cell r="H26">
            <v>3.3754554700393146E-3</v>
          </cell>
          <cell r="I26">
            <v>416.41958</v>
          </cell>
          <cell r="J26">
            <v>1.8966374064771673E-4</v>
          </cell>
          <cell r="L26">
            <v>0</v>
          </cell>
        </row>
        <row r="27">
          <cell r="B27" t="str">
            <v>Chile</v>
          </cell>
          <cell r="C27">
            <v>3503.7328232990894</v>
          </cell>
          <cell r="D27">
            <v>2.2069036205321015E-3</v>
          </cell>
          <cell r="F27">
            <v>0</v>
          </cell>
          <cell r="G27">
            <v>776.97902999999985</v>
          </cell>
          <cell r="H27">
            <v>4.8593464956709557E-4</v>
          </cell>
          <cell r="I27">
            <v>2379.4398200000001</v>
          </cell>
          <cell r="J27">
            <v>1.0837469671991164E-3</v>
          </cell>
          <cell r="K27">
            <v>63.547020000000003</v>
          </cell>
          <cell r="L27">
            <v>1.036536188070706E-4</v>
          </cell>
        </row>
        <row r="28">
          <cell r="B28" t="str">
            <v>China</v>
          </cell>
          <cell r="C28">
            <v>16448.12561898923</v>
          </cell>
          <cell r="D28">
            <v>1.036021574993691E-2</v>
          </cell>
          <cell r="E28">
            <v>31.58595</v>
          </cell>
          <cell r="F28">
            <v>1.2385941587814668E-5</v>
          </cell>
          <cell r="G28">
            <v>5349.5781300000017</v>
          </cell>
          <cell r="H28">
            <v>3.3457085372475878E-3</v>
          </cell>
          <cell r="I28">
            <v>24080.291635999973</v>
          </cell>
          <cell r="J28">
            <v>1.0967683574273048E-2</v>
          </cell>
          <cell r="K28">
            <v>992.39293999999995</v>
          </cell>
          <cell r="L28">
            <v>1.618724520986005E-3</v>
          </cell>
        </row>
        <row r="29">
          <cell r="B29" t="str">
            <v>Colombia</v>
          </cell>
          <cell r="C29">
            <v>6373.0769964753845</v>
          </cell>
          <cell r="D29">
            <v>4.0142235172509798E-3</v>
          </cell>
          <cell r="E29">
            <v>14264.307785770699</v>
          </cell>
          <cell r="F29">
            <v>5.5935275977187929E-3</v>
          </cell>
          <cell r="G29">
            <v>2671.1373699999999</v>
          </cell>
          <cell r="H29">
            <v>1.6705704423406683E-3</v>
          </cell>
          <cell r="I29">
            <v>1527.7405699999999</v>
          </cell>
          <cell r="J29">
            <v>6.9582941139673333E-4</v>
          </cell>
          <cell r="K29">
            <v>46.499600000000001</v>
          </cell>
          <cell r="L29">
            <v>7.5847015534029135E-5</v>
          </cell>
        </row>
        <row r="30">
          <cell r="B30" t="str">
            <v>Comoros</v>
          </cell>
          <cell r="C30">
            <v>5</v>
          </cell>
          <cell r="D30">
            <v>3.1493605988685191E-6</v>
          </cell>
          <cell r="F30">
            <v>0</v>
          </cell>
          <cell r="H30">
            <v>0</v>
          </cell>
          <cell r="I30">
            <v>5</v>
          </cell>
          <cell r="J30">
            <v>2.2773153539960433E-6</v>
          </cell>
          <cell r="L30">
            <v>0</v>
          </cell>
        </row>
        <row r="31">
          <cell r="B31" t="str">
            <v>Congo, Dem. Rep.</v>
          </cell>
          <cell r="C31">
            <v>552.68101999999999</v>
          </cell>
          <cell r="D31">
            <v>3.4811836562609279E-4</v>
          </cell>
          <cell r="E31">
            <v>41130.658239999997</v>
          </cell>
          <cell r="F31">
            <v>1.6128751246329714E-2</v>
          </cell>
          <cell r="G31">
            <v>62952.354770000005</v>
          </cell>
          <cell r="H31">
            <v>3.9371372036364267E-2</v>
          </cell>
          <cell r="I31">
            <v>24910.316560000003</v>
          </cell>
          <cell r="J31">
            <v>1.1345729274997982E-2</v>
          </cell>
          <cell r="L31">
            <v>0</v>
          </cell>
        </row>
        <row r="32">
          <cell r="B32" t="str">
            <v>Congo, Rep.</v>
          </cell>
          <cell r="D32">
            <v>0</v>
          </cell>
          <cell r="F32">
            <v>0</v>
          </cell>
          <cell r="H32">
            <v>0</v>
          </cell>
          <cell r="I32">
            <v>89.324250000000006</v>
          </cell>
          <cell r="J32">
            <v>4.0683897201836212E-5</v>
          </cell>
          <cell r="L32">
            <v>0</v>
          </cell>
        </row>
        <row r="33">
          <cell r="B33" t="str">
            <v>Costa Rica</v>
          </cell>
          <cell r="C33">
            <v>120</v>
          </cell>
          <cell r="D33">
            <v>7.5584654372844458E-5</v>
          </cell>
          <cell r="E33">
            <v>212.21740000000003</v>
          </cell>
          <cell r="F33">
            <v>8.3217769936250172E-5</v>
          </cell>
          <cell r="G33">
            <v>163.63360000000003</v>
          </cell>
          <cell r="H33">
            <v>1.0233897312956094E-4</v>
          </cell>
          <cell r="I33">
            <v>307.37279999999998</v>
          </cell>
          <cell r="J33">
            <v>1.3999695936815101E-4</v>
          </cell>
          <cell r="L33">
            <v>0</v>
          </cell>
        </row>
        <row r="34">
          <cell r="B34" t="str">
            <v>Cote d'Ivoire</v>
          </cell>
          <cell r="C34">
            <v>585.48522000000003</v>
          </cell>
          <cell r="D34">
            <v>3.6878081661757334E-4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</row>
        <row r="35">
          <cell r="B35" t="str">
            <v>Cuba</v>
          </cell>
          <cell r="C35">
            <v>2567.7525927040506</v>
          </cell>
          <cell r="D35">
            <v>1.6173557686209241E-3</v>
          </cell>
          <cell r="F35">
            <v>0</v>
          </cell>
          <cell r="G35">
            <v>118.65074</v>
          </cell>
          <cell r="H35">
            <v>7.4205999823156841E-5</v>
          </cell>
          <cell r="I35">
            <v>1.93286</v>
          </cell>
          <cell r="J35">
            <v>8.8034635102495842E-7</v>
          </cell>
          <cell r="L35">
            <v>0</v>
          </cell>
        </row>
        <row r="36">
          <cell r="B36" t="str">
            <v>Dominica</v>
          </cell>
          <cell r="C36">
            <v>0.2286</v>
          </cell>
          <cell r="D36">
            <v>1.4398876658026869E-7</v>
          </cell>
          <cell r="E36">
            <v>-2.5261</v>
          </cell>
          <cell r="F36">
            <v>-9.905710306316143E-7</v>
          </cell>
          <cell r="G36">
            <v>46.703429999999997</v>
          </cell>
          <cell r="H36">
            <v>2.9209044278365375E-5</v>
          </cell>
          <cell r="J36">
            <v>0</v>
          </cell>
          <cell r="L36">
            <v>0</v>
          </cell>
        </row>
        <row r="37">
          <cell r="B37" t="str">
            <v>Dominican Republic</v>
          </cell>
          <cell r="D37">
            <v>0</v>
          </cell>
          <cell r="E37">
            <v>15</v>
          </cell>
          <cell r="F37">
            <v>5.8820179167389312E-6</v>
          </cell>
          <cell r="G37">
            <v>-7.9794999999999998</v>
          </cell>
          <cell r="H37">
            <v>-4.990502171237028E-6</v>
          </cell>
          <cell r="J37">
            <v>0</v>
          </cell>
          <cell r="L37">
            <v>0</v>
          </cell>
        </row>
        <row r="38">
          <cell r="B38" t="str">
            <v>Ecuador</v>
          </cell>
          <cell r="C38">
            <v>11</v>
          </cell>
          <cell r="D38">
            <v>6.9285933175107416E-6</v>
          </cell>
          <cell r="F38">
            <v>0</v>
          </cell>
          <cell r="G38">
            <v>8.0225200000000001</v>
          </cell>
          <cell r="H38">
            <v>5.0174075416746013E-6</v>
          </cell>
          <cell r="I38">
            <v>73.370769999999993</v>
          </cell>
          <cell r="J38">
            <v>3.3417676211102455E-5</v>
          </cell>
          <cell r="L38">
            <v>0</v>
          </cell>
        </row>
        <row r="39">
          <cell r="B39" t="str">
            <v>Egypt</v>
          </cell>
          <cell r="C39">
            <v>4230.8590516968397</v>
          </cell>
          <cell r="D39">
            <v>2.6649001593560514E-3</v>
          </cell>
          <cell r="E39">
            <v>1074.9579999999999</v>
          </cell>
          <cell r="F39">
            <v>4.2152814771612314E-4</v>
          </cell>
          <cell r="G39">
            <v>3424.0987800000003</v>
          </cell>
          <cell r="H39">
            <v>2.1414841025277345E-3</v>
          </cell>
          <cell r="I39">
            <v>2749.5549099999998</v>
          </cell>
          <cell r="J39">
            <v>1.2523207226396418E-3</v>
          </cell>
          <cell r="L39">
            <v>0</v>
          </cell>
        </row>
        <row r="40">
          <cell r="B40" t="str">
            <v>El Salvador</v>
          </cell>
          <cell r="C40">
            <v>21.42745</v>
          </cell>
          <cell r="D40">
            <v>1.3496553352845049E-5</v>
          </cell>
          <cell r="F40">
            <v>0</v>
          </cell>
          <cell r="G40">
            <v>14.998950000000001</v>
          </cell>
          <cell r="H40">
            <v>9.3805742892757209E-6</v>
          </cell>
          <cell r="J40">
            <v>0</v>
          </cell>
          <cell r="L40">
            <v>0</v>
          </cell>
        </row>
        <row r="41">
          <cell r="B41" t="str">
            <v>Eritrea</v>
          </cell>
          <cell r="C41">
            <v>595.33807999999999</v>
          </cell>
          <cell r="D41">
            <v>3.7498685843160684E-4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B42" t="str">
            <v>Ethiopia</v>
          </cell>
          <cell r="C42">
            <v>29191.512058336855</v>
          </cell>
          <cell r="D42">
            <v>1.8386919579584271E-2</v>
          </cell>
          <cell r="E42">
            <v>123650.41503999999</v>
          </cell>
          <cell r="F42">
            <v>4.8487597111832328E-2</v>
          </cell>
          <cell r="G42">
            <v>11992.27058</v>
          </cell>
          <cell r="H42">
            <v>7.5001506820667873E-3</v>
          </cell>
          <cell r="I42">
            <v>30652.196612000011</v>
          </cell>
          <cell r="J42">
            <v>1.3960943595642625E-2</v>
          </cell>
          <cell r="K42">
            <v>138833.15806999998</v>
          </cell>
          <cell r="L42">
            <v>0.22645529632026104</v>
          </cell>
        </row>
        <row r="43">
          <cell r="B43" t="str">
            <v>Fiji</v>
          </cell>
          <cell r="C43">
            <v>163.22662000000003</v>
          </cell>
          <cell r="D43">
            <v>1.0281189714289687E-4</v>
          </cell>
          <cell r="F43">
            <v>0</v>
          </cell>
          <cell r="G43">
            <v>23.214019999999998</v>
          </cell>
          <cell r="H43">
            <v>1.4518405565905104E-5</v>
          </cell>
          <cell r="I43">
            <v>7.6059999999999999</v>
          </cell>
          <cell r="J43">
            <v>3.4642521164987808E-6</v>
          </cell>
          <cell r="L43">
            <v>0</v>
          </cell>
        </row>
        <row r="44">
          <cell r="B44" t="str">
            <v>Former Yugoslav Rep. of Macedonia</v>
          </cell>
          <cell r="C44">
            <v>309.60331881652303</v>
          </cell>
          <cell r="D44">
            <v>1.9501049871193716E-4</v>
          </cell>
          <cell r="F44">
            <v>0</v>
          </cell>
          <cell r="G44">
            <v>1529.0520800000002</v>
          </cell>
          <cell r="H44">
            <v>9.56292715730872E-4</v>
          </cell>
          <cell r="J44">
            <v>0</v>
          </cell>
          <cell r="L44">
            <v>0</v>
          </cell>
        </row>
        <row r="45">
          <cell r="B45" t="str">
            <v>Gabon</v>
          </cell>
          <cell r="C45">
            <v>150</v>
          </cell>
          <cell r="D45">
            <v>9.4480817966055569E-5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B46" t="str">
            <v>Gambia</v>
          </cell>
          <cell r="C46">
            <v>5.4493600000000004</v>
          </cell>
          <cell r="D46">
            <v>3.4323999346100309E-6</v>
          </cell>
          <cell r="F46">
            <v>0</v>
          </cell>
          <cell r="G46">
            <v>31.262450000000001</v>
          </cell>
          <cell r="H46">
            <v>1.9552017620551291E-5</v>
          </cell>
          <cell r="I46">
            <v>10767.609380000002</v>
          </cell>
          <cell r="J46">
            <v>4.9042484333811642E-3</v>
          </cell>
          <cell r="L46">
            <v>0</v>
          </cell>
        </row>
        <row r="47">
          <cell r="B47" t="str">
            <v>Georgia</v>
          </cell>
          <cell r="C47">
            <v>498.87389158674398</v>
          </cell>
          <cell r="D47">
            <v>3.1422675559349936E-4</v>
          </cell>
          <cell r="F47">
            <v>0</v>
          </cell>
          <cell r="G47">
            <v>140.71800000000002</v>
          </cell>
          <cell r="H47">
            <v>8.8007204026835289E-5</v>
          </cell>
          <cell r="I47">
            <v>122.24680000000001</v>
          </cell>
          <cell r="J47">
            <v>5.5678902923376703E-5</v>
          </cell>
          <cell r="L47">
            <v>0</v>
          </cell>
        </row>
        <row r="48">
          <cell r="B48" t="str">
            <v>Ghana</v>
          </cell>
          <cell r="C48">
            <v>1791.6665560471602</v>
          </cell>
          <cell r="D48">
            <v>1.1285208115850763E-3</v>
          </cell>
          <cell r="E48">
            <v>367.92612000000003</v>
          </cell>
          <cell r="F48">
            <v>1.4427653532508253E-4</v>
          </cell>
          <cell r="G48">
            <v>8641.7408300000006</v>
          </cell>
          <cell r="H48">
            <v>5.4046777837436777E-3</v>
          </cell>
          <cell r="I48">
            <v>31592.196220000009</v>
          </cell>
          <cell r="J48">
            <v>1.4389078703652356E-2</v>
          </cell>
          <cell r="K48">
            <v>15753.637130000003</v>
          </cell>
          <cell r="L48">
            <v>2.5696271798393278E-2</v>
          </cell>
        </row>
        <row r="49">
          <cell r="B49" t="str">
            <v>Grenada</v>
          </cell>
          <cell r="C49">
            <v>0.27015</v>
          </cell>
          <cell r="D49">
            <v>1.7015995315686608E-7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B50" t="str">
            <v>Guatemala</v>
          </cell>
          <cell r="C50">
            <v>641.34</v>
          </cell>
          <cell r="D50">
            <v>4.0396218529566722E-4</v>
          </cell>
          <cell r="E50">
            <v>217.14762000000002</v>
          </cell>
          <cell r="F50">
            <v>8.5151079427814476E-5</v>
          </cell>
          <cell r="G50">
            <v>100.71764</v>
          </cell>
          <cell r="H50">
            <v>6.2990362942774527E-5</v>
          </cell>
          <cell r="I50">
            <v>140.89357000000001</v>
          </cell>
          <cell r="J50">
            <v>6.4171818048063269E-5</v>
          </cell>
          <cell r="L50">
            <v>0</v>
          </cell>
        </row>
        <row r="51">
          <cell r="B51" t="str">
            <v>Guinea</v>
          </cell>
          <cell r="C51">
            <v>30.96125</v>
          </cell>
          <cell r="D51">
            <v>1.9501628168343587E-5</v>
          </cell>
          <cell r="F51">
            <v>0</v>
          </cell>
          <cell r="H51">
            <v>0</v>
          </cell>
          <cell r="I51">
            <v>79.795500000000004</v>
          </cell>
          <cell r="J51">
            <v>3.6343903465958256E-5</v>
          </cell>
          <cell r="L51">
            <v>0</v>
          </cell>
        </row>
        <row r="52">
          <cell r="B52" t="str">
            <v>Guinea-Bissau</v>
          </cell>
          <cell r="C52">
            <v>22.02</v>
          </cell>
          <cell r="D52">
            <v>1.3869784077416958E-5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</row>
        <row r="53">
          <cell r="B53" t="str">
            <v>Guyana</v>
          </cell>
          <cell r="C53">
            <v>34.775040000000004</v>
          </cell>
          <cell r="D53">
            <v>2.1903828160015344E-5</v>
          </cell>
          <cell r="F53">
            <v>0</v>
          </cell>
          <cell r="G53">
            <v>78.126820000000009</v>
          </cell>
          <cell r="H53">
            <v>4.88617162531292E-5</v>
          </cell>
          <cell r="I53">
            <v>544.93777</v>
          </cell>
          <cell r="J53">
            <v>2.4819903011867291E-4</v>
          </cell>
          <cell r="L53">
            <v>0</v>
          </cell>
        </row>
        <row r="54">
          <cell r="B54" t="str">
            <v>Haiti</v>
          </cell>
          <cell r="C54">
            <v>68.837590000000006</v>
          </cell>
          <cell r="D54">
            <v>4.3358878733413122E-5</v>
          </cell>
          <cell r="E54">
            <v>4906.05854</v>
          </cell>
          <cell r="F54">
            <v>1.9238349488566694E-3</v>
          </cell>
          <cell r="G54">
            <v>753.57898</v>
          </cell>
          <cell r="H54">
            <v>4.7129989797463308E-4</v>
          </cell>
          <cell r="I54">
            <v>267.89625000000001</v>
          </cell>
          <cell r="J54">
            <v>1.2201684868059251E-4</v>
          </cell>
          <cell r="L54">
            <v>0</v>
          </cell>
        </row>
        <row r="55">
          <cell r="B55" t="str">
            <v>Honduras</v>
          </cell>
          <cell r="C55">
            <v>25.82274</v>
          </cell>
          <cell r="D55">
            <v>1.6265023982165213E-5</v>
          </cell>
          <cell r="F55">
            <v>0</v>
          </cell>
          <cell r="G55">
            <v>65.971770000000006</v>
          </cell>
          <cell r="H55">
            <v>4.1259760815257826E-5</v>
          </cell>
          <cell r="I55">
            <v>83.884569999999997</v>
          </cell>
          <cell r="J55">
            <v>3.8206323844871173E-5</v>
          </cell>
          <cell r="L55">
            <v>0</v>
          </cell>
        </row>
        <row r="56">
          <cell r="B56" t="str">
            <v>India</v>
          </cell>
          <cell r="C56">
            <v>19710.111090227194</v>
          </cell>
          <cell r="D56">
            <v>1.241484945337659E-2</v>
          </cell>
          <cell r="E56">
            <v>-1748.0036200000002</v>
          </cell>
          <cell r="F56">
            <v>-6.8545257409096739E-4</v>
          </cell>
          <cell r="G56">
            <v>9966.234629999999</v>
          </cell>
          <cell r="H56">
            <v>6.2330366012999126E-3</v>
          </cell>
          <cell r="I56">
            <v>64211.463126000039</v>
          </cell>
          <cell r="J56">
            <v>2.9245950175878131E-2</v>
          </cell>
          <cell r="K56">
            <v>480.58221000000003</v>
          </cell>
          <cell r="L56">
            <v>7.8389333128130244E-4</v>
          </cell>
        </row>
        <row r="57">
          <cell r="B57" t="str">
            <v>Indonesia</v>
          </cell>
          <cell r="C57">
            <v>2914.6247604353698</v>
          </cell>
          <cell r="D57">
            <v>1.8358408762003499E-3</v>
          </cell>
          <cell r="E57">
            <v>500.61054000000001</v>
          </cell>
          <cell r="F57">
            <v>1.9630667770589009E-4</v>
          </cell>
          <cell r="G57">
            <v>5940.4500999999991</v>
          </cell>
          <cell r="H57">
            <v>3.7152489657466276E-3</v>
          </cell>
          <cell r="I57">
            <v>8093.6076779999967</v>
          </cell>
          <cell r="J57">
            <v>3.6863394068659319E-3</v>
          </cell>
          <cell r="L57">
            <v>0</v>
          </cell>
        </row>
        <row r="58">
          <cell r="B58" t="str">
            <v>Iran</v>
          </cell>
          <cell r="C58">
            <v>776.03269648663104</v>
          </cell>
          <cell r="D58">
            <v>4.8880135954973761E-4</v>
          </cell>
          <cell r="F58">
            <v>0</v>
          </cell>
          <cell r="G58">
            <v>83.075990000000004</v>
          </cell>
          <cell r="H58">
            <v>5.195700338024509E-5</v>
          </cell>
          <cell r="J58">
            <v>0</v>
          </cell>
          <cell r="L58">
            <v>0</v>
          </cell>
        </row>
        <row r="59">
          <cell r="B59" t="str">
            <v>Iraq</v>
          </cell>
          <cell r="C59">
            <v>5848.3283767535104</v>
          </cell>
          <cell r="D59">
            <v>3.6836989917984381E-3</v>
          </cell>
          <cell r="E59">
            <v>97592.312109999984</v>
          </cell>
          <cell r="F59">
            <v>3.8269315224466506E-2</v>
          </cell>
          <cell r="G59">
            <v>1018.6453799999998</v>
          </cell>
          <cell r="H59">
            <v>6.3707650612326167E-4</v>
          </cell>
          <cell r="I59">
            <v>14327.276850000002</v>
          </cell>
          <cell r="J59">
            <v>6.5255455102914139E-3</v>
          </cell>
          <cell r="K59">
            <v>94.498780000000011</v>
          </cell>
          <cell r="L59">
            <v>1.5414004495967282E-4</v>
          </cell>
        </row>
        <row r="60">
          <cell r="B60" t="str">
            <v>Jamaica</v>
          </cell>
          <cell r="C60">
            <v>1098.9869600117149</v>
          </cell>
          <cell r="D60">
            <v>6.9222124610623752E-4</v>
          </cell>
          <cell r="E60">
            <v>1850</v>
          </cell>
          <cell r="F60">
            <v>7.2544887639780151E-4</v>
          </cell>
          <cell r="G60">
            <v>24.050030000000007</v>
          </cell>
          <cell r="H60">
            <v>1.5041259093090506E-5</v>
          </cell>
          <cell r="I60">
            <v>604.95934599999998</v>
          </cell>
          <cell r="J60">
            <v>2.7553664143784094E-4</v>
          </cell>
          <cell r="K60">
            <v>2881.875</v>
          </cell>
          <cell r="L60">
            <v>4.7007203909739054E-3</v>
          </cell>
        </row>
        <row r="61">
          <cell r="B61" t="str">
            <v>Jordan</v>
          </cell>
          <cell r="C61">
            <v>14874.297897171029</v>
          </cell>
          <cell r="D61">
            <v>9.3689055466366616E-3</v>
          </cell>
          <cell r="E61">
            <v>123700</v>
          </cell>
          <cell r="F61">
            <v>4.8507041086707045E-2</v>
          </cell>
          <cell r="G61">
            <v>9046.7211700000007</v>
          </cell>
          <cell r="H61">
            <v>5.6579587244139336E-3</v>
          </cell>
          <cell r="I61">
            <v>27232.101830000003</v>
          </cell>
          <cell r="J61">
            <v>1.2403216723808553E-2</v>
          </cell>
          <cell r="L61">
            <v>0</v>
          </cell>
        </row>
        <row r="62">
          <cell r="B62" t="str">
            <v>Kazakhstan</v>
          </cell>
          <cell r="C62">
            <v>2057.8505688202804</v>
          </cell>
          <cell r="D62">
            <v>1.2961826999603522E-3</v>
          </cell>
          <cell r="E62">
            <v>48.685920000000003</v>
          </cell>
          <cell r="F62">
            <v>1.9091430248861218E-5</v>
          </cell>
          <cell r="G62">
            <v>1370.2764599999998</v>
          </cell>
          <cell r="H62">
            <v>8.5699199809825019E-4</v>
          </cell>
          <cell r="J62">
            <v>0</v>
          </cell>
          <cell r="K62">
            <v>8.3281899999999993</v>
          </cell>
          <cell r="L62">
            <v>1.3584382581793091E-5</v>
          </cell>
        </row>
        <row r="63">
          <cell r="B63" t="str">
            <v>Kenya</v>
          </cell>
          <cell r="C63">
            <v>3040.3059568202502</v>
          </cell>
          <cell r="D63">
            <v>1.9150039577829896E-3</v>
          </cell>
          <cell r="E63">
            <v>30034.842379999998</v>
          </cell>
          <cell r="F63">
            <v>1.1777698733705983E-2</v>
          </cell>
          <cell r="G63">
            <v>46753.603910000013</v>
          </cell>
          <cell r="H63">
            <v>2.9240423814275461E-2</v>
          </cell>
          <cell r="I63">
            <v>41280.944476200006</v>
          </cell>
          <cell r="J63">
            <v>1.8801945736621684E-2</v>
          </cell>
          <cell r="K63">
            <v>12633.5875</v>
          </cell>
          <cell r="L63">
            <v>2.0607056993243299E-2</v>
          </cell>
        </row>
        <row r="64">
          <cell r="B64" t="str">
            <v>Kiribati</v>
          </cell>
          <cell r="C64">
            <v>11.85453</v>
          </cell>
          <cell r="D64">
            <v>7.4668379400209651E-6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</row>
        <row r="65">
          <cell r="B65" t="str">
            <v>Korea, Dem. Rep.</v>
          </cell>
          <cell r="D65">
            <v>0</v>
          </cell>
          <cell r="F65">
            <v>0</v>
          </cell>
          <cell r="G65">
            <v>15.973860000000002</v>
          </cell>
          <cell r="H65">
            <v>9.9902980152937298E-6</v>
          </cell>
          <cell r="J65">
            <v>0</v>
          </cell>
          <cell r="K65">
            <v>200</v>
          </cell>
          <cell r="L65">
            <v>3.2622652897671865E-4</v>
          </cell>
        </row>
        <row r="66">
          <cell r="B66" t="str">
            <v>Kosovo</v>
          </cell>
          <cell r="C66">
            <v>613.64872079745498</v>
          </cell>
          <cell r="D66">
            <v>3.8652022056511468E-4</v>
          </cell>
          <cell r="F66">
            <v>0</v>
          </cell>
          <cell r="G66">
            <v>150.47712999999999</v>
          </cell>
          <cell r="H66">
            <v>9.4110714203460917E-5</v>
          </cell>
          <cell r="I66">
            <v>2736.2719999999999</v>
          </cell>
          <cell r="J66">
            <v>1.2462708476618923E-3</v>
          </cell>
          <cell r="L66">
            <v>0</v>
          </cell>
        </row>
        <row r="67">
          <cell r="B67" t="str">
            <v>Kyrgyz Republic</v>
          </cell>
          <cell r="C67">
            <v>73.597679999999997</v>
          </cell>
          <cell r="D67">
            <v>4.6357126712026725E-5</v>
          </cell>
          <cell r="E67">
            <v>147.61104</v>
          </cell>
          <cell r="F67">
            <v>5.7883385465897802E-5</v>
          </cell>
          <cell r="G67">
            <v>181.99417999999997</v>
          </cell>
          <cell r="H67">
            <v>1.138219625844354E-4</v>
          </cell>
          <cell r="I67">
            <v>597.9428999999999</v>
          </cell>
          <cell r="J67">
            <v>2.7234090939658412E-4</v>
          </cell>
          <cell r="K67">
            <v>9.10337</v>
          </cell>
          <cell r="L67">
            <v>1.4848803985453956E-5</v>
          </cell>
        </row>
        <row r="68">
          <cell r="B68" t="str">
            <v>Laos</v>
          </cell>
          <cell r="C68">
            <v>60.307299999999991</v>
          </cell>
          <cell r="D68">
            <v>3.7985886888828684E-5</v>
          </cell>
          <cell r="E68">
            <v>24.157779999999995</v>
          </cell>
          <cell r="F68">
            <v>9.4730996525758257E-6</v>
          </cell>
          <cell r="G68">
            <v>811.4673600000001</v>
          </cell>
          <cell r="H68">
            <v>5.0750418221291802E-4</v>
          </cell>
          <cell r="I68">
            <v>97.279809999999998</v>
          </cell>
          <cell r="J68">
            <v>4.4307360989363565E-5</v>
          </cell>
          <cell r="K68">
            <v>3.9386999999999999</v>
          </cell>
          <cell r="L68">
            <v>6.4245421484030082E-6</v>
          </cell>
        </row>
        <row r="69">
          <cell r="B69" t="str">
            <v>Lebanon</v>
          </cell>
          <cell r="C69">
            <v>1809.47146140225</v>
          </cell>
          <cell r="D69">
            <v>1.139735625063457E-3</v>
          </cell>
          <cell r="E69">
            <v>78485.321999999986</v>
          </cell>
          <cell r="F69">
            <v>3.0776804680334936E-2</v>
          </cell>
          <cell r="G69">
            <v>32892.649860000005</v>
          </cell>
          <cell r="H69">
            <v>2.0571569715404393E-2</v>
          </cell>
          <cell r="I69">
            <v>10849.773235999999</v>
          </cell>
          <cell r="J69">
            <v>4.941671035543627E-3</v>
          </cell>
          <cell r="L69">
            <v>0</v>
          </cell>
        </row>
        <row r="70">
          <cell r="B70" t="str">
            <v>Lesotho</v>
          </cell>
          <cell r="C70">
            <v>11.67662</v>
          </cell>
          <cell r="D70">
            <v>7.354777391192025E-6</v>
          </cell>
          <cell r="E70">
            <v>5499.9999299999999</v>
          </cell>
          <cell r="F70">
            <v>2.1567398753548576E-3</v>
          </cell>
          <cell r="G70">
            <v>82.5</v>
          </cell>
          <cell r="H70">
            <v>5.1596770364942002E-5</v>
          </cell>
          <cell r="I70">
            <v>98.635810000000006</v>
          </cell>
          <cell r="J70">
            <v>4.4924968913367296E-5</v>
          </cell>
          <cell r="L70">
            <v>0</v>
          </cell>
        </row>
        <row r="71">
          <cell r="B71" t="str">
            <v>Liberia</v>
          </cell>
          <cell r="C71">
            <v>35.416089999999997</v>
          </cell>
          <cell r="D71">
            <v>2.2307607682396274E-5</v>
          </cell>
          <cell r="F71">
            <v>0</v>
          </cell>
          <cell r="G71">
            <v>96.11030999999997</v>
          </cell>
          <cell r="H71">
            <v>6.0108867815435006E-5</v>
          </cell>
          <cell r="I71">
            <v>1429.5646199999999</v>
          </cell>
          <cell r="J71">
            <v>6.5111389173110382E-4</v>
          </cell>
          <cell r="L71">
            <v>0</v>
          </cell>
        </row>
        <row r="72">
          <cell r="B72" t="str">
            <v>Libya</v>
          </cell>
          <cell r="C72">
            <v>1749.477943852</v>
          </cell>
          <cell r="D72">
            <v>1.1019473809913999E-3</v>
          </cell>
          <cell r="E72">
            <v>2483.42</v>
          </cell>
          <cell r="F72">
            <v>9.7383472898585305E-4</v>
          </cell>
          <cell r="G72">
            <v>2450.3267300000002</v>
          </cell>
          <cell r="H72">
            <v>1.5324720679622942E-3</v>
          </cell>
          <cell r="I72">
            <v>7669.3106400000006</v>
          </cell>
          <cell r="J72">
            <v>3.4930877750074447E-3</v>
          </cell>
          <cell r="L72">
            <v>0</v>
          </cell>
        </row>
        <row r="73">
          <cell r="B73" t="str">
            <v>Madagascar</v>
          </cell>
          <cell r="C73">
            <v>17.332300000000004</v>
          </cell>
          <cell r="D73">
            <v>1.0917132541553769E-5</v>
          </cell>
          <cell r="F73">
            <v>0</v>
          </cell>
          <cell r="G73">
            <v>123.10372000000001</v>
          </cell>
          <cell r="H73">
            <v>7.6990962083759034E-5</v>
          </cell>
          <cell r="I73">
            <v>501.82813999999996</v>
          </cell>
          <cell r="J73">
            <v>2.2856418565785517E-4</v>
          </cell>
          <cell r="L73">
            <v>0</v>
          </cell>
        </row>
        <row r="74">
          <cell r="B74" t="str">
            <v>Malawi</v>
          </cell>
          <cell r="C74">
            <v>-175.44879481346021</v>
          </cell>
          <cell r="D74">
            <v>-1.105103043008958E-4</v>
          </cell>
          <cell r="E74">
            <v>40304.281650000004</v>
          </cell>
          <cell r="F74">
            <v>1.5804700452439476E-2</v>
          </cell>
          <cell r="G74">
            <v>25572.223379999999</v>
          </cell>
          <cell r="H74">
            <v>1.5993262272228623E-2</v>
          </cell>
          <cell r="I74">
            <v>36862.930469999992</v>
          </cell>
          <cell r="J74">
            <v>1.6789703510523914E-2</v>
          </cell>
          <cell r="K74">
            <v>165.30296000000001</v>
          </cell>
          <cell r="L74">
            <v>2.6963105435188681E-4</v>
          </cell>
        </row>
        <row r="75">
          <cell r="B75" t="str">
            <v>Malaysia</v>
          </cell>
          <cell r="C75">
            <v>1593.22434075454</v>
          </cell>
          <cell r="D75">
            <v>1.0035275927861239E-3</v>
          </cell>
          <cell r="E75">
            <v>74.875990000000002</v>
          </cell>
          <cell r="F75">
            <v>2.9361460980904333E-5</v>
          </cell>
          <cell r="G75">
            <v>1418.7098999999998</v>
          </cell>
          <cell r="H75">
            <v>8.8728301726993743E-4</v>
          </cell>
          <cell r="I75">
            <v>1170.5336888000002</v>
          </cell>
          <cell r="J75">
            <v>5.3313486837477334E-4</v>
          </cell>
          <cell r="K75">
            <v>5.79115</v>
          </cell>
          <cell r="L75">
            <v>9.4461338164176202E-6</v>
          </cell>
        </row>
        <row r="76">
          <cell r="B76" t="str">
            <v>Maldives</v>
          </cell>
          <cell r="C76">
            <v>69.786079999999998</v>
          </cell>
          <cell r="D76">
            <v>4.3956306140297273E-5</v>
          </cell>
          <cell r="F76">
            <v>0</v>
          </cell>
          <cell r="G76">
            <v>67.400649999999999</v>
          </cell>
          <cell r="H76">
            <v>4.215340436967065E-5</v>
          </cell>
          <cell r="J76">
            <v>0</v>
          </cell>
          <cell r="L76">
            <v>0</v>
          </cell>
        </row>
        <row r="77">
          <cell r="B77" t="str">
            <v>Mali</v>
          </cell>
          <cell r="C77">
            <v>834.20700000000011</v>
          </cell>
          <cell r="D77">
            <v>5.2544373142006222E-4</v>
          </cell>
          <cell r="F77">
            <v>0</v>
          </cell>
          <cell r="G77">
            <v>1113.8533399999999</v>
          </cell>
          <cell r="H77">
            <v>6.96621030353984E-4</v>
          </cell>
          <cell r="I77">
            <v>561.99631999999997</v>
          </cell>
          <cell r="J77">
            <v>2.5596856968505469E-4</v>
          </cell>
          <cell r="L77">
            <v>0</v>
          </cell>
        </row>
        <row r="78">
          <cell r="B78" t="str">
            <v>Mauritius</v>
          </cell>
          <cell r="C78">
            <v>186.20111076435103</v>
          </cell>
          <cell r="D78">
            <v>1.1728288834135999E-4</v>
          </cell>
          <cell r="F78">
            <v>0</v>
          </cell>
          <cell r="G78">
            <v>3.4479199999999999</v>
          </cell>
          <cell r="H78">
            <v>2.1563822603235253E-6</v>
          </cell>
          <cell r="I78">
            <v>3.2281599999999999</v>
          </cell>
          <cell r="J78">
            <v>1.4703076666311734E-6</v>
          </cell>
          <cell r="L78">
            <v>0</v>
          </cell>
        </row>
        <row r="79">
          <cell r="B79" t="str">
            <v>Mexico</v>
          </cell>
          <cell r="C79">
            <v>3029.9086754037103</v>
          </cell>
          <cell r="D79">
            <v>1.9084550000972702E-3</v>
          </cell>
          <cell r="E79">
            <v>128.57416999999998</v>
          </cell>
          <cell r="F79">
            <v>5.0418371437989135E-5</v>
          </cell>
          <cell r="G79">
            <v>5357.8152999999993</v>
          </cell>
          <cell r="H79">
            <v>3.3508601902045194E-3</v>
          </cell>
          <cell r="I79">
            <v>2716.981670000001</v>
          </cell>
          <cell r="J79">
            <v>1.2374848147233626E-3</v>
          </cell>
          <cell r="K79">
            <v>231.88396</v>
          </cell>
          <cell r="L79">
            <v>3.7823349698088137E-4</v>
          </cell>
        </row>
        <row r="80">
          <cell r="B80" t="str">
            <v>Moldova</v>
          </cell>
          <cell r="C80">
            <v>39.069859999999998</v>
          </cell>
          <cell r="D80">
            <v>2.4609015537461835E-5</v>
          </cell>
          <cell r="F80">
            <v>0</v>
          </cell>
          <cell r="G80">
            <v>111.55310999999999</v>
          </cell>
          <cell r="H80">
            <v>6.9767032729274136E-5</v>
          </cell>
          <cell r="I80">
            <v>58.956870000000002</v>
          </cell>
          <cell r="J80">
            <v>2.6852677054909743E-5</v>
          </cell>
          <cell r="L80">
            <v>0</v>
          </cell>
        </row>
        <row r="81">
          <cell r="B81" t="str">
            <v>Mongolia</v>
          </cell>
          <cell r="C81">
            <v>38.81711</v>
          </cell>
          <cell r="D81">
            <v>2.4449815359189036E-5</v>
          </cell>
          <cell r="E81">
            <v>39.280810000000002</v>
          </cell>
          <cell r="F81">
            <v>1.5403361880267853E-5</v>
          </cell>
          <cell r="G81">
            <v>249.71985000000001</v>
          </cell>
          <cell r="H81">
            <v>1.5617863946688199E-4</v>
          </cell>
          <cell r="I81">
            <v>24.710729999999998</v>
          </cell>
          <cell r="J81">
            <v>1.1254824967490128E-5</v>
          </cell>
          <cell r="K81">
            <v>10</v>
          </cell>
          <cell r="L81">
            <v>1.631132644883593E-5</v>
          </cell>
        </row>
        <row r="82">
          <cell r="B82" t="str">
            <v>Montenegro</v>
          </cell>
          <cell r="C82">
            <v>175.96033</v>
          </cell>
          <cell r="D82">
            <v>1.1083250605318045E-4</v>
          </cell>
          <cell r="E82">
            <v>78.157479999999993</v>
          </cell>
          <cell r="F82">
            <v>3.0648246512477642E-5</v>
          </cell>
          <cell r="G82">
            <v>267.85874000000001</v>
          </cell>
          <cell r="H82">
            <v>1.6752298058209347E-4</v>
          </cell>
          <cell r="I82">
            <v>59.535750000000007</v>
          </cell>
          <cell r="J82">
            <v>2.7116335517333991E-5</v>
          </cell>
          <cell r="K82">
            <v>1.89507</v>
          </cell>
          <cell r="L82">
            <v>3.0911105413395505E-6</v>
          </cell>
        </row>
        <row r="83">
          <cell r="B83" t="str">
            <v>Montserrat</v>
          </cell>
          <cell r="C83">
            <v>552.46344999999997</v>
          </cell>
          <cell r="D83">
            <v>3.479813243489936E-4</v>
          </cell>
          <cell r="F83">
            <v>0</v>
          </cell>
          <cell r="H83">
            <v>0</v>
          </cell>
          <cell r="I83">
            <v>5048.1614599999994</v>
          </cell>
          <cell r="J83">
            <v>2.2992511204618163E-3</v>
          </cell>
          <cell r="K83">
            <v>22933.0838</v>
          </cell>
          <cell r="L83">
            <v>3.7406901634031084E-2</v>
          </cell>
        </row>
        <row r="84">
          <cell r="B84" t="str">
            <v>Morocco</v>
          </cell>
          <cell r="C84">
            <v>1274.30660435559</v>
          </cell>
          <cell r="D84">
            <v>8.0265020212708603E-4</v>
          </cell>
          <cell r="E84">
            <v>568.85335000000009</v>
          </cell>
          <cell r="F84">
            <v>2.2306703977979751E-4</v>
          </cell>
          <cell r="G84">
            <v>959.66034000000013</v>
          </cell>
          <cell r="H84">
            <v>6.001863538342083E-4</v>
          </cell>
          <cell r="I84">
            <v>350.89026000000001</v>
          </cell>
          <cell r="J84">
            <v>1.5981755533313273E-4</v>
          </cell>
          <cell r="L84">
            <v>0</v>
          </cell>
        </row>
        <row r="85">
          <cell r="B85" t="str">
            <v>Mozambique</v>
          </cell>
          <cell r="C85">
            <v>268.303879109256</v>
          </cell>
          <cell r="D85">
            <v>1.6899713307805465E-4</v>
          </cell>
          <cell r="E85">
            <v>8863</v>
          </cell>
          <cell r="F85">
            <v>3.4754883197371435E-3</v>
          </cell>
          <cell r="G85">
            <v>31972.133199999993</v>
          </cell>
          <cell r="H85">
            <v>1.9995864421790768E-2</v>
          </cell>
          <cell r="I85">
            <v>13185.568839999998</v>
          </cell>
          <cell r="J85">
            <v>6.0055396741007586E-3</v>
          </cell>
          <cell r="K85">
            <v>239.2</v>
          </cell>
          <cell r="L85">
            <v>3.9016692865615545E-4</v>
          </cell>
        </row>
        <row r="86">
          <cell r="B86" t="str">
            <v>Burma</v>
          </cell>
          <cell r="C86">
            <v>3211.55998705308</v>
          </cell>
          <cell r="D86">
            <v>2.0228720968255322E-3</v>
          </cell>
          <cell r="E86">
            <v>66416.915830000013</v>
          </cell>
          <cell r="F86">
            <v>2.6044365925773437E-2</v>
          </cell>
          <cell r="G86">
            <v>25406.618600000002</v>
          </cell>
          <cell r="H86">
            <v>1.5889690492774115E-2</v>
          </cell>
          <cell r="I86">
            <v>11854.699330000003</v>
          </cell>
          <cell r="J86">
            <v>5.3993777602431223E-3</v>
          </cell>
          <cell r="K86">
            <v>32.608939999999997</v>
          </cell>
          <cell r="L86">
            <v>5.3189506549050395E-5</v>
          </cell>
        </row>
        <row r="87">
          <cell r="B87" t="str">
            <v>Namibia</v>
          </cell>
          <cell r="C87">
            <v>100.0166161562495</v>
          </cell>
          <cell r="D87">
            <v>6.2997678030929748E-5</v>
          </cell>
          <cell r="F87">
            <v>0</v>
          </cell>
          <cell r="G87">
            <v>24.01285</v>
          </cell>
          <cell r="H87">
            <v>1.501800614857937E-5</v>
          </cell>
          <cell r="J87">
            <v>0</v>
          </cell>
          <cell r="K87">
            <v>12.70552</v>
          </cell>
          <cell r="L87">
            <v>2.0724388442221392E-5</v>
          </cell>
        </row>
        <row r="88">
          <cell r="B88" t="str">
            <v>Nepal</v>
          </cell>
          <cell r="C88">
            <v>10178.125281889061</v>
          </cell>
          <cell r="D88">
            <v>6.4109173466257892E-3</v>
          </cell>
          <cell r="E88">
            <v>23479.22622</v>
          </cell>
          <cell r="F88">
            <v>9.2070152864804321E-3</v>
          </cell>
          <cell r="G88">
            <v>16581.441360000004</v>
          </cell>
          <cell r="H88">
            <v>1.0370288753596024E-2</v>
          </cell>
          <cell r="I88">
            <v>34299.200612000008</v>
          </cell>
          <cell r="J88">
            <v>1.5622019236699621E-2</v>
          </cell>
          <cell r="K88">
            <v>18491.985000000001</v>
          </cell>
          <cell r="L88">
            <v>3.0162880402197733E-2</v>
          </cell>
        </row>
        <row r="89">
          <cell r="B89" t="str">
            <v>Nicaragua</v>
          </cell>
          <cell r="D89">
            <v>0</v>
          </cell>
          <cell r="F89">
            <v>0</v>
          </cell>
          <cell r="G89">
            <v>5.72133</v>
          </cell>
          <cell r="H89">
            <v>3.5782078811158017E-6</v>
          </cell>
          <cell r="I89">
            <v>10.25426</v>
          </cell>
          <cell r="J89">
            <v>4.6704367483734934E-6</v>
          </cell>
          <cell r="L89">
            <v>0</v>
          </cell>
        </row>
        <row r="90">
          <cell r="B90" t="str">
            <v>Nigeria</v>
          </cell>
          <cell r="C90">
            <v>9867.6394277789223</v>
          </cell>
          <cell r="D90">
            <v>6.2153509635376877E-3</v>
          </cell>
          <cell r="E90">
            <v>65320.632539999999</v>
          </cell>
          <cell r="F90">
            <v>2.5614475395533333E-2</v>
          </cell>
          <cell r="G90">
            <v>68001.243920000008</v>
          </cell>
          <cell r="H90">
            <v>4.2529025055401813E-2</v>
          </cell>
          <cell r="I90">
            <v>176381.31640600003</v>
          </cell>
          <cell r="J90">
            <v>8.0335176001883613E-2</v>
          </cell>
          <cell r="K90">
            <v>12.551909999999999</v>
          </cell>
          <cell r="L90">
            <v>2.0473830156640823E-5</v>
          </cell>
        </row>
        <row r="91">
          <cell r="B91" t="str">
            <v>Pakistan</v>
          </cell>
          <cell r="C91">
            <v>20763.786278856598</v>
          </cell>
          <cell r="D91">
            <v>1.307853007799155E-2</v>
          </cell>
          <cell r="E91">
            <v>76674.758230000007</v>
          </cell>
          <cell r="F91">
            <v>3.0066820111365723E-2</v>
          </cell>
          <cell r="G91">
            <v>26700.990540000003</v>
          </cell>
          <cell r="H91">
            <v>1.6699210635259022E-2</v>
          </cell>
          <cell r="I91">
            <v>98003.608122000005</v>
          </cell>
          <cell r="J91">
            <v>4.4637024304648387E-2</v>
          </cell>
          <cell r="K91">
            <v>240505.19689999998</v>
          </cell>
          <cell r="L91">
            <v>0.39229587792774639</v>
          </cell>
        </row>
        <row r="92">
          <cell r="B92" t="str">
            <v>Panama</v>
          </cell>
          <cell r="C92">
            <v>137.21143000000001</v>
          </cell>
          <cell r="D92">
            <v>8.6425654271281196E-5</v>
          </cell>
          <cell r="F92">
            <v>0</v>
          </cell>
          <cell r="G92">
            <v>566.99608999999987</v>
          </cell>
          <cell r="H92">
            <v>3.5460808549757562E-4</v>
          </cell>
          <cell r="I92">
            <v>130.97440999999998</v>
          </cell>
          <cell r="J92">
            <v>5.9654006974714577E-5</v>
          </cell>
          <cell r="K92">
            <v>21.585059999999999</v>
          </cell>
          <cell r="L92">
            <v>3.5208096007771048E-5</v>
          </cell>
        </row>
        <row r="93">
          <cell r="B93" t="str">
            <v>Papua New Guinea</v>
          </cell>
          <cell r="D93">
            <v>0</v>
          </cell>
          <cell r="F93">
            <v>0</v>
          </cell>
          <cell r="G93">
            <v>60</v>
          </cell>
          <cell r="H93">
            <v>3.7524923901776009E-5</v>
          </cell>
          <cell r="I93">
            <v>678.68650799999989</v>
          </cell>
          <cell r="J93">
            <v>3.0911664104367166E-4</v>
          </cell>
          <cell r="K93">
            <v>45.885069999999999</v>
          </cell>
          <cell r="L93">
            <v>7.4844635589768808E-5</v>
          </cell>
        </row>
        <row r="94">
          <cell r="B94" t="str">
            <v>Paraguay</v>
          </cell>
          <cell r="C94">
            <v>12.173500000000001</v>
          </cell>
          <cell r="D94">
            <v>7.667748250065184E-6</v>
          </cell>
          <cell r="F94">
            <v>0</v>
          </cell>
          <cell r="G94">
            <v>8.8939000000000004</v>
          </cell>
          <cell r="H94">
            <v>5.5623820115000946E-6</v>
          </cell>
          <cell r="I94">
            <v>91.884050000000002</v>
          </cell>
          <cell r="J94">
            <v>4.1849791570468039E-5</v>
          </cell>
          <cell r="K94">
            <v>8.3652800000000003</v>
          </cell>
          <cell r="L94">
            <v>1.3644881291591826E-5</v>
          </cell>
        </row>
        <row r="95">
          <cell r="B95" t="str">
            <v>Peru</v>
          </cell>
          <cell r="C95">
            <v>622.04302000000007</v>
          </cell>
          <cell r="D95">
            <v>3.9180755559783649E-4</v>
          </cell>
          <cell r="F95">
            <v>0</v>
          </cell>
          <cell r="H95">
            <v>0</v>
          </cell>
          <cell r="I95">
            <v>1427.5721899999999</v>
          </cell>
          <cell r="J95">
            <v>6.502064134449513E-4</v>
          </cell>
          <cell r="K95">
            <v>939.48933</v>
          </cell>
          <cell r="L95">
            <v>1.532431715682815E-3</v>
          </cell>
        </row>
        <row r="96">
          <cell r="B96" t="str">
            <v>Philippines</v>
          </cell>
          <cell r="C96">
            <v>2154.3963822512301</v>
          </cell>
          <cell r="D96">
            <v>1.356994216121381E-3</v>
          </cell>
          <cell r="E96">
            <v>895</v>
          </cell>
          <cell r="F96">
            <v>3.5096040236542287E-4</v>
          </cell>
          <cell r="G96">
            <v>882.15634999999997</v>
          </cell>
          <cell r="H96">
            <v>5.5171416505364135E-4</v>
          </cell>
          <cell r="I96">
            <v>1661.46252</v>
          </cell>
          <cell r="J96">
            <v>7.5673482137699171E-4</v>
          </cell>
          <cell r="K96">
            <v>72.681349999999995</v>
          </cell>
          <cell r="L96">
            <v>1.1855292265921014E-4</v>
          </cell>
        </row>
        <row r="97">
          <cell r="B97" t="str">
            <v>Rwanda</v>
          </cell>
          <cell r="C97">
            <v>641.55561389875902</v>
          </cell>
          <cell r="D97">
            <v>4.0409799447913117E-4</v>
          </cell>
          <cell r="E97">
            <v>17776.513760000002</v>
          </cell>
          <cell r="F97">
            <v>6.9707848288984098E-3</v>
          </cell>
          <cell r="G97">
            <v>10447.723700000002</v>
          </cell>
          <cell r="H97">
            <v>6.5341672798213627E-3</v>
          </cell>
          <cell r="I97">
            <v>15045.775740000003</v>
          </cell>
          <cell r="J97">
            <v>6.8527952210966385E-3</v>
          </cell>
          <cell r="K97">
            <v>20321.828730000001</v>
          </cell>
          <cell r="L97">
            <v>3.3147598245236297E-2</v>
          </cell>
        </row>
        <row r="98">
          <cell r="B98" t="str">
            <v>Sao Tome &amp; Principe</v>
          </cell>
          <cell r="D98">
            <v>0</v>
          </cell>
          <cell r="F98">
            <v>0</v>
          </cell>
          <cell r="H98">
            <v>0</v>
          </cell>
          <cell r="I98">
            <v>58.440660000000001</v>
          </cell>
          <cell r="J98">
            <v>2.6617562463132483E-5</v>
          </cell>
          <cell r="L98">
            <v>0</v>
          </cell>
        </row>
        <row r="99">
          <cell r="B99" t="str">
            <v>Senegal</v>
          </cell>
          <cell r="C99">
            <v>799.84949253171601</v>
          </cell>
          <cell r="D99">
            <v>5.0380289536087325E-4</v>
          </cell>
          <cell r="F99">
            <v>0</v>
          </cell>
          <cell r="G99">
            <v>655.63023999999996</v>
          </cell>
          <cell r="H99">
            <v>4.1004124772838564E-4</v>
          </cell>
          <cell r="I99">
            <v>164.25766200000001</v>
          </cell>
          <cell r="J99">
            <v>7.4813299136818496E-5</v>
          </cell>
          <cell r="L99">
            <v>0</v>
          </cell>
        </row>
        <row r="100">
          <cell r="B100" t="str">
            <v>Serbia</v>
          </cell>
          <cell r="C100">
            <v>1633.4060469014448</v>
          </cell>
          <cell r="D100">
            <v>1.0288369292129989E-3</v>
          </cell>
          <cell r="F100">
            <v>0</v>
          </cell>
          <cell r="G100">
            <v>403.66426999999987</v>
          </cell>
          <cell r="H100">
            <v>2.5245785022693268E-4</v>
          </cell>
          <cell r="I100">
            <v>43.735689999999998</v>
          </cell>
          <cell r="J100">
            <v>1.9919991670922242E-5</v>
          </cell>
          <cell r="L100">
            <v>0</v>
          </cell>
        </row>
        <row r="101">
          <cell r="B101" t="str">
            <v>Seychelles</v>
          </cell>
          <cell r="C101">
            <v>93.982120000000009</v>
          </cell>
          <cell r="D101">
            <v>5.9196717145226613E-5</v>
          </cell>
          <cell r="F101">
            <v>0</v>
          </cell>
          <cell r="G101">
            <v>0.22403000000000001</v>
          </cell>
          <cell r="H101">
            <v>1.4011181169524799E-7</v>
          </cell>
          <cell r="I101">
            <v>28.22626</v>
          </cell>
          <cell r="J101">
            <v>1.2856019056776871E-5</v>
          </cell>
          <cell r="L101">
            <v>0</v>
          </cell>
        </row>
        <row r="102">
          <cell r="B102" t="str">
            <v>Sierra Leone</v>
          </cell>
          <cell r="C102">
            <v>97.943564095221817</v>
          </cell>
          <cell r="D102">
            <v>6.1691920334848996E-5</v>
          </cell>
          <cell r="E102">
            <v>63927.421749999987</v>
          </cell>
          <cell r="F102">
            <v>2.5068149340295061E-2</v>
          </cell>
          <cell r="G102">
            <v>42330.51066</v>
          </cell>
          <cell r="H102">
            <v>2.6474153187330304E-2</v>
          </cell>
          <cell r="I102">
            <v>41370.912310000007</v>
          </cell>
          <cell r="J102">
            <v>1.8842922762477385E-2</v>
          </cell>
          <cell r="K102">
            <v>5000</v>
          </cell>
          <cell r="L102">
            <v>8.1556632244179656E-3</v>
          </cell>
        </row>
        <row r="103">
          <cell r="B103" t="str">
            <v>Solomon Islands</v>
          </cell>
          <cell r="C103">
            <v>82.20899</v>
          </cell>
          <cell r="D103">
            <v>5.1781150795755221E-5</v>
          </cell>
          <cell r="F103">
            <v>0</v>
          </cell>
          <cell r="G103">
            <v>29.814959999999999</v>
          </cell>
          <cell r="H103">
            <v>1.8646735085574927E-5</v>
          </cell>
          <cell r="J103">
            <v>0</v>
          </cell>
          <cell r="L103">
            <v>0</v>
          </cell>
        </row>
        <row r="104">
          <cell r="B104" t="str">
            <v>Somalia</v>
          </cell>
          <cell r="C104">
            <v>2442.3648080000003</v>
          </cell>
          <cell r="D104">
            <v>1.5383774988756553E-3</v>
          </cell>
          <cell r="E104">
            <v>57614.085709999999</v>
          </cell>
          <cell r="F104">
            <v>2.2592472293516828E-2</v>
          </cell>
          <cell r="G104">
            <v>42464.040980000005</v>
          </cell>
          <cell r="H104">
            <v>2.6557665105606632E-2</v>
          </cell>
          <cell r="I104">
            <v>49194.728835173722</v>
          </cell>
          <cell r="J104">
            <v>2.2406382262402599E-2</v>
          </cell>
          <cell r="L104">
            <v>0</v>
          </cell>
        </row>
        <row r="105">
          <cell r="B105" t="str">
            <v>South Africa</v>
          </cell>
          <cell r="C105">
            <v>4099.6945994918615</v>
          </cell>
          <cell r="D105">
            <v>2.5822833278067443E-3</v>
          </cell>
          <cell r="F105">
            <v>0</v>
          </cell>
          <cell r="G105">
            <v>3093.0271700000012</v>
          </cell>
          <cell r="H105">
            <v>1.9344268196729276E-3</v>
          </cell>
          <cell r="I105">
            <v>5024.9778619999997</v>
          </cell>
          <cell r="J105">
            <v>2.2886918477245622E-3</v>
          </cell>
          <cell r="K105">
            <v>68.581000000000003</v>
          </cell>
          <cell r="L105">
            <v>1.1186470791876171E-4</v>
          </cell>
        </row>
        <row r="106">
          <cell r="B106" t="str">
            <v>South Sudan</v>
          </cell>
          <cell r="C106">
            <v>3616.2707056148993</v>
          </cell>
          <cell r="D106">
            <v>2.2777880950212042E-3</v>
          </cell>
          <cell r="E106">
            <v>86879.163540000009</v>
          </cell>
          <cell r="F106">
            <v>3.406831976890478E-2</v>
          </cell>
          <cell r="G106">
            <v>25440.296049999997</v>
          </cell>
          <cell r="H106">
            <v>1.5910752888581712E-2</v>
          </cell>
          <cell r="I106">
            <v>44957.49412000001</v>
          </cell>
          <cell r="J106">
            <v>2.0476478327332574E-2</v>
          </cell>
          <cell r="L106">
            <v>0</v>
          </cell>
        </row>
        <row r="107">
          <cell r="B107" t="str">
            <v>Sri Lanka</v>
          </cell>
          <cell r="C107">
            <v>3252.7364925182701</v>
          </cell>
          <cell r="D107">
            <v>2.0488080296077651E-3</v>
          </cell>
          <cell r="F107">
            <v>0</v>
          </cell>
          <cell r="G107">
            <v>2216.8396200000002</v>
          </cell>
          <cell r="H107">
            <v>1.3864456340490342E-3</v>
          </cell>
          <cell r="I107">
            <v>22.622599999999998</v>
          </cell>
          <cell r="J107">
            <v>1.0303758865462175E-5</v>
          </cell>
          <cell r="L107">
            <v>0</v>
          </cell>
        </row>
        <row r="108">
          <cell r="B108" t="str">
            <v>St. Helena</v>
          </cell>
          <cell r="C108">
            <v>33.503050000000002</v>
          </cell>
          <cell r="D108">
            <v>2.110263712238439E-5</v>
          </cell>
          <cell r="F108">
            <v>0</v>
          </cell>
          <cell r="H108">
            <v>0</v>
          </cell>
          <cell r="I108">
            <v>62575.381079999985</v>
          </cell>
          <cell r="J108">
            <v>2.8500775223127491E-2</v>
          </cell>
          <cell r="K108">
            <v>12360.649450000001</v>
          </cell>
          <cell r="L108">
            <v>2.0161858829857434E-2</v>
          </cell>
        </row>
        <row r="109">
          <cell r="B109" t="str">
            <v>St. Lucia</v>
          </cell>
          <cell r="C109">
            <v>42.71031</v>
          </cell>
          <cell r="D109">
            <v>2.6902033495892018E-5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B110" t="str">
            <v>St.Vincent &amp; Grenadines</v>
          </cell>
          <cell r="C110">
            <v>5.8799999999999998E-2</v>
          </cell>
          <cell r="D110">
            <v>3.7036480642693782E-8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B111" t="str">
            <v>Sudan</v>
          </cell>
          <cell r="C111">
            <v>1787.0504210490299</v>
          </cell>
          <cell r="D111">
            <v>1.1256132368486424E-3</v>
          </cell>
          <cell r="E111">
            <v>47504.424760000024</v>
          </cell>
          <cell r="F111">
            <v>1.862812517084644E-2</v>
          </cell>
          <cell r="G111">
            <v>12543.449139999997</v>
          </cell>
          <cell r="H111">
            <v>7.8448662407382928E-3</v>
          </cell>
          <cell r="I111">
            <v>3117.7969500000008</v>
          </cell>
          <cell r="J111">
            <v>1.4200413729754072E-3</v>
          </cell>
          <cell r="L111">
            <v>0</v>
          </cell>
        </row>
        <row r="112">
          <cell r="B112" t="str">
            <v>Swaziland</v>
          </cell>
          <cell r="C112">
            <v>4.3854499999999996</v>
          </cell>
          <cell r="D112">
            <v>2.762272687661589E-6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</row>
        <row r="113">
          <cell r="B113" t="str">
            <v>Syria</v>
          </cell>
          <cell r="C113">
            <v>61506.129794119246</v>
          </cell>
          <cell r="D113">
            <v>3.8740996352498454E-2</v>
          </cell>
          <cell r="E113">
            <v>119970.93198000002</v>
          </cell>
          <cell r="F113">
            <v>4.7044744759615183E-2</v>
          </cell>
          <cell r="G113">
            <v>104442.17211000004</v>
          </cell>
          <cell r="H113">
            <v>6.5319742676065731E-2</v>
          </cell>
          <cell r="I113">
            <v>61575.74936999999</v>
          </cell>
          <cell r="J113">
            <v>2.8045479894822634E-2</v>
          </cell>
          <cell r="K113">
            <v>15.2324</v>
          </cell>
          <cell r="L113">
            <v>2.484606489992485E-5</v>
          </cell>
        </row>
        <row r="114">
          <cell r="B114" t="str">
            <v>Tajikistan</v>
          </cell>
          <cell r="C114">
            <v>11.04031</v>
          </cell>
          <cell r="D114">
            <v>6.9539834626588199E-6</v>
          </cell>
          <cell r="E114">
            <v>869.98547999999994</v>
          </cell>
          <cell r="F114">
            <v>3.4115134537751455E-4</v>
          </cell>
          <cell r="G114">
            <v>705.01829999999995</v>
          </cell>
          <cell r="H114">
            <v>4.4092930094765813E-4</v>
          </cell>
          <cell r="I114">
            <v>2806.7969700000003</v>
          </cell>
          <cell r="J114">
            <v>1.2783923670661142E-3</v>
          </cell>
          <cell r="L114">
            <v>0</v>
          </cell>
        </row>
        <row r="115">
          <cell r="B115" t="str">
            <v>Tanzania</v>
          </cell>
          <cell r="C115">
            <v>35978.717244960164</v>
          </cell>
          <cell r="D115">
            <v>2.2661990897821772E-2</v>
          </cell>
          <cell r="E115">
            <v>19834</v>
          </cell>
          <cell r="F115">
            <v>7.7775962240399961E-3</v>
          </cell>
          <cell r="G115">
            <v>27680.981769999999</v>
          </cell>
          <cell r="H115">
            <v>1.7312112240761648E-2</v>
          </cell>
          <cell r="I115">
            <v>40502.103095999999</v>
          </cell>
          <cell r="J115">
            <v>1.8447212249930296E-2</v>
          </cell>
          <cell r="K115">
            <v>62213.685420000002</v>
          </cell>
          <cell r="L115">
            <v>0.10147877324708045</v>
          </cell>
        </row>
        <row r="116">
          <cell r="B116" t="str">
            <v>Thailand</v>
          </cell>
          <cell r="C116">
            <v>3218.7933065729399</v>
          </cell>
          <cell r="D116">
            <v>2.0274281631245069E-3</v>
          </cell>
          <cell r="E116">
            <v>31.549999999999997</v>
          </cell>
          <cell r="F116">
            <v>1.2371844351540885E-5</v>
          </cell>
          <cell r="G116">
            <v>2080.1727900000001</v>
          </cell>
          <cell r="H116">
            <v>1.3009720941215847E-3</v>
          </cell>
          <cell r="I116">
            <v>1378.7410400000003</v>
          </cell>
          <cell r="J116">
            <v>6.2796562791529471E-4</v>
          </cell>
          <cell r="L116">
            <v>0</v>
          </cell>
        </row>
        <row r="117">
          <cell r="B117" t="str">
            <v>Timor-Leste</v>
          </cell>
          <cell r="D117">
            <v>0</v>
          </cell>
          <cell r="F117">
            <v>0</v>
          </cell>
          <cell r="G117">
            <v>18.38869</v>
          </cell>
          <cell r="H117">
            <v>1.150056988172249E-5</v>
          </cell>
          <cell r="J117">
            <v>0</v>
          </cell>
          <cell r="L117">
            <v>0</v>
          </cell>
        </row>
        <row r="118">
          <cell r="B118" t="str">
            <v>Tunisia</v>
          </cell>
          <cell r="C118">
            <v>2258.0027904670696</v>
          </cell>
          <cell r="D118">
            <v>1.4222530040864316E-3</v>
          </cell>
          <cell r="E118">
            <v>3360.73</v>
          </cell>
          <cell r="F118">
            <v>1.3178582715548017E-3</v>
          </cell>
          <cell r="G118">
            <v>985.69922000000008</v>
          </cell>
          <cell r="H118">
            <v>6.1647147034233284E-4</v>
          </cell>
          <cell r="I118">
            <v>3233.7058200000001</v>
          </cell>
          <cell r="J118">
            <v>1.472833582838473E-3</v>
          </cell>
          <cell r="L118">
            <v>0</v>
          </cell>
        </row>
        <row r="119">
          <cell r="B119" t="str">
            <v>Turkey</v>
          </cell>
          <cell r="C119">
            <v>3573.7278195565405</v>
          </cell>
          <cell r="D119">
            <v>2.2509915171983344E-3</v>
          </cell>
          <cell r="E119">
            <v>84063.179520000005</v>
          </cell>
          <cell r="F119">
            <v>3.2964075204978745E-2</v>
          </cell>
          <cell r="G119">
            <v>8131.8522300000013</v>
          </cell>
          <cell r="H119">
            <v>5.0857856018539597E-3</v>
          </cell>
          <cell r="I119">
            <v>1947.6523699999998</v>
          </cell>
          <cell r="J119">
            <v>8.8708372928955647E-4</v>
          </cell>
          <cell r="K119">
            <v>315.10388999999998</v>
          </cell>
          <cell r="L119">
            <v>5.139762415088088E-4</v>
          </cell>
        </row>
        <row r="120">
          <cell r="B120" t="str">
            <v>Turkmenistan</v>
          </cell>
          <cell r="C120">
            <v>36.188189999999999</v>
          </cell>
          <cell r="D120">
            <v>2.2793931946073549E-5</v>
          </cell>
          <cell r="F120">
            <v>0</v>
          </cell>
          <cell r="G120">
            <v>31.27722</v>
          </cell>
          <cell r="H120">
            <v>1.956125500598511E-5</v>
          </cell>
          <cell r="I120">
            <v>13.1</v>
          </cell>
          <cell r="J120">
            <v>5.9665662274696334E-6</v>
          </cell>
          <cell r="K120">
            <v>3.29</v>
          </cell>
          <cell r="L120">
            <v>5.366426401667021E-6</v>
          </cell>
        </row>
        <row r="121">
          <cell r="B121" t="str">
            <v>Uganda</v>
          </cell>
          <cell r="C121">
            <v>2255.1110854088001</v>
          </cell>
          <cell r="D121">
            <v>1.4204315996916188E-3</v>
          </cell>
          <cell r="E121">
            <v>42807.990040000004</v>
          </cell>
          <cell r="F121">
            <v>1.6786490959657448E-2</v>
          </cell>
          <cell r="G121">
            <v>16097.053600000005</v>
          </cell>
          <cell r="H121">
            <v>1.0067345189713495E-2</v>
          </cell>
          <cell r="I121">
            <v>49741.292140000012</v>
          </cell>
          <cell r="J121">
            <v>2.2655321663604944E-2</v>
          </cell>
          <cell r="K121">
            <v>-2.3027799999999998</v>
          </cell>
          <cell r="L121">
            <v>-3.7561396319850402E-6</v>
          </cell>
        </row>
        <row r="122">
          <cell r="B122" t="str">
            <v>Ukraine</v>
          </cell>
          <cell r="C122">
            <v>7737.9220207609897</v>
          </cell>
          <cell r="D122">
            <v>4.8739013458603464E-3</v>
          </cell>
          <cell r="E122">
            <v>9387.9872500000019</v>
          </cell>
          <cell r="F122">
            <v>3.6813539471077768E-3</v>
          </cell>
          <cell r="G122">
            <v>12273.278130000002</v>
          </cell>
          <cell r="H122">
            <v>7.6758971308930309E-3</v>
          </cell>
          <cell r="I122">
            <v>2215.5764399999998</v>
          </cell>
          <cell r="J122">
            <v>1.0091132489527786E-3</v>
          </cell>
          <cell r="L122">
            <v>0</v>
          </cell>
        </row>
        <row r="123">
          <cell r="B123" t="str">
            <v>Uruguay</v>
          </cell>
          <cell r="C123">
            <v>188.92174552875198</v>
          </cell>
          <cell r="D123">
            <v>1.1899654032754326E-4</v>
          </cell>
          <cell r="F123">
            <v>0</v>
          </cell>
          <cell r="H123">
            <v>0</v>
          </cell>
          <cell r="I123">
            <v>83.937120000000007</v>
          </cell>
          <cell r="J123">
            <v>3.8230258429241675E-5</v>
          </cell>
          <cell r="K123">
            <v>421.15387999999996</v>
          </cell>
          <cell r="L123">
            <v>6.869578421873874E-4</v>
          </cell>
        </row>
        <row r="124">
          <cell r="B124" t="str">
            <v>Uzbekistan</v>
          </cell>
          <cell r="C124">
            <v>985.62428361280399</v>
          </cell>
          <cell r="D124">
            <v>6.2081725681963507E-4</v>
          </cell>
          <cell r="E124">
            <v>14.5</v>
          </cell>
          <cell r="F124">
            <v>5.6859506528476339E-6</v>
          </cell>
          <cell r="G124">
            <v>-28.425439999999995</v>
          </cell>
          <cell r="H124">
            <v>-1.777770788124166E-5</v>
          </cell>
          <cell r="I124">
            <v>10.469050000000001</v>
          </cell>
          <cell r="J124">
            <v>4.7682656613504561E-6</v>
          </cell>
          <cell r="L124">
            <v>0</v>
          </cell>
        </row>
        <row r="125">
          <cell r="B125" t="str">
            <v>Vanuatu</v>
          </cell>
          <cell r="C125">
            <v>47.500500000000002</v>
          </cell>
          <cell r="D125">
            <v>2.9919240625310817E-5</v>
          </cell>
          <cell r="F125">
            <v>0</v>
          </cell>
          <cell r="G125">
            <v>891.90426000000002</v>
          </cell>
          <cell r="H125">
            <v>5.5781065806949739E-4</v>
          </cell>
          <cell r="I125">
            <v>20.430820000000001</v>
          </cell>
          <cell r="J125">
            <v>9.3054840161458884E-6</v>
          </cell>
          <cell r="L125">
            <v>0</v>
          </cell>
        </row>
        <row r="126">
          <cell r="B126" t="str">
            <v>Venezuela</v>
          </cell>
          <cell r="C126">
            <v>612.86293336546601</v>
          </cell>
          <cell r="D126">
            <v>3.8602527496963627E-4</v>
          </cell>
          <cell r="F126">
            <v>0</v>
          </cell>
          <cell r="G126">
            <v>196.82214999999999</v>
          </cell>
          <cell r="H126">
            <v>1.2309560334889904E-4</v>
          </cell>
          <cell r="I126">
            <v>194.38598999999999</v>
          </cell>
          <cell r="J126">
            <v>8.8535639925744249E-5</v>
          </cell>
          <cell r="K126">
            <v>-7.1559999999999999E-2</v>
          </cell>
          <cell r="L126">
            <v>-1.1672385206786993E-7</v>
          </cell>
        </row>
        <row r="127">
          <cell r="B127" t="str">
            <v>Vietnam</v>
          </cell>
          <cell r="C127">
            <v>2739.75527787274</v>
          </cell>
          <cell r="D127">
            <v>1.7256954645348953E-3</v>
          </cell>
          <cell r="E127">
            <v>71.316500000000005</v>
          </cell>
          <cell r="F127">
            <v>2.7965662050607466E-5</v>
          </cell>
          <cell r="G127">
            <v>3371.89833</v>
          </cell>
          <cell r="H127">
            <v>2.10883713729626E-3</v>
          </cell>
          <cell r="I127">
            <v>2604.6593819999998</v>
          </cell>
          <cell r="J127">
            <v>1.1863261605116889E-3</v>
          </cell>
          <cell r="K127">
            <v>378.36340999999993</v>
          </cell>
          <cell r="L127">
            <v>6.1716090968047521E-4</v>
          </cell>
        </row>
        <row r="128">
          <cell r="B128" t="str">
            <v>West Bank &amp; Gaza Strip</v>
          </cell>
          <cell r="C128">
            <v>3225.9559689160201</v>
          </cell>
          <cell r="D128">
            <v>2.0319397244377663E-3</v>
          </cell>
          <cell r="E128">
            <v>4107.58014</v>
          </cell>
          <cell r="F128">
            <v>1.610723998528067E-3</v>
          </cell>
          <cell r="G128">
            <v>1806.4655399999999</v>
          </cell>
          <cell r="H128">
            <v>1.1297913653280118E-3</v>
          </cell>
          <cell r="I128">
            <v>13407.488840000002</v>
          </cell>
          <cell r="J128">
            <v>6.1066160387725213E-3</v>
          </cell>
          <cell r="K128">
            <v>181.25417000000002</v>
          </cell>
          <cell r="L128">
            <v>2.9564959370828044E-4</v>
          </cell>
        </row>
        <row r="129">
          <cell r="B129" t="str">
            <v>Yemen</v>
          </cell>
          <cell r="C129">
            <v>1340.33840471849</v>
          </cell>
          <cell r="D129">
            <v>8.4424179219413985E-4</v>
          </cell>
          <cell r="E129">
            <v>81544.37993000001</v>
          </cell>
          <cell r="F129">
            <v>3.1976366917175106E-2</v>
          </cell>
          <cell r="G129">
            <v>34598.515090000008</v>
          </cell>
          <cell r="H129">
            <v>2.1638444097778323E-2</v>
          </cell>
          <cell r="I129">
            <v>9366.7048799999993</v>
          </cell>
          <cell r="J129">
            <v>4.2661881679147331E-3</v>
          </cell>
          <cell r="L129">
            <v>0</v>
          </cell>
        </row>
        <row r="130">
          <cell r="B130" t="str">
            <v>Zambia</v>
          </cell>
          <cell r="C130">
            <v>755.52233185590205</v>
          </cell>
          <cell r="D130">
            <v>4.7588245270244867E-4</v>
          </cell>
          <cell r="E130">
            <v>8174.0174399999996</v>
          </cell>
          <cell r="F130">
            <v>3.2053144689210989E-3</v>
          </cell>
          <cell r="G130">
            <v>16941.738850000002</v>
          </cell>
          <cell r="H130">
            <v>1.0595624351833538E-2</v>
          </cell>
          <cell r="I130">
            <v>23076.494410000003</v>
          </cell>
          <cell r="J130">
            <v>1.0510491007259376E-2</v>
          </cell>
          <cell r="K130">
            <v>8894.8497200000002</v>
          </cell>
          <cell r="L130">
            <v>1.4508679749625688E-2</v>
          </cell>
        </row>
        <row r="131">
          <cell r="B131" t="str">
            <v>Zimbabwe</v>
          </cell>
          <cell r="C131">
            <v>1650.8110015945399</v>
          </cell>
          <cell r="D131">
            <v>1.0397998249201039E-3</v>
          </cell>
          <cell r="E131">
            <v>48959.144279999986</v>
          </cell>
          <cell r="F131">
            <v>1.9198570922877752E-2</v>
          </cell>
          <cell r="G131">
            <v>36226.20915000001</v>
          </cell>
          <cell r="H131">
            <v>2.2656429026726203E-2</v>
          </cell>
          <cell r="I131">
            <v>12906.829640000004</v>
          </cell>
          <cell r="J131">
            <v>5.8785842621166462E-3</v>
          </cell>
          <cell r="L131">
            <v>0</v>
          </cell>
        </row>
        <row r="132">
          <cell r="B132" t="str">
            <v>Grand Total</v>
          </cell>
          <cell r="C132">
            <v>1587623.8503130972</v>
          </cell>
          <cell r="D132">
            <v>1</v>
          </cell>
          <cell r="E132">
            <v>2550145.2413657727</v>
          </cell>
          <cell r="F132">
            <v>1</v>
          </cell>
          <cell r="G132">
            <v>1598937.2865100007</v>
          </cell>
          <cell r="H132">
            <v>1</v>
          </cell>
          <cell r="I132">
            <v>2195567.6850930708</v>
          </cell>
          <cell r="J132">
            <v>1</v>
          </cell>
          <cell r="K132">
            <v>613070.92536999995</v>
          </cell>
          <cell r="L132">
            <v>1</v>
          </cell>
        </row>
      </sheetData>
      <sheetData sheetId="23"/>
      <sheetData sheetId="24">
        <row r="7">
          <cell r="B7" t="str">
            <v>Africa</v>
          </cell>
          <cell r="C7">
            <v>499248.22999999986</v>
          </cell>
          <cell r="D7">
            <v>0.31153060248185416</v>
          </cell>
          <cell r="E7">
            <v>1303689.1700000009</v>
          </cell>
          <cell r="F7">
            <v>0.40721611431834309</v>
          </cell>
          <cell r="G7">
            <v>1802937.4</v>
          </cell>
          <cell r="H7">
            <v>0.37529661959504312</v>
          </cell>
          <cell r="I7">
            <v>547478.09338609991</v>
          </cell>
          <cell r="J7">
            <v>0.2849912490012636</v>
          </cell>
          <cell r="K7">
            <v>1442764.7813389988</v>
          </cell>
          <cell r="L7">
            <v>0.44140148315092276</v>
          </cell>
          <cell r="M7">
            <v>1990242.8747250976</v>
          </cell>
          <cell r="N7">
            <v>0.38350347612153457</v>
          </cell>
          <cell r="O7">
            <v>586369.37082200008</v>
          </cell>
          <cell r="P7">
            <v>0.33007223364051014</v>
          </cell>
          <cell r="Q7">
            <v>1539922.2260470001</v>
          </cell>
          <cell r="R7">
            <v>0.44208157419958705</v>
          </cell>
          <cell r="S7">
            <v>2126291.5968689998</v>
          </cell>
          <cell r="T7">
            <v>0.40425085089603968</v>
          </cell>
          <cell r="U7">
            <v>482346.08804599958</v>
          </cell>
          <cell r="V7">
            <v>0.25671236208501225</v>
          </cell>
          <cell r="W7">
            <v>1688506.7220530014</v>
          </cell>
          <cell r="X7">
            <v>0.45873725111538954</v>
          </cell>
          <cell r="Y7">
            <v>2170852.8100989973</v>
          </cell>
          <cell r="Z7">
            <v>0.39046173973970616</v>
          </cell>
          <cell r="AA7">
            <v>735525.75555000128</v>
          </cell>
          <cell r="AB7">
            <v>0.31481487558265087</v>
          </cell>
          <cell r="AC7">
            <v>1758587.0122101395</v>
          </cell>
          <cell r="AD7">
            <v>0.40109276582531128</v>
          </cell>
          <cell r="AE7">
            <v>2494112.7677601413</v>
          </cell>
          <cell r="AF7">
            <v>0.37109996752577556</v>
          </cell>
          <cell r="AG7">
            <v>822539.01379876374</v>
          </cell>
          <cell r="AH7">
            <v>0.38377236204978193</v>
          </cell>
          <cell r="AI7">
            <v>1813963.3493214971</v>
          </cell>
          <cell r="AJ7">
            <v>0.38766598351265891</v>
          </cell>
          <cell r="AK7">
            <v>2636502.3631202606</v>
          </cell>
          <cell r="AL7">
            <v>0.38644279445545598</v>
          </cell>
          <cell r="AM7">
            <v>834498.32990799996</v>
          </cell>
          <cell r="AN7">
            <v>0.38666242714215199</v>
          </cell>
          <cell r="AO7">
            <v>1924573.6448633876</v>
          </cell>
          <cell r="AP7">
            <v>0.34920911884273742</v>
          </cell>
          <cell r="AQ7">
            <v>2759071.9747713855</v>
          </cell>
          <cell r="AR7">
            <v>0.35974861338804731</v>
          </cell>
          <cell r="AS7">
            <v>914285.77782000042</v>
          </cell>
          <cell r="AT7">
            <v>0.35852302174378875</v>
          </cell>
          <cell r="AU7">
            <v>1937957.9635708854</v>
          </cell>
          <cell r="AV7">
            <v>0.32325160883057036</v>
          </cell>
          <cell r="AW7">
            <v>2852243.7413908876</v>
          </cell>
          <cell r="AX7">
            <v>0.33377748296629461</v>
          </cell>
        </row>
        <row r="8">
          <cell r="B8" t="str">
            <v>Americas</v>
          </cell>
          <cell r="C8">
            <v>13823.750000000004</v>
          </cell>
          <cell r="D8">
            <v>8.626011886028186E-3</v>
          </cell>
          <cell r="E8">
            <v>72678.44</v>
          </cell>
          <cell r="F8">
            <v>2.2701601434273497E-2</v>
          </cell>
          <cell r="G8">
            <v>86502.190000000061</v>
          </cell>
          <cell r="H8">
            <v>1.8006160111032229E-2</v>
          </cell>
          <cell r="I8">
            <v>21411.742849999995</v>
          </cell>
          <cell r="J8">
            <v>1.1145942480317521E-2</v>
          </cell>
          <cell r="K8">
            <v>60116.529372999968</v>
          </cell>
          <cell r="L8">
            <v>1.839213541274632E-2</v>
          </cell>
          <cell r="M8">
            <v>81528.272223000051</v>
          </cell>
          <cell r="N8">
            <v>1.5709829286047285E-2</v>
          </cell>
          <cell r="O8">
            <v>29891.493269999995</v>
          </cell>
          <cell r="P8">
            <v>1.682617210487659E-2</v>
          </cell>
          <cell r="Q8">
            <v>72197.007138000015</v>
          </cell>
          <cell r="R8">
            <v>2.0726349700138508E-2</v>
          </cell>
          <cell r="S8">
            <v>102088.50040799995</v>
          </cell>
          <cell r="T8">
            <v>1.9409079741181553E-2</v>
          </cell>
          <cell r="U8">
            <v>90671.658461000028</v>
          </cell>
          <cell r="V8">
            <v>4.8256917998408234E-2</v>
          </cell>
          <cell r="W8">
            <v>72923.388588000016</v>
          </cell>
          <cell r="X8">
            <v>1.98119879453038E-2</v>
          </cell>
          <cell r="Y8">
            <v>163595.04704899978</v>
          </cell>
          <cell r="Z8">
            <v>2.9425121033718783E-2</v>
          </cell>
          <cell r="AA8">
            <v>62403.662059999988</v>
          </cell>
          <cell r="AB8">
            <v>2.6709603245137718E-2</v>
          </cell>
          <cell r="AC8">
            <v>85188.983084796055</v>
          </cell>
          <cell r="AD8">
            <v>1.9429624241557621E-2</v>
          </cell>
          <cell r="AE8">
            <v>147592.64514479585</v>
          </cell>
          <cell r="AF8">
            <v>2.1960364634781598E-2</v>
          </cell>
          <cell r="AG8">
            <v>7685.6651900000006</v>
          </cell>
          <cell r="AH8">
            <v>3.5859039321041869E-3</v>
          </cell>
          <cell r="AI8">
            <v>65677.01276800003</v>
          </cell>
          <cell r="AJ8">
            <v>1.4035974739182926E-2</v>
          </cell>
          <cell r="AK8">
            <v>73362.677958000058</v>
          </cell>
          <cell r="AL8">
            <v>1.0753063860437001E-2</v>
          </cell>
          <cell r="AM8">
            <v>40960.428829999997</v>
          </cell>
          <cell r="AN8">
            <v>1.8978898172195544E-2</v>
          </cell>
          <cell r="AO8">
            <v>118235.18968133326</v>
          </cell>
          <cell r="AP8">
            <v>2.1453482185532641E-2</v>
          </cell>
          <cell r="AQ8">
            <v>159195.61851133345</v>
          </cell>
          <cell r="AR8">
            <v>2.075712541774128E-2</v>
          </cell>
          <cell r="AS8">
            <v>111276.97680577065</v>
          </cell>
          <cell r="AT8">
            <v>4.3635544752805691E-2</v>
          </cell>
          <cell r="AU8">
            <v>130919.68771886454</v>
          </cell>
          <cell r="AV8">
            <v>2.1837418807960057E-2</v>
          </cell>
          <cell r="AW8">
            <v>242196.66452463521</v>
          </cell>
          <cell r="AX8">
            <v>2.8342526234606983E-2</v>
          </cell>
        </row>
        <row r="9">
          <cell r="B9" t="str">
            <v>Asia</v>
          </cell>
          <cell r="C9">
            <v>345290.47000000015</v>
          </cell>
          <cell r="D9">
            <v>0.21546105060871756</v>
          </cell>
          <cell r="E9">
            <v>1053933.3296900003</v>
          </cell>
          <cell r="F9">
            <v>0.32920319133045717</v>
          </cell>
          <cell r="G9">
            <v>1399223.7996900009</v>
          </cell>
          <cell r="H9">
            <v>0.29126023015584956</v>
          </cell>
          <cell r="I9">
            <v>333993.75173200003</v>
          </cell>
          <cell r="J9">
            <v>0.17386137932206316</v>
          </cell>
          <cell r="K9">
            <v>1000056.6243239981</v>
          </cell>
          <cell r="L9">
            <v>0.30595872793750872</v>
          </cell>
          <cell r="M9">
            <v>1334050.3760560006</v>
          </cell>
          <cell r="N9">
            <v>0.2570605643340807</v>
          </cell>
          <cell r="O9">
            <v>459903.68110100005</v>
          </cell>
          <cell r="P9">
            <v>0.25888363689204569</v>
          </cell>
          <cell r="Q9">
            <v>879181.63899399946</v>
          </cell>
          <cell r="R9">
            <v>0.25239586545325804</v>
          </cell>
          <cell r="S9">
            <v>1339085.3200949992</v>
          </cell>
          <cell r="T9">
            <v>0.25458708526521545</v>
          </cell>
          <cell r="U9">
            <v>450456.91203300032</v>
          </cell>
          <cell r="V9">
            <v>0.23974042864940606</v>
          </cell>
          <cell r="W9">
            <v>921743.70079200005</v>
          </cell>
          <cell r="X9">
            <v>0.25042137292775046</v>
          </cell>
          <cell r="Y9">
            <v>1372200.6128250011</v>
          </cell>
          <cell r="Z9">
            <v>0.24681168435878764</v>
          </cell>
          <cell r="AA9">
            <v>728771.68367000041</v>
          </cell>
          <cell r="AB9">
            <v>0.31192404234868915</v>
          </cell>
          <cell r="AC9">
            <v>1220011.383747726</v>
          </cell>
          <cell r="AD9">
            <v>0.27825620048834299</v>
          </cell>
          <cell r="AE9">
            <v>1948783.0674177255</v>
          </cell>
          <cell r="AF9">
            <v>0.28996015833035849</v>
          </cell>
          <cell r="AG9">
            <v>525682.65988000005</v>
          </cell>
          <cell r="AH9">
            <v>0.24526797232272876</v>
          </cell>
          <cell r="AI9">
            <v>1292331.4564694979</v>
          </cell>
          <cell r="AJ9">
            <v>0.27618691705319648</v>
          </cell>
          <cell r="AK9">
            <v>1818014.1163494966</v>
          </cell>
          <cell r="AL9">
            <v>0.26647366803422801</v>
          </cell>
          <cell r="AM9">
            <v>794238.47463000007</v>
          </cell>
          <cell r="AN9">
            <v>0.3680081377322505</v>
          </cell>
          <cell r="AO9">
            <v>1290193.3207511716</v>
          </cell>
          <cell r="AP9">
            <v>0.23410238100204434</v>
          </cell>
          <cell r="AQ9">
            <v>2084431.7953811719</v>
          </cell>
          <cell r="AR9">
            <v>0.27178393856596222</v>
          </cell>
          <cell r="AS9">
            <v>867109.61424999963</v>
          </cell>
          <cell r="AT9">
            <v>0.34002361911967205</v>
          </cell>
          <cell r="AU9">
            <v>1472726.7187748847</v>
          </cell>
          <cell r="AV9">
            <v>0.24565098426312454</v>
          </cell>
          <cell r="AW9">
            <v>2339836.3330248906</v>
          </cell>
          <cell r="AX9">
            <v>0.27381414514360125</v>
          </cell>
        </row>
        <row r="10">
          <cell r="B10" t="str">
            <v>Developing countries, unspecified</v>
          </cell>
          <cell r="C10">
            <v>742076.79</v>
          </cell>
          <cell r="D10">
            <v>0.46305548139149233</v>
          </cell>
          <cell r="E10">
            <v>738844.0059999997</v>
          </cell>
          <cell r="F10">
            <v>0.23078291369922041</v>
          </cell>
          <cell r="G10">
            <v>1480920.7960000001</v>
          </cell>
          <cell r="H10">
            <v>0.30826614868979946</v>
          </cell>
          <cell r="I10">
            <v>1011229.3864579999</v>
          </cell>
          <cell r="J10">
            <v>0.52639827849733623</v>
          </cell>
          <cell r="K10">
            <v>731373.36260399956</v>
          </cell>
          <cell r="L10">
            <v>0.22375739355854818</v>
          </cell>
          <cell r="M10">
            <v>1742602.7490620003</v>
          </cell>
          <cell r="N10">
            <v>0.33578525528273906</v>
          </cell>
          <cell r="O10">
            <v>698812.04611999984</v>
          </cell>
          <cell r="P10">
            <v>0.39336715803278693</v>
          </cell>
          <cell r="Q10">
            <v>971714.22406899871</v>
          </cell>
          <cell r="R10">
            <v>0.27896016213187769</v>
          </cell>
          <cell r="S10">
            <v>1670526.2701889991</v>
          </cell>
          <cell r="T10">
            <v>0.3176006842911378</v>
          </cell>
          <cell r="U10">
            <v>852388.95752999978</v>
          </cell>
          <cell r="V10">
            <v>0.45365514124754236</v>
          </cell>
          <cell r="W10">
            <v>963227.5713785002</v>
          </cell>
          <cell r="X10">
            <v>0.26169180289402239</v>
          </cell>
          <cell r="Y10">
            <v>1815616.5289084991</v>
          </cell>
          <cell r="Z10">
            <v>0.3265669534478709</v>
          </cell>
          <cell r="AA10">
            <v>806189.0349999998</v>
          </cell>
          <cell r="AB10">
            <v>0.34505970570648342</v>
          </cell>
          <cell r="AC10">
            <v>1295023.5433229995</v>
          </cell>
          <cell r="AD10">
            <v>0.29536472815611181</v>
          </cell>
          <cell r="AE10">
            <v>2101212.5783229973</v>
          </cell>
          <cell r="AF10">
            <v>0.31264020202289622</v>
          </cell>
          <cell r="AG10">
            <v>783128.16903200012</v>
          </cell>
          <cell r="AH10">
            <v>0.36538442818550637</v>
          </cell>
          <cell r="AI10">
            <v>1470462.319343</v>
          </cell>
          <cell r="AJ10">
            <v>0.31425564439305398</v>
          </cell>
          <cell r="AK10">
            <v>2253590.4883749993</v>
          </cell>
          <cell r="AL10">
            <v>0.33031785522664686</v>
          </cell>
          <cell r="AM10">
            <v>479610.91185400018</v>
          </cell>
          <cell r="AN10">
            <v>0.22222635158751397</v>
          </cell>
          <cell r="AO10">
            <v>2123792.4132389999</v>
          </cell>
          <cell r="AP10">
            <v>0.38535687070822727</v>
          </cell>
          <cell r="AQ10">
            <v>2603403.325093003</v>
          </cell>
          <cell r="AR10">
            <v>0.33945136076765192</v>
          </cell>
          <cell r="AS10">
            <v>563546.10484000016</v>
          </cell>
          <cell r="AT10">
            <v>0.22098588570515446</v>
          </cell>
          <cell r="AU10">
            <v>2382951.8902917425</v>
          </cell>
          <cell r="AV10">
            <v>0.39747664644041664</v>
          </cell>
          <cell r="AW10">
            <v>2946497.9951317445</v>
          </cell>
          <cell r="AX10">
            <v>0.34480737747213669</v>
          </cell>
        </row>
        <row r="11">
          <cell r="B11" t="str">
            <v>Europe</v>
          </cell>
          <cell r="C11">
            <v>2126.37</v>
          </cell>
          <cell r="D11">
            <v>1.3268536319084004E-3</v>
          </cell>
          <cell r="E11">
            <v>28610.999999999975</v>
          </cell>
          <cell r="F11">
            <v>8.93683902180617E-3</v>
          </cell>
          <cell r="G11">
            <v>30737.369999999992</v>
          </cell>
          <cell r="H11">
            <v>6.3982426989656364E-3</v>
          </cell>
          <cell r="I11">
            <v>6872.2107099999994</v>
          </cell>
          <cell r="J11">
            <v>3.5773484588753151E-3</v>
          </cell>
          <cell r="K11">
            <v>29835.500190000013</v>
          </cell>
          <cell r="L11">
            <v>9.1279148235053099E-3</v>
          </cell>
          <cell r="M11">
            <v>36707.710899999998</v>
          </cell>
          <cell r="N11">
            <v>7.0732747793702342E-3</v>
          </cell>
          <cell r="O11">
            <v>1500.14679</v>
          </cell>
          <cell r="P11">
            <v>8.444452019548826E-4</v>
          </cell>
          <cell r="Q11">
            <v>17854.167683999985</v>
          </cell>
          <cell r="R11">
            <v>5.1255825925881574E-3</v>
          </cell>
          <cell r="S11">
            <v>19354.314473999995</v>
          </cell>
          <cell r="T11">
            <v>3.679644930236758E-3</v>
          </cell>
          <cell r="U11">
            <v>3038.1287299999999</v>
          </cell>
          <cell r="V11">
            <v>1.6169410759733576E-3</v>
          </cell>
          <cell r="W11">
            <v>28824.476730000009</v>
          </cell>
          <cell r="X11">
            <v>7.831097766600811E-3</v>
          </cell>
          <cell r="Y11">
            <v>31862.605460000057</v>
          </cell>
          <cell r="Z11">
            <v>5.7309865978357744E-3</v>
          </cell>
          <cell r="AA11">
            <v>3985.1407599999998</v>
          </cell>
          <cell r="AB11">
            <v>1.7056936253722578E-3</v>
          </cell>
          <cell r="AC11">
            <v>20075.326755099977</v>
          </cell>
          <cell r="AD11">
            <v>4.5787147733624646E-3</v>
          </cell>
          <cell r="AE11">
            <v>24060.467515099979</v>
          </cell>
          <cell r="AF11">
            <v>3.5799659217202106E-3</v>
          </cell>
          <cell r="AG11">
            <v>4247.1030095980004</v>
          </cell>
          <cell r="AH11">
            <v>1.9815725777366311E-3</v>
          </cell>
          <cell r="AI11">
            <v>29388.156422000004</v>
          </cell>
          <cell r="AJ11">
            <v>6.2806057064052059E-3</v>
          </cell>
          <cell r="AK11">
            <v>33635.259431598017</v>
          </cell>
          <cell r="AL11">
            <v>4.9300557544723423E-3</v>
          </cell>
          <cell r="AM11">
            <v>8900.8539710000005</v>
          </cell>
          <cell r="AN11">
            <v>4.1241853658882058E-3</v>
          </cell>
          <cell r="AO11">
            <v>46151.142985705912</v>
          </cell>
          <cell r="AP11">
            <v>8.3740105340409238E-3</v>
          </cell>
          <cell r="AQ11">
            <v>55051.996956705887</v>
          </cell>
          <cell r="AR11">
            <v>7.1780945732881638E-3</v>
          </cell>
          <cell r="AS11">
            <v>93926.767650000009</v>
          </cell>
          <cell r="AT11">
            <v>3.6831928678578311E-2</v>
          </cell>
          <cell r="AU11">
            <v>64893.208431787709</v>
          </cell>
          <cell r="AV11">
            <v>1.0824194550175357E-2</v>
          </cell>
          <cell r="AW11">
            <v>158819.97608178746</v>
          </cell>
          <cell r="AX11">
            <v>1.8585554625670148E-2</v>
          </cell>
        </row>
        <row r="12">
          <cell r="B12" t="str">
            <v>Pacific</v>
          </cell>
          <cell r="D12">
            <v>0</v>
          </cell>
          <cell r="E12">
            <v>3711.5899999999997</v>
          </cell>
          <cell r="F12">
            <v>1.1593401959017716E-3</v>
          </cell>
          <cell r="G12">
            <v>3711.5899999999997</v>
          </cell>
          <cell r="H12">
            <v>7.7259874930919173E-4</v>
          </cell>
          <cell r="I12">
            <v>49.566999999999993</v>
          </cell>
          <cell r="J12">
            <v>2.5802240144215939E-5</v>
          </cell>
          <cell r="K12">
            <v>4452.9609200000004</v>
          </cell>
          <cell r="L12">
            <v>1.3623451167673495E-3</v>
          </cell>
          <cell r="M12">
            <v>4502.5279199999995</v>
          </cell>
          <cell r="N12">
            <v>8.6760019622869795E-4</v>
          </cell>
          <cell r="O12">
            <v>11.288031999999999</v>
          </cell>
          <cell r="P12">
            <v>6.3541278263263667E-6</v>
          </cell>
          <cell r="Q12">
            <v>2474.7972519999998</v>
          </cell>
          <cell r="R12">
            <v>7.10465922553403E-4</v>
          </cell>
          <cell r="S12">
            <v>2486.0852839999998</v>
          </cell>
          <cell r="T12">
            <v>4.7265487618772749E-4</v>
          </cell>
          <cell r="U12">
            <v>34.213438999999994</v>
          </cell>
          <cell r="V12">
            <v>1.8208943657699727E-5</v>
          </cell>
          <cell r="W12">
            <v>5545.0347939999983</v>
          </cell>
          <cell r="X12">
            <v>1.5064873509333318E-3</v>
          </cell>
          <cell r="Y12">
            <v>5579.2482330000003</v>
          </cell>
          <cell r="Z12">
            <v>1.0035148220839147E-3</v>
          </cell>
          <cell r="AA12">
            <v>-499.79863</v>
          </cell>
          <cell r="AB12">
            <v>-2.1392050833376024E-4</v>
          </cell>
          <cell r="AC12">
            <v>5603.2307419999988</v>
          </cell>
          <cell r="AD12">
            <v>1.2779665153114642E-3</v>
          </cell>
          <cell r="AE12">
            <v>5103.4321119999995</v>
          </cell>
          <cell r="AF12">
            <v>7.5934156446904276E-4</v>
          </cell>
          <cell r="AG12">
            <v>16.634</v>
          </cell>
          <cell r="AH12">
            <v>7.7609321421170358E-6</v>
          </cell>
          <cell r="AI12">
            <v>7369.1397170000009</v>
          </cell>
          <cell r="AJ12">
            <v>1.57487459551019E-3</v>
          </cell>
          <cell r="AK12">
            <v>7385.773717</v>
          </cell>
          <cell r="AL12">
            <v>1.0825626687606161E-3</v>
          </cell>
          <cell r="AN12">
            <v>0</v>
          </cell>
          <cell r="AO12">
            <v>8289.6515229999986</v>
          </cell>
          <cell r="AP12">
            <v>1.5041367274182273E-3</v>
          </cell>
          <cell r="AQ12">
            <v>8289.6515229999986</v>
          </cell>
          <cell r="AR12">
            <v>1.0808672873118743E-3</v>
          </cell>
          <cell r="AT12">
            <v>0</v>
          </cell>
          <cell r="AU12">
            <v>5750.2784980000006</v>
          </cell>
          <cell r="AV12">
            <v>9.5914710775115656E-4</v>
          </cell>
          <cell r="AW12">
            <v>5750.2784980000006</v>
          </cell>
          <cell r="AX12">
            <v>6.7291355768974315E-4</v>
          </cell>
        </row>
        <row r="13">
          <cell r="B13" t="str">
            <v>Total Country Specific Bilateral ODA</v>
          </cell>
          <cell r="C13">
            <v>860488.82</v>
          </cell>
          <cell r="D13">
            <v>1</v>
          </cell>
          <cell r="E13">
            <v>2462623.5296900012</v>
          </cell>
          <cell r="F13">
            <v>1</v>
          </cell>
          <cell r="G13">
            <v>3323112.3496900005</v>
          </cell>
          <cell r="H13">
            <v>1</v>
          </cell>
          <cell r="I13">
            <v>909805.36567810003</v>
          </cell>
          <cell r="J13">
            <v>1</v>
          </cell>
          <cell r="K13">
            <v>2537226.3961459971</v>
          </cell>
          <cell r="L13">
            <v>1</v>
          </cell>
          <cell r="M13">
            <v>3447031.7618240975</v>
          </cell>
          <cell r="N13">
            <v>1</v>
          </cell>
          <cell r="O13">
            <v>1077675.9800150001</v>
          </cell>
          <cell r="P13">
            <v>1</v>
          </cell>
          <cell r="Q13">
            <v>2511629.8371149995</v>
          </cell>
          <cell r="R13">
            <v>1</v>
          </cell>
          <cell r="S13">
            <v>3589305.8171299985</v>
          </cell>
          <cell r="T13">
            <v>1</v>
          </cell>
          <cell r="U13">
            <v>1026547.0007089999</v>
          </cell>
          <cell r="V13">
            <v>1</v>
          </cell>
          <cell r="W13">
            <v>2717543.3229570016</v>
          </cell>
          <cell r="X13">
            <v>1</v>
          </cell>
          <cell r="Y13">
            <v>3744090.3236659984</v>
          </cell>
          <cell r="Z13">
            <v>1</v>
          </cell>
          <cell r="AA13">
            <v>1530186.4434100017</v>
          </cell>
          <cell r="AB13">
            <v>1</v>
          </cell>
          <cell r="AC13">
            <v>3089465.9365397617</v>
          </cell>
          <cell r="AD13">
            <v>1</v>
          </cell>
          <cell r="AE13">
            <v>4619652.3799497625</v>
          </cell>
          <cell r="AF13">
            <v>1</v>
          </cell>
          <cell r="AG13">
            <v>1360171.0758783619</v>
          </cell>
          <cell r="AH13">
            <v>1</v>
          </cell>
          <cell r="AI13">
            <v>3208729.1146979951</v>
          </cell>
          <cell r="AJ13">
            <v>1</v>
          </cell>
          <cell r="AK13">
            <v>4568900.190576355</v>
          </cell>
          <cell r="AL13">
            <v>1</v>
          </cell>
          <cell r="AM13">
            <v>1678598.0873390001</v>
          </cell>
          <cell r="AN13">
            <v>1</v>
          </cell>
          <cell r="AO13">
            <v>3387442.9498045985</v>
          </cell>
          <cell r="AP13">
            <v>1</v>
          </cell>
          <cell r="AQ13">
            <v>5066041.0371435964</v>
          </cell>
          <cell r="AR13">
            <v>1</v>
          </cell>
          <cell r="AS13">
            <v>2550145.2413657727</v>
          </cell>
          <cell r="AT13">
            <v>1</v>
          </cell>
          <cell r="AU13">
            <v>5995199.7472861763</v>
          </cell>
          <cell r="AV13">
            <v>1</v>
          </cell>
          <cell r="AW13">
            <v>8545344.9886519499</v>
          </cell>
          <cell r="AX13">
            <v>1</v>
          </cell>
        </row>
      </sheetData>
      <sheetData sheetId="25">
        <row r="5">
          <cell r="C5" t="str">
            <v>Education, level unspecified</v>
          </cell>
          <cell r="D5">
            <v>267053.16000000003</v>
          </cell>
          <cell r="E5">
            <v>5.5589366663631352E-2</v>
          </cell>
          <cell r="F5">
            <v>215397.50801000014</v>
          </cell>
          <cell r="G5">
            <v>4.150533290122245E-2</v>
          </cell>
          <cell r="H5">
            <v>303519.67367699993</v>
          </cell>
          <cell r="I5">
            <v>5.7705202112584432E-2</v>
          </cell>
          <cell r="J5">
            <v>288653.57837300003</v>
          </cell>
          <cell r="K5">
            <v>5.1918848606080016E-2</v>
          </cell>
          <cell r="L5">
            <v>464553.1794599999</v>
          </cell>
          <cell r="M5">
            <v>6.9121040572044032E-2</v>
          </cell>
          <cell r="N5">
            <v>364521.57822700025</v>
          </cell>
          <cell r="O5">
            <v>5.3429399229758874E-2</v>
          </cell>
          <cell r="P5">
            <v>263259.857273</v>
          </cell>
          <cell r="Q5">
            <v>3.4325805734931707E-2</v>
          </cell>
          <cell r="R5">
            <v>301174.72167999984</v>
          </cell>
        </row>
        <row r="6">
          <cell r="C6" t="str">
            <v>Basic education</v>
          </cell>
          <cell r="D6">
            <v>210068.63969000007</v>
          </cell>
          <cell r="E6">
            <v>4.3727558349272756E-2</v>
          </cell>
          <cell r="F6">
            <v>173478.60230999999</v>
          </cell>
          <cell r="G6">
            <v>3.3427903630997645E-2</v>
          </cell>
          <cell r="H6">
            <v>261829.02150500004</v>
          </cell>
          <cell r="I6">
            <v>4.9778969586547636E-2</v>
          </cell>
          <cell r="J6">
            <v>241848.12659499978</v>
          </cell>
          <cell r="K6">
            <v>4.3500158013368907E-2</v>
          </cell>
          <cell r="L6">
            <v>226417.8097999999</v>
          </cell>
          <cell r="M6">
            <v>3.3688790238420259E-2</v>
          </cell>
          <cell r="N6">
            <v>197898.22211799995</v>
          </cell>
          <cell r="O6">
            <v>2.9006741295895463E-2</v>
          </cell>
          <cell r="P6">
            <v>211519.71824000002</v>
          </cell>
          <cell r="Q6">
            <v>2.7579536176244743E-2</v>
          </cell>
          <cell r="R6">
            <v>449091.73352000001</v>
          </cell>
        </row>
        <row r="7">
          <cell r="C7" t="str">
            <v>Secondary education</v>
          </cell>
          <cell r="D7">
            <v>9278.59</v>
          </cell>
          <cell r="E7">
            <v>1.9314167322772107E-3</v>
          </cell>
          <cell r="F7">
            <v>33958.661990000001</v>
          </cell>
          <cell r="G7">
            <v>6.5435556046897388E-3</v>
          </cell>
          <cell r="H7">
            <v>36632.452860000005</v>
          </cell>
          <cell r="I7">
            <v>6.9645669770176987E-3</v>
          </cell>
          <cell r="J7">
            <v>34740.017915000011</v>
          </cell>
          <cell r="K7">
            <v>6.2485341109150905E-3</v>
          </cell>
          <cell r="L7">
            <v>138665.20576500002</v>
          </cell>
          <cell r="M7">
            <v>2.0632047604872077E-2</v>
          </cell>
          <cell r="N7">
            <v>183647.26592199993</v>
          </cell>
          <cell r="O7">
            <v>2.6917921117662478E-2</v>
          </cell>
          <cell r="P7">
            <v>54789.497287000006</v>
          </cell>
          <cell r="Q7">
            <v>7.1438678865416768E-3</v>
          </cell>
          <cell r="R7">
            <v>100982.19252000001</v>
          </cell>
        </row>
        <row r="8">
          <cell r="C8" t="str">
            <v>Post-secondary education</v>
          </cell>
          <cell r="D8">
            <v>36920.490000000005</v>
          </cell>
          <cell r="E8">
            <v>7.6853112541747674E-3</v>
          </cell>
          <cell r="F8">
            <v>59094.605859999996</v>
          </cell>
          <cell r="G8">
            <v>1.1387045799861151E-2</v>
          </cell>
          <cell r="H8">
            <v>47196.208557999991</v>
          </cell>
          <cell r="I8">
            <v>8.9729496635046462E-3</v>
          </cell>
          <cell r="J8">
            <v>55339.385561999967</v>
          </cell>
          <cell r="K8">
            <v>9.9536516995270153E-3</v>
          </cell>
          <cell r="L8">
            <v>75738.987881607041</v>
          </cell>
          <cell r="M8">
            <v>1.1269232212199038E-2</v>
          </cell>
          <cell r="N8">
            <v>74854.592219999846</v>
          </cell>
          <cell r="O8">
            <v>1.0971739756411858E-2</v>
          </cell>
          <cell r="P8">
            <v>121959.69717399991</v>
          </cell>
          <cell r="Q8">
            <v>1.5902025155109644E-2</v>
          </cell>
          <cell r="R8">
            <v>112284.79866256591</v>
          </cell>
        </row>
        <row r="9">
          <cell r="C9" t="str">
            <v>Health, general</v>
          </cell>
          <cell r="D9">
            <v>140676.11999999991</v>
          </cell>
          <cell r="E9">
            <v>2.9282920357493608E-2</v>
          </cell>
          <cell r="F9">
            <v>178888.08773500004</v>
          </cell>
          <cell r="G9">
            <v>3.4470267098724083E-2</v>
          </cell>
          <cell r="H9">
            <v>127907.54348099993</v>
          </cell>
          <cell r="I9">
            <v>2.431779976196842E-2</v>
          </cell>
          <cell r="J9">
            <v>177710.24943649993</v>
          </cell>
          <cell r="K9">
            <v>3.1963960357767669E-2</v>
          </cell>
          <cell r="L9">
            <v>206905.98980250003</v>
          </cell>
          <cell r="M9">
            <v>3.0785619274765849E-2</v>
          </cell>
          <cell r="N9">
            <v>166505.52761399999</v>
          </cell>
          <cell r="O9">
            <v>2.4405387335698456E-2</v>
          </cell>
          <cell r="P9">
            <v>191684.43562599999</v>
          </cell>
          <cell r="Q9">
            <v>2.4993262428479313E-2</v>
          </cell>
          <cell r="R9">
            <v>229395.54805400022</v>
          </cell>
        </row>
        <row r="10">
          <cell r="C10" t="str">
            <v>Basic health</v>
          </cell>
          <cell r="D10">
            <v>252716.97999999995</v>
          </cell>
          <cell r="E10">
            <v>5.2605169934501379E-2</v>
          </cell>
          <cell r="F10">
            <v>269249.71530999994</v>
          </cell>
          <cell r="G10">
            <v>5.1882211501639512E-2</v>
          </cell>
          <cell r="H10">
            <v>422816.08457600005</v>
          </cell>
          <cell r="I10">
            <v>8.0385852163488772E-2</v>
          </cell>
          <cell r="J10">
            <v>473501.08199000027</v>
          </cell>
          <cell r="K10">
            <v>8.5166555457998783E-2</v>
          </cell>
          <cell r="L10">
            <v>739548.14408049954</v>
          </cell>
          <cell r="M10">
            <v>0.11003764376640024</v>
          </cell>
          <cell r="N10">
            <v>587022.78934049909</v>
          </cell>
          <cell r="O10">
            <v>8.6042299940632158E-2</v>
          </cell>
          <cell r="P10">
            <v>454702.70325200038</v>
          </cell>
          <cell r="Q10">
            <v>5.9287567883131373E-2</v>
          </cell>
          <cell r="R10">
            <v>475938.56270100002</v>
          </cell>
        </row>
        <row r="11">
          <cell r="C11" t="str">
            <v>Population Policies/Programmes and Reproductive Health</v>
          </cell>
          <cell r="D11">
            <v>303602.43</v>
          </cell>
          <cell r="E11">
            <v>6.3197405345210927E-2</v>
          </cell>
          <cell r="F11">
            <v>332819.06773999991</v>
          </cell>
          <cell r="G11">
            <v>6.4131504259473032E-2</v>
          </cell>
          <cell r="H11">
            <v>395506.17384900013</v>
          </cell>
          <cell r="I11">
            <v>7.5193688179235038E-2</v>
          </cell>
          <cell r="J11">
            <v>425501.41937000002</v>
          </cell>
          <cell r="K11">
            <v>7.6533067417568462E-2</v>
          </cell>
          <cell r="L11">
            <v>327041.63765100006</v>
          </cell>
          <cell r="M11">
            <v>4.8660647056811127E-2</v>
          </cell>
          <cell r="N11">
            <v>479508.91521849972</v>
          </cell>
          <cell r="O11">
            <v>7.0283557396109572E-2</v>
          </cell>
          <cell r="P11">
            <v>370852.62557799992</v>
          </cell>
          <cell r="Q11">
            <v>4.8354562346658858E-2</v>
          </cell>
          <cell r="R11">
            <v>336511.8992680001</v>
          </cell>
        </row>
        <row r="12">
          <cell r="C12" t="str">
            <v>Water supply and sanitation</v>
          </cell>
          <cell r="D12">
            <v>73182.749999999985</v>
          </cell>
          <cell r="E12">
            <v>1.5233606384597231E-2</v>
          </cell>
          <cell r="F12">
            <v>92399.794517999966</v>
          </cell>
          <cell r="G12">
            <v>1.7804682453875412E-2</v>
          </cell>
          <cell r="H12">
            <v>109656.19112299998</v>
          </cell>
          <cell r="I12">
            <v>2.0847850140952504E-2</v>
          </cell>
          <cell r="J12">
            <v>106672.32227800001</v>
          </cell>
          <cell r="K12">
            <v>1.9186681079885404E-2</v>
          </cell>
          <cell r="L12">
            <v>128337.54991999992</v>
          </cell>
          <cell r="M12">
            <v>1.9095391845662436E-2</v>
          </cell>
          <cell r="N12">
            <v>180841.84844900004</v>
          </cell>
          <cell r="O12">
            <v>2.6506719753671592E-2</v>
          </cell>
          <cell r="P12">
            <v>182634.29342999999</v>
          </cell>
          <cell r="Q12">
            <v>2.3813236631491749E-2</v>
          </cell>
          <cell r="R12">
            <v>170017.17027000003</v>
          </cell>
        </row>
        <row r="13">
          <cell r="C13" t="str">
            <v>Government and civil society - general</v>
          </cell>
          <cell r="D13">
            <v>513870.56999999989</v>
          </cell>
          <cell r="E13">
            <v>0.10696649136591092</v>
          </cell>
          <cell r="F13">
            <v>542295.82768199989</v>
          </cell>
          <cell r="G13">
            <v>0.10449595757551845</v>
          </cell>
          <cell r="H13">
            <v>542136.36905699992</v>
          </cell>
          <cell r="I13">
            <v>0.10307104106308707</v>
          </cell>
          <cell r="J13">
            <v>595644.73328999849</v>
          </cell>
          <cell r="K13">
            <v>0.10713599639056132</v>
          </cell>
          <cell r="L13">
            <v>655049.06510000001</v>
          </cell>
          <cell r="M13">
            <v>9.7464994337327984E-2</v>
          </cell>
          <cell r="N13">
            <v>675704.66152600176</v>
          </cell>
          <cell r="O13">
            <v>9.9040759939867135E-2</v>
          </cell>
          <cell r="P13">
            <v>729692.28300159622</v>
          </cell>
          <cell r="Q13">
            <v>9.5142783301814304E-2</v>
          </cell>
          <cell r="R13">
            <v>689499.4443176135</v>
          </cell>
        </row>
        <row r="14">
          <cell r="C14" t="str">
            <v>Conflict peace and security</v>
          </cell>
          <cell r="D14">
            <v>247697.21999999991</v>
          </cell>
          <cell r="E14">
            <v>5.1560264571076979E-2</v>
          </cell>
          <cell r="F14">
            <v>187677.34873710011</v>
          </cell>
          <cell r="G14">
            <v>3.6163885596069742E-2</v>
          </cell>
          <cell r="H14">
            <v>179372.99297700005</v>
          </cell>
          <cell r="I14">
            <v>3.4102418099895754E-2</v>
          </cell>
          <cell r="J14">
            <v>191328.98093099977</v>
          </cell>
          <cell r="K14">
            <v>3.4413501647555911E-2</v>
          </cell>
          <cell r="L14">
            <v>179572.99108499987</v>
          </cell>
          <cell r="M14">
            <v>2.6718732216745766E-2</v>
          </cell>
          <cell r="N14">
            <v>187346.8058313615</v>
          </cell>
          <cell r="O14">
            <v>2.7460177616564753E-2</v>
          </cell>
          <cell r="P14">
            <v>288898.01301600004</v>
          </cell>
          <cell r="Q14">
            <v>3.7668701847359251E-2</v>
          </cell>
          <cell r="R14">
            <v>429938.57581153431</v>
          </cell>
        </row>
        <row r="15">
          <cell r="C15" t="str">
            <v>Other social infrastructure &amp; services</v>
          </cell>
          <cell r="D15">
            <v>204053.18000000011</v>
          </cell>
          <cell r="E15">
            <v>4.2475389701061662E-2</v>
          </cell>
          <cell r="F15">
            <v>260912.48650999996</v>
          </cell>
          <cell r="G15">
            <v>5.0275695901646628E-2</v>
          </cell>
          <cell r="H15">
            <v>228127.35296899997</v>
          </cell>
          <cell r="I15">
            <v>4.3371603728376638E-2</v>
          </cell>
          <cell r="J15">
            <v>210224.8795630002</v>
          </cell>
          <cell r="K15">
            <v>3.7812223762418946E-2</v>
          </cell>
          <cell r="L15">
            <v>316483.81310999987</v>
          </cell>
          <cell r="M15">
            <v>4.7089744411608521E-2</v>
          </cell>
          <cell r="N15">
            <v>198641.51508299995</v>
          </cell>
          <cell r="O15">
            <v>2.9115688746317515E-2</v>
          </cell>
          <cell r="P15">
            <v>292677.61095400021</v>
          </cell>
          <cell r="Q15">
            <v>3.8161514332786549E-2</v>
          </cell>
          <cell r="R15">
            <v>431737.88707999996</v>
          </cell>
        </row>
        <row r="16">
          <cell r="C16" t="str">
            <v>Transport and Storage</v>
          </cell>
          <cell r="D16">
            <v>90284.130000000019</v>
          </cell>
          <cell r="E16">
            <v>1.8793402805931822E-2</v>
          </cell>
          <cell r="F16">
            <v>111122.44198000002</v>
          </cell>
          <cell r="G16">
            <v>2.1412383039095099E-2</v>
          </cell>
          <cell r="H16">
            <v>87957.598790000033</v>
          </cell>
          <cell r="I16">
            <v>1.6722510781676497E-2</v>
          </cell>
          <cell r="J16">
            <v>157639.09427099995</v>
          </cell>
          <cell r="K16">
            <v>2.835385002322623E-2</v>
          </cell>
          <cell r="L16">
            <v>187397.05711000008</v>
          </cell>
          <cell r="M16">
            <v>2.7882877914297614E-2</v>
          </cell>
          <cell r="N16">
            <v>125093.59210999998</v>
          </cell>
          <cell r="O16">
            <v>1.8335472776230672E-2</v>
          </cell>
          <cell r="P16">
            <v>146605.69001999995</v>
          </cell>
          <cell r="Q16">
            <v>1.9115555585991175E-2</v>
          </cell>
          <cell r="R16">
            <v>135031.64111000003</v>
          </cell>
        </row>
        <row r="17">
          <cell r="C17" t="str">
            <v>Communication</v>
          </cell>
          <cell r="D17">
            <v>47628.699999999983</v>
          </cell>
          <cell r="E17">
            <v>9.9143154419595609E-3</v>
          </cell>
          <cell r="F17">
            <v>61651.402879000001</v>
          </cell>
          <cell r="G17">
            <v>1.1879719612176202E-2</v>
          </cell>
          <cell r="H17">
            <v>52957.846949999985</v>
          </cell>
          <cell r="I17">
            <v>1.0068353147180636E-2</v>
          </cell>
          <cell r="J17">
            <v>-6762.360192000001</v>
          </cell>
          <cell r="K17">
            <v>-1.2163159625706921E-3</v>
          </cell>
          <cell r="L17">
            <v>4816.1206090000005</v>
          </cell>
          <cell r="M17">
            <v>7.1659237894250633E-4</v>
          </cell>
          <cell r="N17">
            <v>-1725.9787959999999</v>
          </cell>
          <cell r="O17">
            <v>-2.5298367960032033E-4</v>
          </cell>
          <cell r="P17">
            <v>1295.6055299999998</v>
          </cell>
          <cell r="Q17">
            <v>1.6893082064450528E-4</v>
          </cell>
          <cell r="R17">
            <v>9036.1192300000021</v>
          </cell>
        </row>
        <row r="18">
          <cell r="C18" t="str">
            <v>Energy Generation and Supply</v>
          </cell>
          <cell r="D18">
            <v>51782.290000000008</v>
          </cell>
          <cell r="E18">
            <v>1.0778920217579493E-2</v>
          </cell>
          <cell r="F18">
            <v>79882.84080400005</v>
          </cell>
          <cell r="G18">
            <v>1.5392768148977141E-2</v>
          </cell>
          <cell r="H18">
            <v>147552.13425200002</v>
          </cell>
          <cell r="I18">
            <v>2.8052632061722149E-2</v>
          </cell>
          <cell r="J18">
            <v>284465.04199799988</v>
          </cell>
          <cell r="K18">
            <v>5.1165475004545498E-2</v>
          </cell>
          <cell r="L18">
            <v>137754.39949000004</v>
          </cell>
          <cell r="M18">
            <v>2.0496528400029423E-2</v>
          </cell>
          <cell r="N18">
            <v>108587.98704099997</v>
          </cell>
          <cell r="O18">
            <v>1.5916179611064046E-2</v>
          </cell>
          <cell r="P18">
            <v>112511.839888</v>
          </cell>
          <cell r="Q18">
            <v>0</v>
          </cell>
          <cell r="R18">
            <v>200085.73192999995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P19">
            <v>40939.001408000004</v>
          </cell>
          <cell r="Q19">
            <v>5.3379357714072118E-3</v>
          </cell>
          <cell r="R19">
            <v>106821.67586999996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P20">
            <v>56131.567090000004</v>
          </cell>
          <cell r="Q20">
            <v>7.318857069540146E-3</v>
          </cell>
          <cell r="R20">
            <v>79299.780259999985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P21">
            <v>4244.4736800000001</v>
          </cell>
          <cell r="Q21">
            <v>5.5342649082888945E-4</v>
          </cell>
          <cell r="R21">
            <v>31.35747999999996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P22">
            <v>11196.797710000001</v>
          </cell>
          <cell r="Q22">
            <v>1.4599229332872775E-3</v>
          </cell>
          <cell r="R22">
            <v>13932.918320000001</v>
          </cell>
        </row>
        <row r="23">
          <cell r="C23" t="str">
            <v>Banking and Financial Services</v>
          </cell>
          <cell r="D23">
            <v>318119.42</v>
          </cell>
          <cell r="E23">
            <v>6.6219239200171753E-2</v>
          </cell>
          <cell r="F23">
            <v>70879.203321000023</v>
          </cell>
          <cell r="G23">
            <v>1.3657841062278943E-2</v>
          </cell>
          <cell r="H23">
            <v>141304.22116899997</v>
          </cell>
          <cell r="I23">
            <v>2.6864777966899768E-2</v>
          </cell>
          <cell r="J23">
            <v>131164.24700300003</v>
          </cell>
          <cell r="K23">
            <v>2.3591935776661146E-2</v>
          </cell>
          <cell r="L23">
            <v>105033.94210799993</v>
          </cell>
          <cell r="M23">
            <v>1.5628039361021983E-2</v>
          </cell>
          <cell r="N23">
            <v>125316.93241700009</v>
          </cell>
          <cell r="O23">
            <v>1.8368208666612929E-2</v>
          </cell>
          <cell r="P23">
            <v>538243.76547999971</v>
          </cell>
          <cell r="Q23">
            <v>7.0180281655115362E-2</v>
          </cell>
          <cell r="R23">
            <v>392517.42218999949</v>
          </cell>
        </row>
        <row r="24">
          <cell r="C24" t="str">
            <v>Business and Other Services</v>
          </cell>
          <cell r="D24">
            <v>18010.03</v>
          </cell>
          <cell r="E24">
            <v>3.7489395792695366E-3</v>
          </cell>
          <cell r="F24">
            <v>34986.723010000009</v>
          </cell>
          <cell r="G24">
            <v>6.7416545301234058E-3</v>
          </cell>
          <cell r="H24">
            <v>116813.54769299999</v>
          </cell>
          <cell r="I24">
            <v>2.2208607756629202E-2</v>
          </cell>
          <cell r="J24">
            <v>30853.885361000026</v>
          </cell>
          <cell r="K24">
            <v>5.5495525536050187E-3</v>
          </cell>
          <cell r="L24">
            <v>52079.438896999985</v>
          </cell>
          <cell r="M24">
            <v>7.7489191079334356E-3</v>
          </cell>
          <cell r="N24">
            <v>39111.651740000008</v>
          </cell>
          <cell r="O24">
            <v>5.7327526823402952E-3</v>
          </cell>
          <cell r="P24">
            <v>89888.150349999996</v>
          </cell>
          <cell r="Q24">
            <v>1.1720294991981222E-2</v>
          </cell>
          <cell r="R24">
            <v>89760.044259999966</v>
          </cell>
        </row>
        <row r="25">
          <cell r="C25" t="str">
            <v>Agricultural</v>
          </cell>
          <cell r="D25">
            <v>68180.210000000036</v>
          </cell>
          <cell r="E25">
            <v>1.4192285509347227E-2</v>
          </cell>
          <cell r="F25">
            <v>69998.149860999984</v>
          </cell>
          <cell r="G25">
            <v>1.348806928776344E-2</v>
          </cell>
          <cell r="H25">
            <v>99625.892543000024</v>
          </cell>
          <cell r="I25">
            <v>1.8940888395123746E-2</v>
          </cell>
          <cell r="J25">
            <v>149613.77401499992</v>
          </cell>
          <cell r="K25">
            <v>2.6910370992981346E-2</v>
          </cell>
          <cell r="L25">
            <v>142113.31571999998</v>
          </cell>
          <cell r="M25">
            <v>2.1145093169157025E-2</v>
          </cell>
          <cell r="N25">
            <v>154471.91107499995</v>
          </cell>
          <cell r="O25">
            <v>2.2641571581999295E-2</v>
          </cell>
          <cell r="P25">
            <v>299242.08770399983</v>
          </cell>
          <cell r="Q25">
            <v>3.9017440321678566E-2</v>
          </cell>
          <cell r="R25">
            <v>278382.21386000002</v>
          </cell>
        </row>
        <row r="26">
          <cell r="C26" t="str">
            <v>Forestry</v>
          </cell>
          <cell r="D26">
            <v>21756.859999999997</v>
          </cell>
          <cell r="E26">
            <v>4.5288738316719189E-3</v>
          </cell>
          <cell r="F26">
            <v>22329.301507999997</v>
          </cell>
          <cell r="G26">
            <v>4.3026732347260076E-3</v>
          </cell>
          <cell r="H26">
            <v>20897.93182999999</v>
          </cell>
          <cell r="I26">
            <v>3.9731176743042964E-3</v>
          </cell>
          <cell r="J26">
            <v>26366.62716</v>
          </cell>
          <cell r="K26">
            <v>4.7424491720801177E-3</v>
          </cell>
          <cell r="L26">
            <v>27443.877509999991</v>
          </cell>
          <cell r="M26">
            <v>4.0833847548475376E-3</v>
          </cell>
          <cell r="N26">
            <v>117696.60425699998</v>
          </cell>
          <cell r="O26">
            <v>1.7251266406287057E-2</v>
          </cell>
          <cell r="P26">
            <v>111199.73533000001</v>
          </cell>
          <cell r="Q26">
            <v>1.4499060176710342E-2</v>
          </cell>
          <cell r="R26">
            <v>79419.65287000002</v>
          </cell>
        </row>
        <row r="27">
          <cell r="C27" t="str">
            <v>Fishing</v>
          </cell>
          <cell r="D27">
            <v>1810.4399999999996</v>
          </cell>
          <cell r="E27">
            <v>3.7685834903621702E-4</v>
          </cell>
          <cell r="F27">
            <v>2548.1032800000007</v>
          </cell>
          <cell r="G27">
            <v>4.9099860012394769E-4</v>
          </cell>
          <cell r="H27">
            <v>2087.35761</v>
          </cell>
          <cell r="I27">
            <v>3.9684871595662476E-4</v>
          </cell>
          <cell r="J27">
            <v>1776.2580000000003</v>
          </cell>
          <cell r="K27">
            <v>3.1948770809336571E-4</v>
          </cell>
          <cell r="L27">
            <v>1832.3507300000001</v>
          </cell>
          <cell r="M27">
            <v>2.7263614748642567E-4</v>
          </cell>
          <cell r="N27">
            <v>835.87704000000008</v>
          </cell>
          <cell r="O27">
            <v>1.2251787204031454E-4</v>
          </cell>
          <cell r="P27">
            <v>187.04703000000001</v>
          </cell>
          <cell r="Q27">
            <v>2.4388602506981736E-5</v>
          </cell>
          <cell r="R27">
            <v>1287.5860700000003</v>
          </cell>
        </row>
        <row r="28">
          <cell r="C28" t="str">
            <v>Industry</v>
          </cell>
          <cell r="D28">
            <v>21398.729999999996</v>
          </cell>
          <cell r="E28">
            <v>4.454326052932861E-3</v>
          </cell>
          <cell r="F28">
            <v>19604.360044999994</v>
          </cell>
          <cell r="G28">
            <v>3.7775993673305292E-3</v>
          </cell>
          <cell r="H28">
            <v>-45388.912198999977</v>
          </cell>
          <cell r="I28">
            <v>-8.6293462311142384E-3</v>
          </cell>
          <cell r="J28">
            <v>-9950.5523899999916</v>
          </cell>
          <cell r="K28">
            <v>-1.7897620600971589E-3</v>
          </cell>
          <cell r="L28">
            <v>7162.214510000008</v>
          </cell>
          <cell r="M28">
            <v>1.0656685641606287E-3</v>
          </cell>
          <cell r="N28">
            <v>57531.831754999999</v>
          </cell>
          <cell r="O28">
            <v>8.4326728261419816E-3</v>
          </cell>
          <cell r="P28">
            <v>71686.719979999994</v>
          </cell>
          <cell r="Q28">
            <v>9.3470552225369506E-3</v>
          </cell>
          <cell r="R28">
            <v>94194.259939999945</v>
          </cell>
        </row>
        <row r="29">
          <cell r="C29" t="str">
            <v>Mineral Resource and Mining</v>
          </cell>
          <cell r="D29">
            <v>674.69999999999993</v>
          </cell>
          <cell r="E29">
            <v>1.4044449310374033E-4</v>
          </cell>
          <cell r="F29">
            <v>-7518.5748529999983</v>
          </cell>
          <cell r="G29">
            <v>-1.4487676997731872E-3</v>
          </cell>
          <cell r="H29">
            <v>-11836.561104000002</v>
          </cell>
          <cell r="I29">
            <v>-2.2503686253667523E-3</v>
          </cell>
          <cell r="J29">
            <v>6829.5082140000013</v>
          </cell>
          <cell r="K29">
            <v>1.2283935817294983E-3</v>
          </cell>
          <cell r="L29">
            <v>-3826.340029999998</v>
          </cell>
          <cell r="M29">
            <v>-5.6932255799755857E-4</v>
          </cell>
          <cell r="N29">
            <v>4527.0496939999994</v>
          </cell>
          <cell r="O29">
            <v>6.635479485471176E-4</v>
          </cell>
          <cell r="P29">
            <v>14066.595340000002</v>
          </cell>
          <cell r="Q29">
            <v>1.8341087927128364E-3</v>
          </cell>
          <cell r="R29">
            <v>23291.080809999996</v>
          </cell>
        </row>
        <row r="30">
          <cell r="C30" t="str">
            <v>Construction</v>
          </cell>
          <cell r="D30">
            <v>354.69</v>
          </cell>
          <cell r="E30">
            <v>7.3831713737906727E-5</v>
          </cell>
          <cell r="F30">
            <v>486.27418000000006</v>
          </cell>
          <cell r="G30">
            <v>9.3701045609273942E-5</v>
          </cell>
          <cell r="H30">
            <v>20856.150249999999</v>
          </cell>
          <cell r="I30">
            <v>3.9651741545670936E-3</v>
          </cell>
          <cell r="J30">
            <v>-30549.293719999994</v>
          </cell>
          <cell r="K30">
            <v>-5.494766995827096E-3</v>
          </cell>
          <cell r="L30">
            <v>-9333.149919999998</v>
          </cell>
          <cell r="M30">
            <v>-1.3886828522736152E-3</v>
          </cell>
          <cell r="N30">
            <v>7830.0313110000006</v>
          </cell>
          <cell r="O30">
            <v>1.147679297702392E-3</v>
          </cell>
          <cell r="P30">
            <v>1061.26892</v>
          </cell>
          <cell r="Q30">
            <v>1.38376246032315E-4</v>
          </cell>
          <cell r="R30">
            <v>1505.8660199999999</v>
          </cell>
        </row>
        <row r="31">
          <cell r="C31" t="str">
            <v>Trade Policy and Regulations and Trade-Related Adjustment</v>
          </cell>
          <cell r="D31">
            <v>47321.460000000006</v>
          </cell>
          <cell r="E31">
            <v>9.8503608457520767E-3</v>
          </cell>
          <cell r="F31">
            <v>134969.95370000001</v>
          </cell>
          <cell r="G31">
            <v>2.6007602927889964E-2</v>
          </cell>
          <cell r="H31">
            <v>45952.713841999997</v>
          </cell>
          <cell r="I31">
            <v>8.7365362770397154E-3</v>
          </cell>
          <cell r="J31">
            <v>45473.594168999989</v>
          </cell>
          <cell r="K31">
            <v>8.1791352268767506E-3</v>
          </cell>
          <cell r="L31">
            <v>61873.589919999999</v>
          </cell>
          <cell r="M31">
            <v>9.2061944859998159E-3</v>
          </cell>
          <cell r="N31">
            <v>15207.136811000002</v>
          </cell>
          <cell r="O31">
            <v>2.2289714309052622E-3</v>
          </cell>
          <cell r="P31">
            <v>53730.417909999989</v>
          </cell>
          <cell r="Q31">
            <v>7.0057771296395477E-3</v>
          </cell>
          <cell r="R31">
            <v>45622.683470000011</v>
          </cell>
        </row>
        <row r="32">
          <cell r="C32" t="str">
            <v>Tourism</v>
          </cell>
          <cell r="D32">
            <v>807.08999999999992</v>
          </cell>
          <cell r="E32">
            <v>1.6800258772654185E-4</v>
          </cell>
          <cell r="F32">
            <v>7110.1512410000014</v>
          </cell>
          <cell r="G32">
            <v>1.3700678200141672E-3</v>
          </cell>
          <cell r="H32">
            <v>1811.3120899999999</v>
          </cell>
          <cell r="I32">
            <v>3.4436690372054184E-4</v>
          </cell>
          <cell r="J32">
            <v>1744.9364499999999</v>
          </cell>
          <cell r="K32">
            <v>3.1385403875961349E-4</v>
          </cell>
          <cell r="L32">
            <v>1003.14754</v>
          </cell>
          <cell r="M32">
            <v>1.4925869605001061E-4</v>
          </cell>
          <cell r="N32">
            <v>11.871</v>
          </cell>
          <cell r="O32">
            <v>1.7399803911237636E-6</v>
          </cell>
          <cell r="P32">
            <v>1168.79277</v>
          </cell>
          <cell r="Q32">
            <v>1.5239601655564451E-4</v>
          </cell>
          <cell r="R32">
            <v>1573.0205000000001</v>
          </cell>
        </row>
        <row r="33">
          <cell r="C33" t="str">
            <v>General Environment Protection</v>
          </cell>
          <cell r="D33">
            <v>360116.50000000006</v>
          </cell>
          <cell r="E33">
            <v>7.4961285461380048E-2</v>
          </cell>
          <cell r="F33">
            <v>577700.86223000009</v>
          </cell>
          <cell r="G33">
            <v>0.11131821730763107</v>
          </cell>
          <cell r="H33">
            <v>123529.47613600003</v>
          </cell>
          <cell r="I33">
            <v>2.348544099607644E-2</v>
          </cell>
          <cell r="J33">
            <v>286009.28425899969</v>
          </cell>
          <cell r="K33">
            <v>5.1443231062903994E-2</v>
          </cell>
          <cell r="L33">
            <v>357424.48967214185</v>
          </cell>
          <cell r="M33">
            <v>5.3181322923649271E-2</v>
          </cell>
          <cell r="N33">
            <v>338152.92776400014</v>
          </cell>
          <cell r="O33">
            <v>4.9564439685826869E-2</v>
          </cell>
          <cell r="P33">
            <v>317829.57744800014</v>
          </cell>
          <cell r="Q33">
            <v>4.1441017424020267E-2</v>
          </cell>
          <cell r="R33">
            <v>301590.43542999995</v>
          </cell>
        </row>
        <row r="34">
          <cell r="C34" t="str">
            <v>Other multisector</v>
          </cell>
          <cell r="D34">
            <v>139476.23000000004</v>
          </cell>
          <cell r="E34">
            <v>2.9033153138240269E-2</v>
          </cell>
          <cell r="F34">
            <v>344256.91810399969</v>
          </cell>
          <cell r="G34">
            <v>6.6335484200643668E-2</v>
          </cell>
          <cell r="H34">
            <v>483478.04307300004</v>
          </cell>
          <cell r="I34">
            <v>9.1918912057786684E-2</v>
          </cell>
          <cell r="J34">
            <v>456652.33394699986</v>
          </cell>
          <cell r="K34">
            <v>8.2136045308853337E-2</v>
          </cell>
          <cell r="L34">
            <v>598853.71435000014</v>
          </cell>
          <cell r="M34">
            <v>8.9103667172015941E-2</v>
          </cell>
          <cell r="N34">
            <v>613511.01456000039</v>
          </cell>
          <cell r="O34">
            <v>8.9924786039326646E-2</v>
          </cell>
          <cell r="P34">
            <v>689397.01748099981</v>
          </cell>
          <cell r="Q34">
            <v>8.9888782670555348E-2</v>
          </cell>
          <cell r="R34">
            <v>828381.1345179074</v>
          </cell>
        </row>
        <row r="35">
          <cell r="C35" t="str">
            <v>General budget support</v>
          </cell>
          <cell r="D35">
            <v>346085.84000000008</v>
          </cell>
          <cell r="E35">
            <v>7.2040685295957016E-2</v>
          </cell>
          <cell r="F35">
            <v>420637.16456999996</v>
          </cell>
          <cell r="G35">
            <v>8.1053331152250829E-2</v>
          </cell>
          <cell r="H35">
            <v>278965.69470100006</v>
          </cell>
          <cell r="I35">
            <v>5.3036996251945384E-2</v>
          </cell>
          <cell r="J35">
            <v>220033</v>
          </cell>
          <cell r="K35">
            <v>3.9576367214057599E-2</v>
          </cell>
          <cell r="L35">
            <v>133262</v>
          </cell>
          <cell r="M35">
            <v>1.9828102606937077E-2</v>
          </cell>
          <cell r="N35">
            <v>52635.294000000002</v>
          </cell>
          <cell r="O35">
            <v>7.7149675209362556E-3</v>
          </cell>
          <cell r="P35">
            <v>49705.881999999998</v>
          </cell>
          <cell r="Q35">
            <v>6.4810277840655298E-3</v>
          </cell>
          <cell r="R35">
            <v>60000</v>
          </cell>
        </row>
        <row r="36">
          <cell r="C36" t="str">
            <v xml:space="preserve">Development food aid/Food Security assistance </v>
          </cell>
          <cell r="D36">
            <v>9223.9599999999991</v>
          </cell>
          <cell r="E36">
            <v>1.9200450372153205E-3</v>
          </cell>
          <cell r="F36">
            <v>107001.01472000001</v>
          </cell>
          <cell r="G36">
            <v>2.0618217813903484E-2</v>
          </cell>
          <cell r="H36">
            <v>94908.340100000001</v>
          </cell>
          <cell r="I36">
            <v>1.8043986675699352E-2</v>
          </cell>
          <cell r="J36">
            <v>65554.736830000023</v>
          </cell>
          <cell r="K36">
            <v>1.1791041968272882E-2</v>
          </cell>
          <cell r="L36">
            <v>93806.315190000008</v>
          </cell>
          <cell r="M36">
            <v>1.3957476570710331E-2</v>
          </cell>
          <cell r="N36">
            <v>23780.756110000002</v>
          </cell>
          <cell r="O36">
            <v>3.4856414217417767E-3</v>
          </cell>
          <cell r="P36">
            <v>23746.215319999999</v>
          </cell>
          <cell r="Q36">
            <v>3.0962106507902327E-3</v>
          </cell>
          <cell r="R36">
            <v>35391.734270000001</v>
          </cell>
        </row>
        <row r="37">
          <cell r="C37" t="str">
            <v>Action relating to debt</v>
          </cell>
          <cell r="D37">
            <v>27266.18</v>
          </cell>
          <cell r="E37">
            <v>5.675685236364819E-3</v>
          </cell>
          <cell r="F37">
            <v>105073.840589</v>
          </cell>
          <cell r="G37">
            <v>2.0246867167348814E-2</v>
          </cell>
          <cell r="H37">
            <v>113280.66150999999</v>
          </cell>
          <cell r="I37">
            <v>2.1536934949522399E-2</v>
          </cell>
          <cell r="J37">
            <v>70957.637813000008</v>
          </cell>
          <cell r="K37">
            <v>1.2762837986708299E-2</v>
          </cell>
          <cell r="L37">
            <v>53311.378009</v>
          </cell>
          <cell r="M37">
            <v>7.9322197871835986E-3</v>
          </cell>
          <cell r="N37">
            <v>3232.4832779999997</v>
          </cell>
          <cell r="O37">
            <v>4.7379812301874021E-4</v>
          </cell>
          <cell r="Q37">
            <v>0</v>
          </cell>
          <cell r="R37">
            <v>2248.8535499999998</v>
          </cell>
        </row>
        <row r="38">
          <cell r="C38" t="str">
            <v>Emergency Response</v>
          </cell>
          <cell r="D38">
            <v>425468.96999999962</v>
          </cell>
          <cell r="E38">
            <v>8.8564953050274869E-2</v>
          </cell>
          <cell r="F38">
            <v>324165.64899000002</v>
          </cell>
          <cell r="G38">
            <v>6.2464061449801579E-2</v>
          </cell>
          <cell r="H38">
            <v>364536.80517900019</v>
          </cell>
          <cell r="I38">
            <v>6.9305787547451689E-2</v>
          </cell>
          <cell r="J38">
            <v>410746.91622099979</v>
          </cell>
          <cell r="K38">
            <v>7.3879239879490979E-2</v>
          </cell>
          <cell r="L38">
            <v>773040.22232000006</v>
          </cell>
          <cell r="M38">
            <v>0.11502094256014775</v>
          </cell>
          <cell r="N38">
            <v>1042819.2752799997</v>
          </cell>
          <cell r="O38">
            <v>0.15285023085444308</v>
          </cell>
          <cell r="P38">
            <v>1143463.0530799998</v>
          </cell>
          <cell r="Q38">
            <v>0.14909333702324959</v>
          </cell>
          <cell r="R38">
            <v>1210094.1815699998</v>
          </cell>
        </row>
        <row r="39">
          <cell r="C39" t="str">
            <v>Reconstruction relief and rehabilitation</v>
          </cell>
          <cell r="D39">
            <v>24859.249999999996</v>
          </cell>
          <cell r="E39">
            <v>5.174662465079527E-3</v>
          </cell>
          <cell r="F39">
            <v>38058.551879999992</v>
          </cell>
          <cell r="G39">
            <v>7.3335707553520467E-3</v>
          </cell>
          <cell r="H39">
            <v>52010.583630000001</v>
          </cell>
          <cell r="I39">
            <v>9.8882593144737421E-3</v>
          </cell>
          <cell r="J39">
            <v>8306.9975200000008</v>
          </cell>
          <cell r="K39">
            <v>1.4941430798915884E-3</v>
          </cell>
          <cell r="L39">
            <v>25070.935470000004</v>
          </cell>
          <cell r="M39">
            <v>3.7303138250293277E-3</v>
          </cell>
          <cell r="N39">
            <v>57308.40204999999</v>
          </cell>
          <cell r="O39">
            <v>8.399923832333997E-3</v>
          </cell>
          <cell r="P39">
            <v>57046.817509999986</v>
          </cell>
          <cell r="Q39">
            <v>7.4381943222499467E-3</v>
          </cell>
          <cell r="R39">
            <v>18535.689979999999</v>
          </cell>
        </row>
        <row r="40">
          <cell r="C40" t="str">
            <v>Disaster prevention and preparedness</v>
          </cell>
          <cell r="D40">
            <v>34135.44999999999</v>
          </cell>
          <cell r="E40">
            <v>7.10558169870768E-3</v>
          </cell>
          <cell r="F40">
            <v>6451.9847</v>
          </cell>
          <cell r="G40">
            <v>1.2432445264624939E-3</v>
          </cell>
          <cell r="H40">
            <v>5857.4172449999996</v>
          </cell>
          <cell r="I40">
            <v>1.1136129723839897E-3</v>
          </cell>
          <cell r="J40">
            <v>6353.2063049999997</v>
          </cell>
          <cell r="K40">
            <v>1.1427232538453141E-3</v>
          </cell>
          <cell r="L40">
            <v>27510.929690000004</v>
          </cell>
          <cell r="M40">
            <v>4.0933614736800563E-3</v>
          </cell>
          <cell r="N40">
            <v>18624.520999999997</v>
          </cell>
          <cell r="O40">
            <v>2.7298712268614901E-3</v>
          </cell>
          <cell r="P40">
            <v>65867.977113999994</v>
          </cell>
          <cell r="Q40">
            <v>8.5883636418729349E-3</v>
          </cell>
          <cell r="R40">
            <v>54881.740170000019</v>
          </cell>
        </row>
        <row r="41">
          <cell r="C41" t="str">
            <v>Administrative Costs of Donors</v>
          </cell>
          <cell r="D41">
            <v>254185.986</v>
          </cell>
          <cell r="E41">
            <v>5.2910955917955291E-2</v>
          </cell>
          <cell r="F41">
            <v>237810.933185</v>
          </cell>
          <cell r="G41">
            <v>4.582421607651814E-2</v>
          </cell>
          <cell r="H41">
            <v>286145.63391999999</v>
          </cell>
          <cell r="I41">
            <v>5.4402047283956492E-2</v>
          </cell>
          <cell r="J41">
            <v>333177.91169600014</v>
          </cell>
          <cell r="K41">
            <v>5.9927244462847654E-2</v>
          </cell>
          <cell r="L41">
            <v>352350.51174201473</v>
          </cell>
          <cell r="M41">
            <v>5.2426363857869876E-2</v>
          </cell>
          <cell r="N41">
            <v>372674.73500299989</v>
          </cell>
          <cell r="O41">
            <v>5.4624440331266511E-2</v>
          </cell>
          <cell r="P41">
            <v>378004.98324000003</v>
          </cell>
          <cell r="Q41">
            <v>4.9287140682739816E-2</v>
          </cell>
          <cell r="R41">
            <v>469538.69531092275</v>
          </cell>
        </row>
        <row r="42">
          <cell r="C42" t="str">
            <v>Refugees in Donor Countries</v>
          </cell>
          <cell r="D42">
            <v>7355</v>
          </cell>
          <cell r="E42">
            <v>1.5310052568223067E-3</v>
          </cell>
          <cell r="F42">
            <v>11700</v>
          </cell>
          <cell r="G42">
            <v>2.2544940256307767E-3</v>
          </cell>
          <cell r="H42">
            <v>19527.1404</v>
          </cell>
          <cell r="I42">
            <v>3.7125026190623521E-3</v>
          </cell>
          <cell r="J42">
            <v>28369.752</v>
          </cell>
          <cell r="K42">
            <v>5.1027424201085516E-3</v>
          </cell>
          <cell r="L42">
            <v>32324.84</v>
          </cell>
          <cell r="M42">
            <v>4.8096249814112337E-3</v>
          </cell>
          <cell r="N42">
            <v>134791.20199999999</v>
          </cell>
          <cell r="O42">
            <v>1.9756890605340933E-2</v>
          </cell>
          <cell r="P42">
            <v>251896.46299999999</v>
          </cell>
          <cell r="Q42">
            <v>3.2844160685265265E-2</v>
          </cell>
          <cell r="R42">
            <v>420047.75962999999</v>
          </cell>
        </row>
        <row r="43">
          <cell r="C43" t="str">
            <v>Unallocated /  Unspecified</v>
          </cell>
          <cell r="D43">
            <v>228610.90000000002</v>
          </cell>
          <cell r="E43">
            <v>4.7587286154572223E-2</v>
          </cell>
          <cell r="F43">
            <v>62555.55455999996</v>
          </cell>
          <cell r="G43">
            <v>1.2053942224405128E-2</v>
          </cell>
          <cell r="H43">
            <v>102300.99307699995</v>
          </cell>
          <cell r="I43">
            <v>1.9449478876642987E-2</v>
          </cell>
          <cell r="J43">
            <v>83715.540341000014</v>
          </cell>
          <cell r="K43">
            <v>1.5057545759311872E-2</v>
          </cell>
          <cell r="L43">
            <v>100245.28398000004</v>
          </cell>
          <cell r="M43">
            <v>1.4915533134854544E-2</v>
          </cell>
          <cell r="N43">
            <v>113969.84890200003</v>
          </cell>
          <cell r="O43">
            <v>1.6705020829653631E-2</v>
          </cell>
          <cell r="P43">
            <v>88927.924959999975</v>
          </cell>
          <cell r="Q43">
            <v>1.159509356347513E-2</v>
          </cell>
          <cell r="R43">
            <v>66354.908078400025</v>
          </cell>
        </row>
        <row r="44">
          <cell r="C44" t="str">
            <v>Total UK Bilateral ODA</v>
          </cell>
          <cell r="D44">
            <v>4804033.1456900053</v>
          </cell>
          <cell r="E44">
            <v>1</v>
          </cell>
          <cell r="F44">
            <v>5189634.5108860955</v>
          </cell>
          <cell r="G44">
            <v>1</v>
          </cell>
          <cell r="H44">
            <v>5259832.0873190034</v>
          </cell>
          <cell r="I44">
            <v>1</v>
          </cell>
          <cell r="J44">
            <v>5559706.8525744798</v>
          </cell>
          <cell r="K44">
            <v>1</v>
          </cell>
          <cell r="L44">
            <v>6720864.9582727524</v>
          </cell>
          <cell r="M44">
            <v>1</v>
          </cell>
          <cell r="N44">
            <v>6822490.6789513491</v>
          </cell>
          <cell r="O44">
            <v>1</v>
          </cell>
          <cell r="P44">
            <v>7669444.3622365789</v>
          </cell>
          <cell r="Q44">
            <v>1</v>
          </cell>
          <cell r="R44">
            <v>8545344.9886519499</v>
          </cell>
        </row>
      </sheetData>
      <sheetData sheetId="26"/>
      <sheetData sheetId="27">
        <row r="9">
          <cell r="B9" t="str">
            <v>Advance Market Commitments</v>
          </cell>
          <cell r="C9" t="str">
            <v>ChannelCode</v>
          </cell>
          <cell r="D9" t="str">
            <v>44006</v>
          </cell>
          <cell r="F9">
            <v>0</v>
          </cell>
          <cell r="H9">
            <v>0</v>
          </cell>
          <cell r="J9">
            <v>0</v>
          </cell>
          <cell r="K9">
            <v>39963.172429999999</v>
          </cell>
          <cell r="L9">
            <v>1</v>
          </cell>
          <cell r="N9">
            <v>0</v>
          </cell>
          <cell r="O9">
            <v>39963.172429999999</v>
          </cell>
          <cell r="P9">
            <v>1</v>
          </cell>
          <cell r="Q9">
            <v>39963.172429999999</v>
          </cell>
          <cell r="R9">
            <v>1</v>
          </cell>
          <cell r="T9">
            <v>0</v>
          </cell>
          <cell r="U9">
            <v>39963.172429999999</v>
          </cell>
          <cell r="V9">
            <v>1</v>
          </cell>
          <cell r="X9">
            <v>0</v>
          </cell>
          <cell r="Z9">
            <v>0</v>
          </cell>
          <cell r="AB9">
            <v>0</v>
          </cell>
          <cell r="AC9">
            <v>26334.56523</v>
          </cell>
          <cell r="AD9">
            <v>1</v>
          </cell>
          <cell r="AF9">
            <v>0</v>
          </cell>
          <cell r="AG9">
            <v>26334.56523</v>
          </cell>
          <cell r="AH9">
            <v>1</v>
          </cell>
          <cell r="AI9">
            <v>26334.56523</v>
          </cell>
          <cell r="AJ9">
            <v>1</v>
          </cell>
          <cell r="AL9">
            <v>0</v>
          </cell>
          <cell r="AM9">
            <v>26334.56523</v>
          </cell>
          <cell r="AN9">
            <v>1</v>
          </cell>
        </row>
        <row r="10">
          <cell r="B10" t="str">
            <v>African Development Bank</v>
          </cell>
          <cell r="C10" t="str">
            <v>ChannelCode</v>
          </cell>
          <cell r="D10" t="str">
            <v>46002</v>
          </cell>
          <cell r="E10">
            <v>7450</v>
          </cell>
          <cell r="F10">
            <v>1</v>
          </cell>
          <cell r="H10">
            <v>0</v>
          </cell>
          <cell r="I10">
            <v>7450</v>
          </cell>
          <cell r="J10">
            <v>1</v>
          </cell>
          <cell r="K10">
            <v>6392.4525599999997</v>
          </cell>
          <cell r="L10">
            <v>1</v>
          </cell>
          <cell r="N10">
            <v>0</v>
          </cell>
          <cell r="O10">
            <v>6392.4525599999997</v>
          </cell>
          <cell r="P10">
            <v>1</v>
          </cell>
          <cell r="Q10">
            <v>13842.45256</v>
          </cell>
          <cell r="R10">
            <v>1</v>
          </cell>
          <cell r="T10">
            <v>0</v>
          </cell>
          <cell r="U10">
            <v>13842.45256</v>
          </cell>
          <cell r="V10">
            <v>1</v>
          </cell>
          <cell r="W10">
            <v>2825.7349999999997</v>
          </cell>
          <cell r="X10">
            <v>1</v>
          </cell>
          <cell r="Z10">
            <v>0</v>
          </cell>
          <cell r="AA10">
            <v>2825.7349999999997</v>
          </cell>
          <cell r="AB10">
            <v>1</v>
          </cell>
          <cell r="AC10">
            <v>6392.4525599999997</v>
          </cell>
          <cell r="AD10">
            <v>1</v>
          </cell>
          <cell r="AF10">
            <v>0</v>
          </cell>
          <cell r="AG10">
            <v>6392.4525599999997</v>
          </cell>
          <cell r="AH10">
            <v>1</v>
          </cell>
          <cell r="AI10">
            <v>9218.1875600000003</v>
          </cell>
          <cell r="AJ10">
            <v>1</v>
          </cell>
          <cell r="AL10">
            <v>0</v>
          </cell>
          <cell r="AM10">
            <v>9218.1875600000003</v>
          </cell>
          <cell r="AN10">
            <v>1</v>
          </cell>
        </row>
        <row r="11">
          <cell r="B11" t="str">
            <v>African Development Fund</v>
          </cell>
          <cell r="C11" t="str">
            <v>ChannelCode</v>
          </cell>
          <cell r="D11" t="str">
            <v>46003</v>
          </cell>
          <cell r="F11">
            <v>0</v>
          </cell>
          <cell r="H11">
            <v>0</v>
          </cell>
          <cell r="J11">
            <v>0</v>
          </cell>
          <cell r="K11">
            <v>212488.47771000001</v>
          </cell>
          <cell r="L11">
            <v>1</v>
          </cell>
          <cell r="N11">
            <v>0</v>
          </cell>
          <cell r="O11">
            <v>212488.47771000001</v>
          </cell>
          <cell r="P11">
            <v>1</v>
          </cell>
          <cell r="Q11">
            <v>212488.47771000001</v>
          </cell>
          <cell r="R11">
            <v>1</v>
          </cell>
          <cell r="T11">
            <v>0</v>
          </cell>
          <cell r="U11">
            <v>212488.47771000001</v>
          </cell>
          <cell r="V11">
            <v>1</v>
          </cell>
          <cell r="W11">
            <v>1500</v>
          </cell>
          <cell r="X11">
            <v>1</v>
          </cell>
          <cell r="Z11">
            <v>0</v>
          </cell>
          <cell r="AA11">
            <v>1500</v>
          </cell>
          <cell r="AB11">
            <v>1</v>
          </cell>
          <cell r="AC11">
            <v>213630.70553000001</v>
          </cell>
          <cell r="AD11">
            <v>1</v>
          </cell>
          <cell r="AF11">
            <v>0</v>
          </cell>
          <cell r="AG11">
            <v>213630.70553000001</v>
          </cell>
          <cell r="AH11">
            <v>1</v>
          </cell>
          <cell r="AI11">
            <v>215130.70553000001</v>
          </cell>
          <cell r="AJ11">
            <v>1</v>
          </cell>
          <cell r="AL11">
            <v>0</v>
          </cell>
          <cell r="AM11">
            <v>215130.70553000001</v>
          </cell>
          <cell r="AN11">
            <v>1</v>
          </cell>
        </row>
        <row r="12">
          <cell r="B12" t="str">
            <v>African Union (excluding peacekeeping facilities)</v>
          </cell>
          <cell r="C12" t="str">
            <v>ChannelCode</v>
          </cell>
          <cell r="D12" t="str">
            <v>47005</v>
          </cell>
          <cell r="E12">
            <v>597.51700000000005</v>
          </cell>
          <cell r="F12">
            <v>1</v>
          </cell>
          <cell r="G12">
            <v>1761.92293</v>
          </cell>
          <cell r="H12">
            <v>1</v>
          </cell>
          <cell r="I12">
            <v>2359.43993</v>
          </cell>
          <cell r="J12">
            <v>1</v>
          </cell>
          <cell r="L12">
            <v>0</v>
          </cell>
          <cell r="N12">
            <v>0</v>
          </cell>
          <cell r="P12">
            <v>0</v>
          </cell>
          <cell r="Q12">
            <v>597.51700000000005</v>
          </cell>
          <cell r="R12">
            <v>1</v>
          </cell>
          <cell r="S12">
            <v>1761.92293</v>
          </cell>
          <cell r="T12">
            <v>1</v>
          </cell>
          <cell r="U12">
            <v>2359.43993</v>
          </cell>
          <cell r="V12">
            <v>1</v>
          </cell>
          <cell r="W12">
            <v>500</v>
          </cell>
          <cell r="X12">
            <v>1</v>
          </cell>
          <cell r="Y12">
            <v>3353.3320000000003</v>
          </cell>
          <cell r="Z12">
            <v>1</v>
          </cell>
          <cell r="AA12">
            <v>3853.3319999999999</v>
          </cell>
          <cell r="AB12">
            <v>1</v>
          </cell>
          <cell r="AD12">
            <v>0</v>
          </cell>
          <cell r="AF12">
            <v>0</v>
          </cell>
          <cell r="AH12">
            <v>0</v>
          </cell>
          <cell r="AI12">
            <v>500</v>
          </cell>
          <cell r="AJ12">
            <v>1</v>
          </cell>
          <cell r="AK12">
            <v>3353.3320000000003</v>
          </cell>
          <cell r="AL12">
            <v>1</v>
          </cell>
          <cell r="AM12">
            <v>3853.3319999999999</v>
          </cell>
          <cell r="AN12">
            <v>1</v>
          </cell>
        </row>
        <row r="13">
          <cell r="B13" t="str">
            <v>Andean Development Corporation</v>
          </cell>
          <cell r="C13" t="str">
            <v>ChannelCode</v>
          </cell>
          <cell r="D13" t="str">
            <v>46008</v>
          </cell>
          <cell r="F13">
            <v>0</v>
          </cell>
          <cell r="G13">
            <v>26.5</v>
          </cell>
          <cell r="H13">
            <v>1</v>
          </cell>
          <cell r="I13">
            <v>26.5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  <cell r="S13">
            <v>26.5</v>
          </cell>
          <cell r="T13">
            <v>1</v>
          </cell>
          <cell r="U13">
            <v>26.5</v>
          </cell>
          <cell r="V13">
            <v>1</v>
          </cell>
          <cell r="X13">
            <v>0</v>
          </cell>
          <cell r="Y13">
            <v>62.198270000000001</v>
          </cell>
          <cell r="Z13">
            <v>1</v>
          </cell>
          <cell r="AA13">
            <v>62.198270000000001</v>
          </cell>
          <cell r="AB13">
            <v>1</v>
          </cell>
          <cell r="AD13">
            <v>0</v>
          </cell>
          <cell r="AF13">
            <v>0</v>
          </cell>
          <cell r="AH13">
            <v>0</v>
          </cell>
          <cell r="AJ13">
            <v>0</v>
          </cell>
          <cell r="AK13">
            <v>62.198270000000001</v>
          </cell>
          <cell r="AL13">
            <v>1</v>
          </cell>
          <cell r="AM13">
            <v>62.198270000000001</v>
          </cell>
          <cell r="AN13">
            <v>1</v>
          </cell>
        </row>
        <row r="14">
          <cell r="B14" t="str">
            <v>Asian Development Bank</v>
          </cell>
          <cell r="C14" t="str">
            <v>ChannelCode</v>
          </cell>
          <cell r="D14" t="str">
            <v>46004</v>
          </cell>
          <cell r="E14">
            <v>69343.418999999994</v>
          </cell>
          <cell r="F14">
            <v>1</v>
          </cell>
          <cell r="G14">
            <v>-181.92500000000018</v>
          </cell>
          <cell r="H14">
            <v>1</v>
          </cell>
          <cell r="I14">
            <v>69161.494000000006</v>
          </cell>
          <cell r="J14">
            <v>1</v>
          </cell>
          <cell r="L14">
            <v>0</v>
          </cell>
          <cell r="N14">
            <v>0</v>
          </cell>
          <cell r="P14">
            <v>0</v>
          </cell>
          <cell r="Q14">
            <v>69343.418999999994</v>
          </cell>
          <cell r="R14">
            <v>1</v>
          </cell>
          <cell r="S14">
            <v>-181.92500000000018</v>
          </cell>
          <cell r="T14">
            <v>1</v>
          </cell>
          <cell r="U14">
            <v>69161.494000000006</v>
          </cell>
          <cell r="V14">
            <v>1</v>
          </cell>
          <cell r="W14">
            <v>9518.7226200000005</v>
          </cell>
          <cell r="X14">
            <v>1</v>
          </cell>
          <cell r="Y14">
            <v>5000</v>
          </cell>
          <cell r="Z14">
            <v>1</v>
          </cell>
          <cell r="AA14">
            <v>14518.72262</v>
          </cell>
          <cell r="AB14">
            <v>1</v>
          </cell>
          <cell r="AD14">
            <v>0</v>
          </cell>
          <cell r="AF14">
            <v>0</v>
          </cell>
          <cell r="AH14">
            <v>0</v>
          </cell>
          <cell r="AI14">
            <v>9518.7226200000005</v>
          </cell>
          <cell r="AJ14">
            <v>1</v>
          </cell>
          <cell r="AK14">
            <v>5000</v>
          </cell>
          <cell r="AL14">
            <v>1</v>
          </cell>
          <cell r="AM14">
            <v>14518.72262</v>
          </cell>
          <cell r="AN14">
            <v>1</v>
          </cell>
        </row>
        <row r="15">
          <cell r="B15" t="str">
            <v>Asian Development Fund</v>
          </cell>
          <cell r="C15" t="str">
            <v>ChannelCode</v>
          </cell>
          <cell r="D15" t="str">
            <v>46005</v>
          </cell>
          <cell r="F15">
            <v>0</v>
          </cell>
          <cell r="H15">
            <v>0</v>
          </cell>
          <cell r="J15">
            <v>0</v>
          </cell>
          <cell r="K15">
            <v>50000</v>
          </cell>
          <cell r="L15">
            <v>1</v>
          </cell>
          <cell r="N15">
            <v>0</v>
          </cell>
          <cell r="O15">
            <v>50000</v>
          </cell>
          <cell r="P15">
            <v>1</v>
          </cell>
          <cell r="Q15">
            <v>50000</v>
          </cell>
          <cell r="R15">
            <v>1</v>
          </cell>
          <cell r="T15">
            <v>0</v>
          </cell>
          <cell r="U15">
            <v>50000</v>
          </cell>
          <cell r="V15">
            <v>1</v>
          </cell>
          <cell r="X15">
            <v>0</v>
          </cell>
          <cell r="Z15">
            <v>0</v>
          </cell>
          <cell r="AB15">
            <v>0</v>
          </cell>
          <cell r="AC15">
            <v>50000</v>
          </cell>
          <cell r="AD15">
            <v>1</v>
          </cell>
          <cell r="AF15">
            <v>0</v>
          </cell>
          <cell r="AG15">
            <v>50000</v>
          </cell>
          <cell r="AH15">
            <v>1</v>
          </cell>
          <cell r="AI15">
            <v>50000</v>
          </cell>
          <cell r="AJ15">
            <v>1</v>
          </cell>
          <cell r="AL15">
            <v>0</v>
          </cell>
          <cell r="AM15">
            <v>50000</v>
          </cell>
          <cell r="AN15">
            <v>1</v>
          </cell>
        </row>
        <row r="16">
          <cell r="B16" t="str">
            <v>Asian Infrastructure Investment Bank</v>
          </cell>
          <cell r="C16" t="str">
            <v>ChannelCode</v>
          </cell>
          <cell r="D16" t="str">
            <v>46026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E16">
            <v>72090.131099000006</v>
          </cell>
          <cell r="AF16">
            <v>1</v>
          </cell>
          <cell r="AG16">
            <v>72090.131099000006</v>
          </cell>
          <cell r="AH16">
            <v>1</v>
          </cell>
          <cell r="AJ16">
            <v>0</v>
          </cell>
          <cell r="AK16">
            <v>72090.131099000006</v>
          </cell>
          <cell r="AL16">
            <v>1</v>
          </cell>
          <cell r="AM16">
            <v>72090.131099000006</v>
          </cell>
          <cell r="AN16">
            <v>1</v>
          </cell>
        </row>
        <row r="17">
          <cell r="B17" t="str">
            <v>Caribbean Development Bank</v>
          </cell>
          <cell r="C17" t="str">
            <v>ChannelCode</v>
          </cell>
          <cell r="D17" t="str">
            <v>46009</v>
          </cell>
          <cell r="E17">
            <v>-1360.98262</v>
          </cell>
          <cell r="F17">
            <v>1</v>
          </cell>
          <cell r="H17">
            <v>0</v>
          </cell>
          <cell r="I17">
            <v>-1360.98262</v>
          </cell>
          <cell r="J17">
            <v>1</v>
          </cell>
          <cell r="K17">
            <v>12277.33022</v>
          </cell>
          <cell r="L17">
            <v>1</v>
          </cell>
          <cell r="N17">
            <v>0</v>
          </cell>
          <cell r="O17">
            <v>12277.33022</v>
          </cell>
          <cell r="P17">
            <v>1</v>
          </cell>
          <cell r="Q17">
            <v>10916.347599999999</v>
          </cell>
          <cell r="R17">
            <v>1</v>
          </cell>
          <cell r="T17">
            <v>0</v>
          </cell>
          <cell r="U17">
            <v>10916.347599999999</v>
          </cell>
          <cell r="V17">
            <v>1</v>
          </cell>
          <cell r="W17">
            <v>49550.428</v>
          </cell>
          <cell r="X17">
            <v>1</v>
          </cell>
          <cell r="Z17">
            <v>0</v>
          </cell>
          <cell r="AA17">
            <v>49550.428</v>
          </cell>
          <cell r="AB17">
            <v>1</v>
          </cell>
          <cell r="AC17">
            <v>9361.8258999999998</v>
          </cell>
          <cell r="AD17">
            <v>1</v>
          </cell>
          <cell r="AF17">
            <v>0</v>
          </cell>
          <cell r="AG17">
            <v>9361.8258999999998</v>
          </cell>
          <cell r="AH17">
            <v>1</v>
          </cell>
          <cell r="AI17">
            <v>58912.253899999996</v>
          </cell>
          <cell r="AJ17">
            <v>1</v>
          </cell>
          <cell r="AL17">
            <v>0</v>
          </cell>
          <cell r="AM17">
            <v>58912.253899999996</v>
          </cell>
          <cell r="AN17">
            <v>1</v>
          </cell>
        </row>
        <row r="18">
          <cell r="B18" t="str">
            <v>Central Emergency Response Fund</v>
          </cell>
          <cell r="C18" t="str">
            <v>ChannelCode</v>
          </cell>
          <cell r="D18" t="str">
            <v>41147</v>
          </cell>
          <cell r="F18">
            <v>0</v>
          </cell>
          <cell r="H18">
            <v>0</v>
          </cell>
          <cell r="J18">
            <v>0</v>
          </cell>
          <cell r="K18">
            <v>55000</v>
          </cell>
          <cell r="L18">
            <v>1</v>
          </cell>
          <cell r="N18">
            <v>0</v>
          </cell>
          <cell r="O18">
            <v>55000</v>
          </cell>
          <cell r="P18">
            <v>1</v>
          </cell>
          <cell r="Q18">
            <v>55000</v>
          </cell>
          <cell r="R18">
            <v>1</v>
          </cell>
          <cell r="T18">
            <v>0</v>
          </cell>
          <cell r="U18">
            <v>55000</v>
          </cell>
          <cell r="V18">
            <v>1</v>
          </cell>
          <cell r="X18">
            <v>0</v>
          </cell>
          <cell r="Z18">
            <v>0</v>
          </cell>
          <cell r="AB18">
            <v>0</v>
          </cell>
          <cell r="AC18">
            <v>55000</v>
          </cell>
          <cell r="AD18">
            <v>1</v>
          </cell>
          <cell r="AF18">
            <v>0</v>
          </cell>
          <cell r="AG18">
            <v>55000</v>
          </cell>
          <cell r="AH18">
            <v>1</v>
          </cell>
          <cell r="AI18">
            <v>55000</v>
          </cell>
          <cell r="AJ18">
            <v>1</v>
          </cell>
          <cell r="AL18">
            <v>0</v>
          </cell>
          <cell r="AM18">
            <v>55000</v>
          </cell>
          <cell r="AN18">
            <v>1</v>
          </cell>
        </row>
        <row r="19">
          <cell r="B19" t="str">
            <v>CGIAR Fund</v>
          </cell>
          <cell r="C19" t="str">
            <v>ChannelCode</v>
          </cell>
          <cell r="D19" t="str">
            <v>47015</v>
          </cell>
          <cell r="F19">
            <v>0</v>
          </cell>
          <cell r="H19">
            <v>0</v>
          </cell>
          <cell r="J19">
            <v>0</v>
          </cell>
          <cell r="K19">
            <v>35000</v>
          </cell>
          <cell r="L19">
            <v>1</v>
          </cell>
          <cell r="N19">
            <v>0</v>
          </cell>
          <cell r="O19">
            <v>35000</v>
          </cell>
          <cell r="P19">
            <v>1</v>
          </cell>
          <cell r="Q19">
            <v>35000</v>
          </cell>
          <cell r="R19">
            <v>1</v>
          </cell>
          <cell r="T19">
            <v>0</v>
          </cell>
          <cell r="U19">
            <v>35000</v>
          </cell>
          <cell r="V19">
            <v>1</v>
          </cell>
          <cell r="W19">
            <v>800</v>
          </cell>
          <cell r="X19">
            <v>1</v>
          </cell>
          <cell r="Z19">
            <v>0</v>
          </cell>
          <cell r="AA19">
            <v>800</v>
          </cell>
          <cell r="AB19">
            <v>1</v>
          </cell>
          <cell r="AC19">
            <v>30000</v>
          </cell>
          <cell r="AD19">
            <v>1</v>
          </cell>
          <cell r="AF19">
            <v>0</v>
          </cell>
          <cell r="AG19">
            <v>30000</v>
          </cell>
          <cell r="AH19">
            <v>1</v>
          </cell>
          <cell r="AI19">
            <v>30800</v>
          </cell>
          <cell r="AJ19">
            <v>1</v>
          </cell>
          <cell r="AL19">
            <v>0</v>
          </cell>
          <cell r="AM19">
            <v>30800</v>
          </cell>
          <cell r="AN19">
            <v>1</v>
          </cell>
        </row>
        <row r="20">
          <cell r="B20" t="str">
            <v>Clean Technology Fund</v>
          </cell>
          <cell r="C20" t="str">
            <v>ChannelCode</v>
          </cell>
          <cell r="D20" t="str">
            <v>47134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M20">
            <v>157802.231</v>
          </cell>
          <cell r="N20">
            <v>1</v>
          </cell>
          <cell r="O20">
            <v>157802.231</v>
          </cell>
          <cell r="P20">
            <v>1</v>
          </cell>
          <cell r="R20">
            <v>0</v>
          </cell>
          <cell r="S20">
            <v>157802.231</v>
          </cell>
          <cell r="T20">
            <v>1</v>
          </cell>
          <cell r="U20">
            <v>157802.231</v>
          </cell>
          <cell r="V20">
            <v>1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E20">
            <v>50505.93</v>
          </cell>
          <cell r="AF20">
            <v>1</v>
          </cell>
          <cell r="AG20">
            <v>50505.93</v>
          </cell>
          <cell r="AH20">
            <v>1</v>
          </cell>
          <cell r="AJ20">
            <v>0</v>
          </cell>
          <cell r="AK20">
            <v>50505.93</v>
          </cell>
          <cell r="AL20">
            <v>1</v>
          </cell>
          <cell r="AM20">
            <v>50505.93</v>
          </cell>
          <cell r="AN20">
            <v>1</v>
          </cell>
        </row>
        <row r="21">
          <cell r="B21" t="str">
            <v>Commonwealth Foundation</v>
          </cell>
          <cell r="C21" t="str">
            <v>ChannelCode</v>
          </cell>
          <cell r="D21" t="str">
            <v>47013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M21">
            <v>721.55000000000007</v>
          </cell>
          <cell r="N21">
            <v>1</v>
          </cell>
          <cell r="O21">
            <v>721.55000000000007</v>
          </cell>
          <cell r="P21">
            <v>1</v>
          </cell>
          <cell r="R21">
            <v>0</v>
          </cell>
          <cell r="S21">
            <v>721.55000000000007</v>
          </cell>
          <cell r="T21">
            <v>1</v>
          </cell>
          <cell r="U21">
            <v>721.55000000000007</v>
          </cell>
          <cell r="V21">
            <v>1</v>
          </cell>
          <cell r="X21">
            <v>0</v>
          </cell>
          <cell r="Z21">
            <v>0</v>
          </cell>
          <cell r="AB21">
            <v>0</v>
          </cell>
          <cell r="AC21">
            <v>307.35000000000002</v>
          </cell>
          <cell r="AD21">
            <v>1</v>
          </cell>
          <cell r="AE21">
            <v>717.15</v>
          </cell>
          <cell r="AF21">
            <v>1</v>
          </cell>
          <cell r="AG21">
            <v>1024.5</v>
          </cell>
          <cell r="AH21">
            <v>1</v>
          </cell>
          <cell r="AI21">
            <v>307.35000000000002</v>
          </cell>
          <cell r="AJ21">
            <v>1</v>
          </cell>
          <cell r="AK21">
            <v>717.15</v>
          </cell>
          <cell r="AL21">
            <v>1</v>
          </cell>
          <cell r="AM21">
            <v>1024.5</v>
          </cell>
          <cell r="AN21">
            <v>1</v>
          </cell>
        </row>
        <row r="22">
          <cell r="B22" t="str">
            <v>Commonwealth of Learning</v>
          </cell>
          <cell r="C22" t="str">
            <v>ChannelCode</v>
          </cell>
          <cell r="D22" t="str">
            <v>47025</v>
          </cell>
          <cell r="E22">
            <v>62.5</v>
          </cell>
          <cell r="F22">
            <v>1</v>
          </cell>
          <cell r="H22">
            <v>0</v>
          </cell>
          <cell r="I22">
            <v>62.5</v>
          </cell>
          <cell r="J22">
            <v>1</v>
          </cell>
          <cell r="K22">
            <v>1300</v>
          </cell>
          <cell r="L22">
            <v>1</v>
          </cell>
          <cell r="N22">
            <v>0</v>
          </cell>
          <cell r="O22">
            <v>1300</v>
          </cell>
          <cell r="P22">
            <v>1</v>
          </cell>
          <cell r="Q22">
            <v>1362.5</v>
          </cell>
          <cell r="R22">
            <v>1</v>
          </cell>
          <cell r="T22">
            <v>0</v>
          </cell>
          <cell r="U22">
            <v>1362.5</v>
          </cell>
          <cell r="V22">
            <v>1</v>
          </cell>
          <cell r="X22">
            <v>0</v>
          </cell>
          <cell r="Z22">
            <v>0</v>
          </cell>
          <cell r="AB22">
            <v>0</v>
          </cell>
          <cell r="AC22">
            <v>650</v>
          </cell>
          <cell r="AD22">
            <v>1</v>
          </cell>
          <cell r="AF22">
            <v>0</v>
          </cell>
          <cell r="AG22">
            <v>650</v>
          </cell>
          <cell r="AH22">
            <v>1</v>
          </cell>
          <cell r="AI22">
            <v>650</v>
          </cell>
          <cell r="AJ22">
            <v>1</v>
          </cell>
          <cell r="AL22">
            <v>0</v>
          </cell>
          <cell r="AM22">
            <v>650</v>
          </cell>
          <cell r="AN22">
            <v>1</v>
          </cell>
        </row>
        <row r="23">
          <cell r="B23" t="str">
            <v>Commonwealth Secretariat (ODA-eligible contributions only)</v>
          </cell>
          <cell r="C23" t="str">
            <v>ChannelCode</v>
          </cell>
          <cell r="D23" t="str">
            <v>47132</v>
          </cell>
          <cell r="F23">
            <v>0</v>
          </cell>
          <cell r="H23">
            <v>0</v>
          </cell>
          <cell r="J23">
            <v>0</v>
          </cell>
          <cell r="K23">
            <v>9930.76</v>
          </cell>
          <cell r="L23">
            <v>1</v>
          </cell>
          <cell r="M23">
            <v>336.85700000000003</v>
          </cell>
          <cell r="N23">
            <v>1</v>
          </cell>
          <cell r="O23">
            <v>10267.616999999998</v>
          </cell>
          <cell r="P23">
            <v>1</v>
          </cell>
          <cell r="Q23">
            <v>9930.76</v>
          </cell>
          <cell r="R23">
            <v>1</v>
          </cell>
          <cell r="S23">
            <v>336.85700000000003</v>
          </cell>
          <cell r="T23">
            <v>1</v>
          </cell>
          <cell r="U23">
            <v>10267.616999999998</v>
          </cell>
          <cell r="V23">
            <v>1</v>
          </cell>
          <cell r="X23">
            <v>0</v>
          </cell>
          <cell r="Y23">
            <v>206.17399999999998</v>
          </cell>
          <cell r="Z23">
            <v>1</v>
          </cell>
          <cell r="AA23">
            <v>206.17399999999998</v>
          </cell>
          <cell r="AB23">
            <v>1</v>
          </cell>
          <cell r="AC23">
            <v>5480.76</v>
          </cell>
          <cell r="AD23">
            <v>1</v>
          </cell>
          <cell r="AF23">
            <v>0</v>
          </cell>
          <cell r="AG23">
            <v>5480.76</v>
          </cell>
          <cell r="AH23">
            <v>1</v>
          </cell>
          <cell r="AI23">
            <v>5480.76</v>
          </cell>
          <cell r="AJ23">
            <v>1</v>
          </cell>
          <cell r="AK23">
            <v>206.17399999999998</v>
          </cell>
          <cell r="AL23">
            <v>1</v>
          </cell>
          <cell r="AM23">
            <v>5686.9340000000002</v>
          </cell>
          <cell r="AN23">
            <v>1</v>
          </cell>
        </row>
        <row r="24">
          <cell r="B24" t="str">
            <v>Convention on International Trade in Endangered Species of Wild Flora and Fauna</v>
          </cell>
          <cell r="C24" t="str">
            <v>ChannelCode</v>
          </cell>
          <cell r="D24" t="str">
            <v>47022</v>
          </cell>
          <cell r="F24">
            <v>0</v>
          </cell>
          <cell r="G24">
            <v>100</v>
          </cell>
          <cell r="H24">
            <v>1</v>
          </cell>
          <cell r="I24">
            <v>100</v>
          </cell>
          <cell r="J24">
            <v>1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S24">
            <v>100</v>
          </cell>
          <cell r="T24">
            <v>1</v>
          </cell>
          <cell r="U24">
            <v>100</v>
          </cell>
          <cell r="V24">
            <v>1</v>
          </cell>
          <cell r="X24">
            <v>0</v>
          </cell>
          <cell r="Y24">
            <v>126.52168</v>
          </cell>
          <cell r="Z24">
            <v>1</v>
          </cell>
          <cell r="AA24">
            <v>126.52168</v>
          </cell>
          <cell r="AB24">
            <v>1</v>
          </cell>
          <cell r="AD24">
            <v>0</v>
          </cell>
          <cell r="AF24">
            <v>0</v>
          </cell>
          <cell r="AH24">
            <v>0</v>
          </cell>
          <cell r="AJ24">
            <v>0</v>
          </cell>
          <cell r="AK24">
            <v>126.52168</v>
          </cell>
          <cell r="AL24">
            <v>1</v>
          </cell>
          <cell r="AM24">
            <v>126.52168</v>
          </cell>
          <cell r="AN24">
            <v>1</v>
          </cell>
        </row>
        <row r="25">
          <cell r="B25" t="str">
            <v>Convention to Combat Desertification</v>
          </cell>
          <cell r="C25" t="str">
            <v>ChannelCode</v>
          </cell>
          <cell r="D25" t="str">
            <v>41101</v>
          </cell>
          <cell r="F25">
            <v>0</v>
          </cell>
          <cell r="H25">
            <v>0</v>
          </cell>
          <cell r="J25">
            <v>0</v>
          </cell>
          <cell r="K25">
            <v>282.09399000000002</v>
          </cell>
          <cell r="L25">
            <v>1</v>
          </cell>
          <cell r="N25">
            <v>0</v>
          </cell>
          <cell r="O25">
            <v>282.09399000000002</v>
          </cell>
          <cell r="P25">
            <v>1</v>
          </cell>
          <cell r="Q25">
            <v>282.09399000000002</v>
          </cell>
          <cell r="R25">
            <v>1</v>
          </cell>
          <cell r="T25">
            <v>0</v>
          </cell>
          <cell r="U25">
            <v>282.09399000000002</v>
          </cell>
          <cell r="V25">
            <v>1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</row>
        <row r="26">
          <cell r="B26" t="str">
            <v>Council of Europe</v>
          </cell>
          <cell r="C26" t="str">
            <v>ChannelCode</v>
          </cell>
          <cell r="D26" t="str">
            <v>47138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M26">
            <v>9141.3148000000001</v>
          </cell>
          <cell r="N26">
            <v>1</v>
          </cell>
          <cell r="O26">
            <v>9141.3148000000001</v>
          </cell>
          <cell r="P26">
            <v>1</v>
          </cell>
          <cell r="R26">
            <v>0</v>
          </cell>
          <cell r="S26">
            <v>9141.3148000000001</v>
          </cell>
          <cell r="T26">
            <v>1</v>
          </cell>
          <cell r="U26">
            <v>9141.3148000000001</v>
          </cell>
          <cell r="V26">
            <v>1</v>
          </cell>
          <cell r="X26">
            <v>0</v>
          </cell>
          <cell r="Y26">
            <v>117.21044000000001</v>
          </cell>
          <cell r="Z26">
            <v>1</v>
          </cell>
          <cell r="AA26">
            <v>117.21044000000001</v>
          </cell>
          <cell r="AB26">
            <v>1</v>
          </cell>
          <cell r="AD26">
            <v>0</v>
          </cell>
          <cell r="AE26">
            <v>9889.4152599999998</v>
          </cell>
          <cell r="AF26">
            <v>1</v>
          </cell>
          <cell r="AG26">
            <v>9889.4152599999998</v>
          </cell>
          <cell r="AH26">
            <v>1</v>
          </cell>
          <cell r="AJ26">
            <v>0</v>
          </cell>
          <cell r="AK26">
            <v>10006.625699999999</v>
          </cell>
          <cell r="AL26">
            <v>1</v>
          </cell>
          <cell r="AM26">
            <v>10006.625699999999</v>
          </cell>
          <cell r="AN26">
            <v>1</v>
          </cell>
        </row>
        <row r="27">
          <cell r="B27" t="str">
            <v>Economic Commission for Latin America and the Caribbean</v>
          </cell>
          <cell r="C27" t="str">
            <v>ChannelCode</v>
          </cell>
          <cell r="D27" t="str">
            <v>41104</v>
          </cell>
          <cell r="F27">
            <v>0</v>
          </cell>
          <cell r="G27">
            <v>66.435000000000002</v>
          </cell>
          <cell r="H27">
            <v>1</v>
          </cell>
          <cell r="I27">
            <v>66.435000000000002</v>
          </cell>
          <cell r="J27">
            <v>1</v>
          </cell>
          <cell r="L27">
            <v>0</v>
          </cell>
          <cell r="N27">
            <v>0</v>
          </cell>
          <cell r="P27">
            <v>0</v>
          </cell>
          <cell r="R27">
            <v>0</v>
          </cell>
          <cell r="S27">
            <v>66.435000000000002</v>
          </cell>
          <cell r="T27">
            <v>1</v>
          </cell>
          <cell r="U27">
            <v>66.435000000000002</v>
          </cell>
          <cell r="V27">
            <v>1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</row>
        <row r="28">
          <cell r="B28" t="str">
            <v>European and Mediterranean Plant Protection Organisation</v>
          </cell>
          <cell r="C28" t="str">
            <v>ChannelCode</v>
          </cell>
          <cell r="D28" t="str">
            <v>47036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M28">
            <v>90.075839999999999</v>
          </cell>
          <cell r="N28">
            <v>1</v>
          </cell>
          <cell r="O28">
            <v>90.075839999999999</v>
          </cell>
          <cell r="P28">
            <v>1</v>
          </cell>
          <cell r="R28">
            <v>0</v>
          </cell>
          <cell r="S28">
            <v>90.075839999999999</v>
          </cell>
          <cell r="T28">
            <v>1</v>
          </cell>
          <cell r="U28">
            <v>90.075839999999999</v>
          </cell>
          <cell r="V28">
            <v>1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E28">
            <v>107.64188</v>
          </cell>
          <cell r="AF28">
            <v>1</v>
          </cell>
          <cell r="AG28">
            <v>107.64188</v>
          </cell>
          <cell r="AH28">
            <v>1</v>
          </cell>
          <cell r="AJ28">
            <v>0</v>
          </cell>
          <cell r="AK28">
            <v>107.64188</v>
          </cell>
          <cell r="AL28">
            <v>1</v>
          </cell>
          <cell r="AM28">
            <v>107.64188</v>
          </cell>
          <cell r="AN28">
            <v>1</v>
          </cell>
        </row>
        <row r="29">
          <cell r="B29" t="str">
            <v>European Bank for Reconstruction and Development</v>
          </cell>
          <cell r="C29" t="str">
            <v>ChannelCode</v>
          </cell>
          <cell r="D29" t="str">
            <v>46015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V29">
            <v>0</v>
          </cell>
          <cell r="W29">
            <v>700</v>
          </cell>
          <cell r="X29">
            <v>0.73684210526315796</v>
          </cell>
          <cell r="Z29">
            <v>0</v>
          </cell>
          <cell r="AA29">
            <v>700</v>
          </cell>
          <cell r="AB29">
            <v>0.73684210526315796</v>
          </cell>
          <cell r="AD29">
            <v>0</v>
          </cell>
          <cell r="AF29">
            <v>0</v>
          </cell>
          <cell r="AH29">
            <v>0</v>
          </cell>
          <cell r="AI29">
            <v>700</v>
          </cell>
          <cell r="AJ29">
            <v>0.73684210526315796</v>
          </cell>
          <cell r="AL29">
            <v>0</v>
          </cell>
          <cell r="AM29">
            <v>700</v>
          </cell>
          <cell r="AN29">
            <v>0.73684210526315796</v>
          </cell>
        </row>
        <row r="30">
          <cell r="B30" t="str">
            <v>European Bank for Reconstruction and Development – technical co-operation and special funds (ODA-eligible countries only)</v>
          </cell>
          <cell r="C30" t="str">
            <v>ChannelCode</v>
          </cell>
          <cell r="D30" t="str">
            <v>46016</v>
          </cell>
          <cell r="E30">
            <v>950</v>
          </cell>
          <cell r="F30">
            <v>1</v>
          </cell>
          <cell r="H30">
            <v>0</v>
          </cell>
          <cell r="I30">
            <v>950</v>
          </cell>
          <cell r="J30">
            <v>1</v>
          </cell>
          <cell r="L30">
            <v>0</v>
          </cell>
          <cell r="N30">
            <v>0</v>
          </cell>
          <cell r="P30">
            <v>0</v>
          </cell>
          <cell r="Q30">
            <v>950</v>
          </cell>
          <cell r="R30">
            <v>1</v>
          </cell>
          <cell r="T30">
            <v>0</v>
          </cell>
          <cell r="U30">
            <v>950</v>
          </cell>
          <cell r="V30">
            <v>1</v>
          </cell>
          <cell r="W30">
            <v>250</v>
          </cell>
          <cell r="X30">
            <v>0.26315789473684209</v>
          </cell>
          <cell r="Z30">
            <v>0</v>
          </cell>
          <cell r="AA30">
            <v>250</v>
          </cell>
          <cell r="AB30">
            <v>0.26315789473684209</v>
          </cell>
          <cell r="AD30">
            <v>0</v>
          </cell>
          <cell r="AF30">
            <v>0</v>
          </cell>
          <cell r="AH30">
            <v>0</v>
          </cell>
          <cell r="AI30">
            <v>250</v>
          </cell>
          <cell r="AJ30">
            <v>0.26315789473684209</v>
          </cell>
          <cell r="AL30">
            <v>0</v>
          </cell>
          <cell r="AM30">
            <v>250</v>
          </cell>
          <cell r="AN30">
            <v>0.26315789473684209</v>
          </cell>
        </row>
        <row r="31">
          <cell r="B31" t="str">
            <v>European Commission - Development Share of Budget</v>
          </cell>
          <cell r="C31" t="str">
            <v>ChannelCode</v>
          </cell>
          <cell r="D31" t="str">
            <v>42001</v>
          </cell>
          <cell r="F31">
            <v>0</v>
          </cell>
          <cell r="H31">
            <v>0</v>
          </cell>
          <cell r="J31">
            <v>0</v>
          </cell>
          <cell r="K31">
            <v>425620.46500000003</v>
          </cell>
          <cell r="L31">
            <v>1</v>
          </cell>
          <cell r="M31">
            <v>509487.36099999998</v>
          </cell>
          <cell r="N31">
            <v>1</v>
          </cell>
          <cell r="O31">
            <v>935107.826</v>
          </cell>
          <cell r="P31">
            <v>1</v>
          </cell>
          <cell r="Q31">
            <v>425620.46500000003</v>
          </cell>
          <cell r="R31">
            <v>1</v>
          </cell>
          <cell r="S31">
            <v>509487.36099999998</v>
          </cell>
          <cell r="T31">
            <v>1</v>
          </cell>
          <cell r="U31">
            <v>935107.826</v>
          </cell>
          <cell r="V31">
            <v>1</v>
          </cell>
          <cell r="X31">
            <v>0</v>
          </cell>
          <cell r="Z31">
            <v>0</v>
          </cell>
          <cell r="AB31">
            <v>0</v>
          </cell>
          <cell r="AC31">
            <v>498000</v>
          </cell>
          <cell r="AD31">
            <v>0</v>
          </cell>
          <cell r="AE31">
            <v>532596.75099999993</v>
          </cell>
          <cell r="AF31">
            <v>1</v>
          </cell>
          <cell r="AG31">
            <v>1030596.751</v>
          </cell>
          <cell r="AH31">
            <v>1</v>
          </cell>
          <cell r="AI31">
            <v>498000</v>
          </cell>
          <cell r="AJ31">
            <v>0</v>
          </cell>
          <cell r="AK31">
            <v>532596.75099999993</v>
          </cell>
          <cell r="AL31">
            <v>1</v>
          </cell>
          <cell r="AM31">
            <v>1030596.751</v>
          </cell>
          <cell r="AN31">
            <v>1</v>
          </cell>
        </row>
        <row r="32">
          <cell r="B32" t="str">
            <v>European Commission - European Development Fund</v>
          </cell>
          <cell r="C32" t="str">
            <v>ChannelCode</v>
          </cell>
          <cell r="D32" t="str">
            <v>42003</v>
          </cell>
          <cell r="E32">
            <v>54270</v>
          </cell>
          <cell r="F32">
            <v>1</v>
          </cell>
          <cell r="H32">
            <v>0</v>
          </cell>
          <cell r="I32">
            <v>54270</v>
          </cell>
          <cell r="J32">
            <v>1</v>
          </cell>
          <cell r="K32">
            <v>391767.61365999997</v>
          </cell>
          <cell r="L32">
            <v>1</v>
          </cell>
          <cell r="N32">
            <v>0</v>
          </cell>
          <cell r="O32">
            <v>391767.61365999997</v>
          </cell>
          <cell r="P32">
            <v>1</v>
          </cell>
          <cell r="Q32">
            <v>446037.61365999997</v>
          </cell>
          <cell r="R32">
            <v>1</v>
          </cell>
          <cell r="T32">
            <v>0</v>
          </cell>
          <cell r="U32">
            <v>446037.61365999997</v>
          </cell>
          <cell r="V32">
            <v>1</v>
          </cell>
          <cell r="W32">
            <v>49800</v>
          </cell>
          <cell r="X32">
            <v>1</v>
          </cell>
          <cell r="Z32">
            <v>0</v>
          </cell>
          <cell r="AA32">
            <v>49800</v>
          </cell>
          <cell r="AB32">
            <v>1</v>
          </cell>
          <cell r="AC32">
            <v>472625.75722000003</v>
          </cell>
          <cell r="AD32">
            <v>1</v>
          </cell>
          <cell r="AF32">
            <v>0</v>
          </cell>
          <cell r="AG32">
            <v>472625.75722000003</v>
          </cell>
          <cell r="AH32">
            <v>1</v>
          </cell>
          <cell r="AI32">
            <v>522425.75722000003</v>
          </cell>
          <cell r="AJ32">
            <v>1</v>
          </cell>
          <cell r="AL32">
            <v>0</v>
          </cell>
          <cell r="AM32">
            <v>522425.75722000003</v>
          </cell>
          <cell r="AN32">
            <v>1</v>
          </cell>
        </row>
        <row r="33">
          <cell r="B33" t="str">
            <v>European Investment Bank</v>
          </cell>
          <cell r="C33" t="str">
            <v>ChannelCode</v>
          </cell>
          <cell r="D33" t="str">
            <v>42004</v>
          </cell>
          <cell r="E33">
            <v>5000</v>
          </cell>
          <cell r="F33">
            <v>1</v>
          </cell>
          <cell r="G33">
            <v>2800</v>
          </cell>
          <cell r="H33">
            <v>1</v>
          </cell>
          <cell r="I33">
            <v>7800</v>
          </cell>
          <cell r="J33">
            <v>1</v>
          </cell>
          <cell r="L33">
            <v>0</v>
          </cell>
          <cell r="N33">
            <v>0</v>
          </cell>
          <cell r="P33">
            <v>0</v>
          </cell>
          <cell r="Q33">
            <v>5000</v>
          </cell>
          <cell r="R33">
            <v>1</v>
          </cell>
          <cell r="S33">
            <v>2800</v>
          </cell>
          <cell r="T33">
            <v>1</v>
          </cell>
          <cell r="U33">
            <v>7800</v>
          </cell>
          <cell r="V33">
            <v>1</v>
          </cell>
          <cell r="X33">
            <v>0</v>
          </cell>
          <cell r="Y33">
            <v>42436.750999999997</v>
          </cell>
          <cell r="Z33">
            <v>1</v>
          </cell>
          <cell r="AA33">
            <v>42436.750999999997</v>
          </cell>
          <cell r="AB33">
            <v>1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K33">
            <v>42436.750999999997</v>
          </cell>
          <cell r="AL33">
            <v>1</v>
          </cell>
          <cell r="AM33">
            <v>42436.750999999997</v>
          </cell>
          <cell r="AN33">
            <v>1</v>
          </cell>
        </row>
        <row r="34">
          <cell r="B34" t="str">
            <v>European Union Institution (EU)</v>
          </cell>
          <cell r="C34" t="str">
            <v>ChannelCode</v>
          </cell>
          <cell r="D34" t="str">
            <v>42000</v>
          </cell>
          <cell r="E34">
            <v>1205.65975</v>
          </cell>
          <cell r="F34">
            <v>1</v>
          </cell>
          <cell r="G34">
            <v>77.108000000000004</v>
          </cell>
          <cell r="H34">
            <v>1</v>
          </cell>
          <cell r="I34">
            <v>1282.76775</v>
          </cell>
          <cell r="J34">
            <v>1</v>
          </cell>
          <cell r="L34">
            <v>0</v>
          </cell>
          <cell r="N34">
            <v>0</v>
          </cell>
          <cell r="P34">
            <v>0</v>
          </cell>
          <cell r="Q34">
            <v>1205.65975</v>
          </cell>
          <cell r="R34">
            <v>1</v>
          </cell>
          <cell r="S34">
            <v>77.108000000000004</v>
          </cell>
          <cell r="T34">
            <v>1</v>
          </cell>
          <cell r="U34">
            <v>1282.76775</v>
          </cell>
          <cell r="V34">
            <v>1</v>
          </cell>
          <cell r="W34">
            <v>86754.611720000015</v>
          </cell>
          <cell r="X34">
            <v>1</v>
          </cell>
          <cell r="Y34">
            <v>60.319999999999993</v>
          </cell>
          <cell r="Z34">
            <v>1</v>
          </cell>
          <cell r="AA34">
            <v>86814.931720000008</v>
          </cell>
          <cell r="AB34">
            <v>1</v>
          </cell>
          <cell r="AD34">
            <v>0</v>
          </cell>
          <cell r="AF34">
            <v>0</v>
          </cell>
          <cell r="AH34">
            <v>0</v>
          </cell>
          <cell r="AI34">
            <v>86754.611720000015</v>
          </cell>
          <cell r="AJ34">
            <v>1</v>
          </cell>
          <cell r="AK34">
            <v>60.319999999999993</v>
          </cell>
          <cell r="AL34">
            <v>1</v>
          </cell>
          <cell r="AM34">
            <v>86814.931720000008</v>
          </cell>
          <cell r="AN34">
            <v>1</v>
          </cell>
        </row>
        <row r="35">
          <cell r="B35" t="str">
            <v>Food and Agricultural Organisation</v>
          </cell>
          <cell r="C35" t="str">
            <v>ChannelCode</v>
          </cell>
          <cell r="D35" t="str">
            <v>41301</v>
          </cell>
          <cell r="E35">
            <v>33030.204290000001</v>
          </cell>
          <cell r="F35">
            <v>1</v>
          </cell>
          <cell r="G35">
            <v>68.115554000000003</v>
          </cell>
          <cell r="H35">
            <v>1</v>
          </cell>
          <cell r="I35">
            <v>33098.319844000005</v>
          </cell>
          <cell r="J35">
            <v>1</v>
          </cell>
          <cell r="K35">
            <v>8266.5640509999994</v>
          </cell>
          <cell r="L35">
            <v>1</v>
          </cell>
          <cell r="N35">
            <v>0</v>
          </cell>
          <cell r="O35">
            <v>8266.5640509999994</v>
          </cell>
          <cell r="P35">
            <v>1</v>
          </cell>
          <cell r="Q35">
            <v>41296.768341000003</v>
          </cell>
          <cell r="R35">
            <v>1</v>
          </cell>
          <cell r="S35">
            <v>68.115554000000003</v>
          </cell>
          <cell r="T35">
            <v>1</v>
          </cell>
          <cell r="U35">
            <v>41364.883894999992</v>
          </cell>
          <cell r="V35">
            <v>1</v>
          </cell>
          <cell r="W35">
            <v>34470.822309999996</v>
          </cell>
          <cell r="X35">
            <v>1</v>
          </cell>
          <cell r="Y35">
            <v>2511.4830400000001</v>
          </cell>
          <cell r="Z35">
            <v>1</v>
          </cell>
          <cell r="AA35">
            <v>36982.305349999995</v>
          </cell>
          <cell r="AB35">
            <v>1</v>
          </cell>
          <cell r="AC35">
            <v>9017.4136120000003</v>
          </cell>
          <cell r="AD35">
            <v>1</v>
          </cell>
          <cell r="AF35">
            <v>0</v>
          </cell>
          <cell r="AG35">
            <v>9017.4136120000003</v>
          </cell>
          <cell r="AH35">
            <v>1</v>
          </cell>
          <cell r="AI35">
            <v>43488.235921999993</v>
          </cell>
          <cell r="AJ35">
            <v>1</v>
          </cell>
          <cell r="AK35">
            <v>2511.4830400000001</v>
          </cell>
          <cell r="AL35">
            <v>1</v>
          </cell>
          <cell r="AM35">
            <v>45999.718961999999</v>
          </cell>
          <cell r="AN35">
            <v>1</v>
          </cell>
        </row>
        <row r="36">
          <cell r="B36" t="str">
            <v>Geneva Centre for the Democratic Control of Armed Forces</v>
          </cell>
          <cell r="C36" t="str">
            <v>ChannelCode</v>
          </cell>
          <cell r="D36" t="str">
            <v>47106</v>
          </cell>
          <cell r="E36">
            <v>250</v>
          </cell>
          <cell r="F36">
            <v>1</v>
          </cell>
          <cell r="H36">
            <v>0</v>
          </cell>
          <cell r="I36">
            <v>250</v>
          </cell>
          <cell r="J36">
            <v>1</v>
          </cell>
          <cell r="L36">
            <v>0</v>
          </cell>
          <cell r="N36">
            <v>0</v>
          </cell>
          <cell r="P36">
            <v>0</v>
          </cell>
          <cell r="Q36">
            <v>250</v>
          </cell>
          <cell r="R36">
            <v>1</v>
          </cell>
          <cell r="T36">
            <v>0</v>
          </cell>
          <cell r="U36">
            <v>250</v>
          </cell>
          <cell r="V36">
            <v>1</v>
          </cell>
          <cell r="W36">
            <v>12.044</v>
          </cell>
          <cell r="X36">
            <v>1</v>
          </cell>
          <cell r="Z36">
            <v>0</v>
          </cell>
          <cell r="AA36">
            <v>12.044</v>
          </cell>
          <cell r="AB36">
            <v>1</v>
          </cell>
          <cell r="AD36">
            <v>0</v>
          </cell>
          <cell r="AF36">
            <v>0</v>
          </cell>
          <cell r="AH36">
            <v>0</v>
          </cell>
          <cell r="AI36">
            <v>12.044</v>
          </cell>
          <cell r="AJ36">
            <v>1</v>
          </cell>
          <cell r="AL36">
            <v>0</v>
          </cell>
          <cell r="AM36">
            <v>12.044</v>
          </cell>
          <cell r="AN36">
            <v>1</v>
          </cell>
        </row>
        <row r="37">
          <cell r="B37" t="str">
            <v>Global Alliance for Vaccines and Immunization</v>
          </cell>
          <cell r="C37" t="str">
            <v>ChannelCode</v>
          </cell>
          <cell r="D37" t="str">
            <v>47122</v>
          </cell>
          <cell r="F37">
            <v>0</v>
          </cell>
          <cell r="H37">
            <v>0</v>
          </cell>
          <cell r="J37">
            <v>0</v>
          </cell>
          <cell r="K37">
            <v>268465.42949000001</v>
          </cell>
          <cell r="L37">
            <v>1</v>
          </cell>
          <cell r="N37">
            <v>0</v>
          </cell>
          <cell r="O37">
            <v>268465.42949000001</v>
          </cell>
          <cell r="P37">
            <v>1</v>
          </cell>
          <cell r="Q37">
            <v>268465.42949000001</v>
          </cell>
          <cell r="R37">
            <v>1</v>
          </cell>
          <cell r="T37">
            <v>0</v>
          </cell>
          <cell r="U37">
            <v>268465.42949000001</v>
          </cell>
          <cell r="V37">
            <v>1</v>
          </cell>
          <cell r="W37">
            <v>14000</v>
          </cell>
          <cell r="X37">
            <v>1</v>
          </cell>
          <cell r="Z37">
            <v>0</v>
          </cell>
          <cell r="AA37">
            <v>14000</v>
          </cell>
          <cell r="AB37">
            <v>1</v>
          </cell>
          <cell r="AC37">
            <v>200000</v>
          </cell>
          <cell r="AD37">
            <v>1</v>
          </cell>
          <cell r="AF37">
            <v>0</v>
          </cell>
          <cell r="AG37">
            <v>200000</v>
          </cell>
          <cell r="AH37">
            <v>1</v>
          </cell>
          <cell r="AI37">
            <v>214000</v>
          </cell>
          <cell r="AJ37">
            <v>1</v>
          </cell>
          <cell r="AL37">
            <v>0</v>
          </cell>
          <cell r="AM37">
            <v>214000</v>
          </cell>
          <cell r="AN37">
            <v>1</v>
          </cell>
        </row>
        <row r="38">
          <cell r="B38" t="str">
            <v>Global Environment Facility - Least Developed Countries Fund</v>
          </cell>
          <cell r="C38" t="str">
            <v>ChannelCode</v>
          </cell>
          <cell r="D38" t="str">
            <v>47129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C38">
            <v>30000</v>
          </cell>
          <cell r="AD38">
            <v>1</v>
          </cell>
          <cell r="AF38">
            <v>0</v>
          </cell>
          <cell r="AG38">
            <v>30000</v>
          </cell>
          <cell r="AH38">
            <v>1</v>
          </cell>
          <cell r="AI38">
            <v>30000</v>
          </cell>
          <cell r="AJ38">
            <v>1</v>
          </cell>
          <cell r="AL38">
            <v>0</v>
          </cell>
          <cell r="AM38">
            <v>30000</v>
          </cell>
          <cell r="AN38">
            <v>1</v>
          </cell>
        </row>
        <row r="39">
          <cell r="B39" t="str">
            <v>Global Environment Facility - Special Climate Change Fund</v>
          </cell>
          <cell r="C39" t="str">
            <v>ChannelCode</v>
          </cell>
          <cell r="D39" t="str">
            <v>47130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C39">
            <v>52500</v>
          </cell>
          <cell r="AD39">
            <v>1</v>
          </cell>
          <cell r="AF39">
            <v>0</v>
          </cell>
          <cell r="AG39">
            <v>52500</v>
          </cell>
          <cell r="AH39">
            <v>1</v>
          </cell>
          <cell r="AI39">
            <v>52500</v>
          </cell>
          <cell r="AJ39">
            <v>1</v>
          </cell>
          <cell r="AL39">
            <v>0</v>
          </cell>
          <cell r="AM39">
            <v>52500</v>
          </cell>
          <cell r="AN39">
            <v>1</v>
          </cell>
        </row>
        <row r="40">
          <cell r="B40" t="str">
            <v>Global Fund to Fight AIDS, Tuberculosis and Malaria</v>
          </cell>
          <cell r="C40" t="str">
            <v>ChannelCode</v>
          </cell>
          <cell r="D40" t="str">
            <v>47045</v>
          </cell>
          <cell r="F40">
            <v>0</v>
          </cell>
          <cell r="H40">
            <v>0</v>
          </cell>
          <cell r="J40">
            <v>0</v>
          </cell>
          <cell r="K40">
            <v>100000</v>
          </cell>
          <cell r="L40">
            <v>1</v>
          </cell>
          <cell r="N40">
            <v>0</v>
          </cell>
          <cell r="O40">
            <v>100000</v>
          </cell>
          <cell r="P40">
            <v>1</v>
          </cell>
          <cell r="Q40">
            <v>100000</v>
          </cell>
          <cell r="R40">
            <v>1</v>
          </cell>
          <cell r="T40">
            <v>0</v>
          </cell>
          <cell r="U40">
            <v>100000</v>
          </cell>
          <cell r="V40">
            <v>1</v>
          </cell>
          <cell r="X40">
            <v>0</v>
          </cell>
          <cell r="Z40">
            <v>0</v>
          </cell>
          <cell r="AB40">
            <v>0</v>
          </cell>
          <cell r="AC40">
            <v>152940</v>
          </cell>
          <cell r="AD40">
            <v>1</v>
          </cell>
          <cell r="AF40">
            <v>0</v>
          </cell>
          <cell r="AG40">
            <v>152940</v>
          </cell>
          <cell r="AH40">
            <v>1</v>
          </cell>
          <cell r="AI40">
            <v>152940</v>
          </cell>
          <cell r="AJ40">
            <v>1</v>
          </cell>
          <cell r="AL40">
            <v>0</v>
          </cell>
          <cell r="AM40">
            <v>152940</v>
          </cell>
          <cell r="AN40">
            <v>1</v>
          </cell>
        </row>
        <row r="41">
          <cell r="B41" t="str">
            <v>Global Green Growth Institute</v>
          </cell>
          <cell r="C41" t="str">
            <v>ChannelCode</v>
          </cell>
          <cell r="D41" t="str">
            <v>47136</v>
          </cell>
          <cell r="F41">
            <v>0</v>
          </cell>
          <cell r="H41">
            <v>0</v>
          </cell>
          <cell r="J41">
            <v>0</v>
          </cell>
          <cell r="K41">
            <v>10031</v>
          </cell>
          <cell r="L41">
            <v>1</v>
          </cell>
          <cell r="N41">
            <v>0</v>
          </cell>
          <cell r="O41">
            <v>10031</v>
          </cell>
          <cell r="P41">
            <v>1</v>
          </cell>
          <cell r="Q41">
            <v>10031</v>
          </cell>
          <cell r="R41">
            <v>1</v>
          </cell>
          <cell r="T41">
            <v>0</v>
          </cell>
          <cell r="U41">
            <v>10031</v>
          </cell>
          <cell r="V41">
            <v>1</v>
          </cell>
          <cell r="X41">
            <v>0</v>
          </cell>
          <cell r="Z41">
            <v>0</v>
          </cell>
          <cell r="AB41">
            <v>0</v>
          </cell>
          <cell r="AC41">
            <v>4731</v>
          </cell>
          <cell r="AD41">
            <v>1</v>
          </cell>
          <cell r="AF41">
            <v>0</v>
          </cell>
          <cell r="AG41">
            <v>4731</v>
          </cell>
          <cell r="AH41">
            <v>1</v>
          </cell>
          <cell r="AI41">
            <v>4731</v>
          </cell>
          <cell r="AJ41">
            <v>1</v>
          </cell>
          <cell r="AL41">
            <v>0</v>
          </cell>
          <cell r="AM41">
            <v>4731</v>
          </cell>
          <cell r="AN41">
            <v>1</v>
          </cell>
        </row>
        <row r="42">
          <cell r="B42" t="str">
            <v>Global Partnership for Education</v>
          </cell>
          <cell r="C42" t="str">
            <v>ChannelCode</v>
          </cell>
          <cell r="D42" t="str">
            <v>47501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W42">
            <v>106000</v>
          </cell>
          <cell r="X42">
            <v>1</v>
          </cell>
          <cell r="Z42">
            <v>0</v>
          </cell>
          <cell r="AA42">
            <v>106000</v>
          </cell>
          <cell r="AB42">
            <v>1</v>
          </cell>
          <cell r="AD42">
            <v>0</v>
          </cell>
          <cell r="AF42">
            <v>0</v>
          </cell>
          <cell r="AH42">
            <v>0</v>
          </cell>
          <cell r="AI42">
            <v>106000</v>
          </cell>
          <cell r="AJ42">
            <v>1</v>
          </cell>
          <cell r="AL42">
            <v>0</v>
          </cell>
          <cell r="AM42">
            <v>106000</v>
          </cell>
          <cell r="AN42">
            <v>1</v>
          </cell>
        </row>
        <row r="43">
          <cell r="B43" t="str">
            <v>Green Climate Fund</v>
          </cell>
          <cell r="C43" t="str">
            <v>ChannelCode</v>
          </cell>
          <cell r="D43" t="str">
            <v>41317</v>
          </cell>
          <cell r="F43">
            <v>0</v>
          </cell>
          <cell r="H43">
            <v>0</v>
          </cell>
          <cell r="J43">
            <v>0</v>
          </cell>
          <cell r="K43">
            <v>160000</v>
          </cell>
          <cell r="L43">
            <v>1</v>
          </cell>
          <cell r="M43">
            <v>80000</v>
          </cell>
          <cell r="N43">
            <v>1</v>
          </cell>
          <cell r="O43">
            <v>240000</v>
          </cell>
          <cell r="P43">
            <v>1</v>
          </cell>
          <cell r="Q43">
            <v>160000</v>
          </cell>
          <cell r="R43">
            <v>1</v>
          </cell>
          <cell r="S43">
            <v>80000</v>
          </cell>
          <cell r="T43">
            <v>1</v>
          </cell>
          <cell r="U43">
            <v>240000</v>
          </cell>
          <cell r="V43">
            <v>1</v>
          </cell>
          <cell r="X43">
            <v>0</v>
          </cell>
          <cell r="Z43">
            <v>0</v>
          </cell>
          <cell r="AB43">
            <v>0</v>
          </cell>
          <cell r="AC43">
            <v>60000</v>
          </cell>
          <cell r="AD43">
            <v>1</v>
          </cell>
          <cell r="AE43">
            <v>101720.039</v>
          </cell>
          <cell r="AF43">
            <v>1</v>
          </cell>
          <cell r="AG43">
            <v>161720.03900000002</v>
          </cell>
          <cell r="AH43">
            <v>1</v>
          </cell>
          <cell r="AI43">
            <v>60000</v>
          </cell>
          <cell r="AJ43">
            <v>1</v>
          </cell>
          <cell r="AK43">
            <v>101720.039</v>
          </cell>
          <cell r="AL43">
            <v>1</v>
          </cell>
          <cell r="AM43">
            <v>161720.03900000002</v>
          </cell>
          <cell r="AN43">
            <v>1</v>
          </cell>
        </row>
        <row r="44">
          <cell r="B44" t="str">
            <v>IBRD, Inter-American Investment Corporation and Multilateral Investment Fund</v>
          </cell>
          <cell r="C44" t="str">
            <v>ChannelCode</v>
          </cell>
          <cell r="D44" t="str">
            <v>46012</v>
          </cell>
          <cell r="E44">
            <v>2521</v>
          </cell>
          <cell r="F44">
            <v>1</v>
          </cell>
          <cell r="H44">
            <v>0</v>
          </cell>
          <cell r="I44">
            <v>2521</v>
          </cell>
          <cell r="J44">
            <v>1</v>
          </cell>
          <cell r="K44">
            <v>2112.0028200000002</v>
          </cell>
          <cell r="L44">
            <v>1</v>
          </cell>
          <cell r="N44">
            <v>0</v>
          </cell>
          <cell r="O44">
            <v>2112.0028200000002</v>
          </cell>
          <cell r="P44">
            <v>1</v>
          </cell>
          <cell r="Q44">
            <v>4633.0028199999997</v>
          </cell>
          <cell r="R44">
            <v>1</v>
          </cell>
          <cell r="T44">
            <v>0</v>
          </cell>
          <cell r="U44">
            <v>4633.0028199999997</v>
          </cell>
          <cell r="V44">
            <v>1</v>
          </cell>
          <cell r="W44">
            <v>2860</v>
          </cell>
          <cell r="X44">
            <v>1</v>
          </cell>
          <cell r="Y44">
            <v>30000</v>
          </cell>
          <cell r="Z44">
            <v>1</v>
          </cell>
          <cell r="AA44">
            <v>32860</v>
          </cell>
          <cell r="AB44">
            <v>1</v>
          </cell>
          <cell r="AC44">
            <v>2362.9750300000001</v>
          </cell>
          <cell r="AD44">
            <v>1</v>
          </cell>
          <cell r="AF44">
            <v>0</v>
          </cell>
          <cell r="AG44">
            <v>2362.9750300000001</v>
          </cell>
          <cell r="AH44">
            <v>1</v>
          </cell>
          <cell r="AI44">
            <v>5222.9750299999996</v>
          </cell>
          <cell r="AJ44">
            <v>1</v>
          </cell>
          <cell r="AK44">
            <v>30000</v>
          </cell>
          <cell r="AL44">
            <v>1</v>
          </cell>
          <cell r="AM44">
            <v>35222.975030000001</v>
          </cell>
          <cell r="AN44">
            <v>1</v>
          </cell>
        </row>
        <row r="45">
          <cell r="B45" t="str">
            <v>Intergovernmental Panel on Climate Change</v>
          </cell>
          <cell r="C45" t="str">
            <v>ChannelCode</v>
          </cell>
          <cell r="D45" t="str">
            <v>47067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E45">
            <v>60</v>
          </cell>
          <cell r="AF45">
            <v>1</v>
          </cell>
          <cell r="AG45">
            <v>60</v>
          </cell>
          <cell r="AH45">
            <v>1</v>
          </cell>
          <cell r="AJ45">
            <v>0</v>
          </cell>
          <cell r="AK45">
            <v>60</v>
          </cell>
          <cell r="AL45">
            <v>1</v>
          </cell>
          <cell r="AM45">
            <v>60</v>
          </cell>
          <cell r="AN45">
            <v>1</v>
          </cell>
        </row>
        <row r="46">
          <cell r="B46" t="str">
            <v>International Atomic Energy Agency - assessed contributions</v>
          </cell>
          <cell r="C46" t="str">
            <v>ChannelCode</v>
          </cell>
          <cell r="D46" t="str">
            <v>41312</v>
          </cell>
          <cell r="F46">
            <v>0</v>
          </cell>
          <cell r="G46">
            <v>360</v>
          </cell>
          <cell r="H46">
            <v>1</v>
          </cell>
          <cell r="I46">
            <v>360</v>
          </cell>
          <cell r="J46">
            <v>1</v>
          </cell>
          <cell r="L46">
            <v>0</v>
          </cell>
          <cell r="M46">
            <v>4616.0640009999997</v>
          </cell>
          <cell r="N46">
            <v>1</v>
          </cell>
          <cell r="O46">
            <v>4616.0640009999997</v>
          </cell>
          <cell r="P46">
            <v>1</v>
          </cell>
          <cell r="R46">
            <v>0</v>
          </cell>
          <cell r="S46">
            <v>4976.0640009999997</v>
          </cell>
          <cell r="T46">
            <v>1</v>
          </cell>
          <cell r="U46">
            <v>4976.0640009999997</v>
          </cell>
          <cell r="V46">
            <v>1</v>
          </cell>
          <cell r="X46">
            <v>0</v>
          </cell>
          <cell r="Y46">
            <v>25.204339999999998</v>
          </cell>
          <cell r="Z46">
            <v>1</v>
          </cell>
          <cell r="AA46">
            <v>25.204339999999998</v>
          </cell>
          <cell r="AB46">
            <v>1</v>
          </cell>
          <cell r="AD46">
            <v>0</v>
          </cell>
          <cell r="AE46">
            <v>8878.5300000000007</v>
          </cell>
          <cell r="AF46">
            <v>1</v>
          </cell>
          <cell r="AG46">
            <v>8878.5300000000007</v>
          </cell>
          <cell r="AH46">
            <v>1</v>
          </cell>
          <cell r="AJ46">
            <v>0</v>
          </cell>
          <cell r="AK46">
            <v>8903.7343400000009</v>
          </cell>
          <cell r="AL46">
            <v>1</v>
          </cell>
          <cell r="AM46">
            <v>8903.7343400000009</v>
          </cell>
          <cell r="AN46">
            <v>1</v>
          </cell>
        </row>
        <row r="47">
          <cell r="B47" t="str">
            <v>International Atomic Energy Agency (Contributions to Technical Cooperation Fund Only)</v>
          </cell>
          <cell r="C47" t="str">
            <v>ChannelCode</v>
          </cell>
          <cell r="D47" t="str">
            <v>41107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2729.2240000000002</v>
          </cell>
          <cell r="N47">
            <v>1</v>
          </cell>
          <cell r="O47">
            <v>2729.2240000000002</v>
          </cell>
          <cell r="P47">
            <v>1</v>
          </cell>
          <cell r="R47">
            <v>0</v>
          </cell>
          <cell r="S47">
            <v>2729.2240000000002</v>
          </cell>
          <cell r="T47">
            <v>1</v>
          </cell>
          <cell r="U47">
            <v>2729.2240000000002</v>
          </cell>
          <cell r="V47">
            <v>1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E47">
            <v>6173.2690000000002</v>
          </cell>
          <cell r="AF47">
            <v>1</v>
          </cell>
          <cell r="AG47">
            <v>6173.2690000000002</v>
          </cell>
          <cell r="AH47">
            <v>1</v>
          </cell>
          <cell r="AJ47">
            <v>0</v>
          </cell>
          <cell r="AK47">
            <v>6173.2690000000002</v>
          </cell>
          <cell r="AL47">
            <v>1</v>
          </cell>
          <cell r="AM47">
            <v>6173.2690000000002</v>
          </cell>
          <cell r="AN47">
            <v>1</v>
          </cell>
        </row>
        <row r="48">
          <cell r="B48" t="str">
            <v>International Bank for Reconstruction and Development</v>
          </cell>
          <cell r="C48" t="str">
            <v>ChannelCode</v>
          </cell>
          <cell r="D48" t="str">
            <v>44001</v>
          </cell>
          <cell r="E48">
            <v>411837.93192999967</v>
          </cell>
          <cell r="F48">
            <v>1</v>
          </cell>
          <cell r="G48">
            <v>72000</v>
          </cell>
          <cell r="H48">
            <v>1</v>
          </cell>
          <cell r="I48">
            <v>483837.9319299999</v>
          </cell>
          <cell r="J48">
            <v>1</v>
          </cell>
          <cell r="K48">
            <v>24445.560450000001</v>
          </cell>
          <cell r="L48">
            <v>1</v>
          </cell>
          <cell r="N48">
            <v>0</v>
          </cell>
          <cell r="O48">
            <v>24445.560450000001</v>
          </cell>
          <cell r="P48">
            <v>1</v>
          </cell>
          <cell r="Q48">
            <v>436283.49238000007</v>
          </cell>
          <cell r="R48">
            <v>1</v>
          </cell>
          <cell r="S48">
            <v>72000</v>
          </cell>
          <cell r="T48">
            <v>1</v>
          </cell>
          <cell r="U48">
            <v>508283.49237999995</v>
          </cell>
          <cell r="V48">
            <v>1</v>
          </cell>
          <cell r="W48">
            <v>435493.13817999989</v>
          </cell>
          <cell r="X48">
            <v>1</v>
          </cell>
          <cell r="Y48">
            <v>72000</v>
          </cell>
          <cell r="Z48">
            <v>1</v>
          </cell>
          <cell r="AA48">
            <v>507493.13817999989</v>
          </cell>
          <cell r="AB48">
            <v>1</v>
          </cell>
          <cell r="AD48">
            <v>0</v>
          </cell>
          <cell r="AF48">
            <v>0</v>
          </cell>
          <cell r="AH48">
            <v>0</v>
          </cell>
          <cell r="AI48">
            <v>435493.13817999989</v>
          </cell>
          <cell r="AJ48">
            <v>1</v>
          </cell>
          <cell r="AK48">
            <v>72000</v>
          </cell>
          <cell r="AL48">
            <v>1</v>
          </cell>
          <cell r="AM48">
            <v>507493.13817999989</v>
          </cell>
          <cell r="AN48">
            <v>1</v>
          </cell>
        </row>
        <row r="49">
          <cell r="B49" t="str">
            <v>International Development Association</v>
          </cell>
          <cell r="C49" t="str">
            <v>ChannelCode</v>
          </cell>
          <cell r="D49" t="str">
            <v>44002</v>
          </cell>
          <cell r="E49">
            <v>22152.178820000001</v>
          </cell>
          <cell r="F49">
            <v>1</v>
          </cell>
          <cell r="H49">
            <v>0</v>
          </cell>
          <cell r="I49">
            <v>22152.178820000001</v>
          </cell>
          <cell r="J49">
            <v>1</v>
          </cell>
          <cell r="K49">
            <v>1115274.1510000001</v>
          </cell>
          <cell r="L49">
            <v>1</v>
          </cell>
          <cell r="N49">
            <v>0</v>
          </cell>
          <cell r="O49">
            <v>1115274.1510000001</v>
          </cell>
          <cell r="P49">
            <v>1</v>
          </cell>
          <cell r="Q49">
            <v>1137426.3298200001</v>
          </cell>
          <cell r="R49">
            <v>1</v>
          </cell>
          <cell r="T49">
            <v>0</v>
          </cell>
          <cell r="U49">
            <v>1137426.3298200001</v>
          </cell>
          <cell r="V49">
            <v>1</v>
          </cell>
          <cell r="W49">
            <v>10618.51376</v>
          </cell>
          <cell r="X49">
            <v>1</v>
          </cell>
          <cell r="Z49">
            <v>0</v>
          </cell>
          <cell r="AA49">
            <v>10618.51376</v>
          </cell>
          <cell r="AB49">
            <v>1</v>
          </cell>
          <cell r="AC49">
            <v>1060725.8489999999</v>
          </cell>
          <cell r="AD49">
            <v>1</v>
          </cell>
          <cell r="AF49">
            <v>0</v>
          </cell>
          <cell r="AG49">
            <v>1060725.8489999999</v>
          </cell>
          <cell r="AH49">
            <v>1</v>
          </cell>
          <cell r="AI49">
            <v>1071344.3627599999</v>
          </cell>
          <cell r="AJ49">
            <v>1</v>
          </cell>
          <cell r="AL49">
            <v>0</v>
          </cell>
          <cell r="AM49">
            <v>1071344.3627599999</v>
          </cell>
          <cell r="AN49">
            <v>1</v>
          </cell>
        </row>
        <row r="50">
          <cell r="B50" t="str">
            <v>International Development Association - Multilateral Debt Relief Initiative</v>
          </cell>
          <cell r="C50" t="str">
            <v>ChannelCode</v>
          </cell>
          <cell r="D50" t="str">
            <v>44007</v>
          </cell>
          <cell r="F50">
            <v>0</v>
          </cell>
          <cell r="H50">
            <v>0</v>
          </cell>
          <cell r="J50">
            <v>0</v>
          </cell>
          <cell r="K50">
            <v>79800</v>
          </cell>
          <cell r="L50">
            <v>1</v>
          </cell>
          <cell r="N50">
            <v>0</v>
          </cell>
          <cell r="O50">
            <v>79800</v>
          </cell>
          <cell r="P50">
            <v>1</v>
          </cell>
          <cell r="Q50">
            <v>79800</v>
          </cell>
          <cell r="R50">
            <v>1</v>
          </cell>
          <cell r="T50">
            <v>0</v>
          </cell>
          <cell r="U50">
            <v>79800</v>
          </cell>
          <cell r="V50">
            <v>1</v>
          </cell>
          <cell r="X50">
            <v>0</v>
          </cell>
          <cell r="Z50">
            <v>0</v>
          </cell>
          <cell r="AB50">
            <v>0</v>
          </cell>
          <cell r="AC50">
            <v>84350</v>
          </cell>
          <cell r="AD50">
            <v>1</v>
          </cell>
          <cell r="AF50">
            <v>0</v>
          </cell>
          <cell r="AG50">
            <v>84350</v>
          </cell>
          <cell r="AH50">
            <v>1</v>
          </cell>
          <cell r="AI50">
            <v>84350</v>
          </cell>
          <cell r="AJ50">
            <v>1</v>
          </cell>
          <cell r="AL50">
            <v>0</v>
          </cell>
          <cell r="AM50">
            <v>84350</v>
          </cell>
          <cell r="AN50">
            <v>1</v>
          </cell>
        </row>
        <row r="51">
          <cell r="B51" t="str">
            <v>International drug purchase facility</v>
          </cell>
          <cell r="C51" t="str">
            <v>ChannelCode</v>
          </cell>
          <cell r="D51" t="str">
            <v>30010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C51">
            <v>0.16511000000000001</v>
          </cell>
          <cell r="AD51">
            <v>1</v>
          </cell>
          <cell r="AF51">
            <v>0</v>
          </cell>
          <cell r="AG51">
            <v>0.16511000000000001</v>
          </cell>
          <cell r="AH51">
            <v>1</v>
          </cell>
          <cell r="AI51">
            <v>0.16511000000000001</v>
          </cell>
          <cell r="AJ51">
            <v>1</v>
          </cell>
          <cell r="AL51">
            <v>0</v>
          </cell>
          <cell r="AM51">
            <v>0.16511000000000001</v>
          </cell>
          <cell r="AN51">
            <v>1</v>
          </cell>
        </row>
        <row r="52">
          <cell r="B52" t="str">
            <v>International Finance Corporation</v>
          </cell>
          <cell r="C52" t="str">
            <v>ChannelCode</v>
          </cell>
          <cell r="D52" t="str">
            <v>44004</v>
          </cell>
          <cell r="E52">
            <v>30158.332970000003</v>
          </cell>
          <cell r="F52">
            <v>1</v>
          </cell>
          <cell r="H52">
            <v>0</v>
          </cell>
          <cell r="I52">
            <v>30158.332970000003</v>
          </cell>
          <cell r="J52">
            <v>1</v>
          </cell>
          <cell r="L52">
            <v>0</v>
          </cell>
          <cell r="N52">
            <v>0</v>
          </cell>
          <cell r="P52">
            <v>0</v>
          </cell>
          <cell r="Q52">
            <v>30158.332970000003</v>
          </cell>
          <cell r="R52">
            <v>1</v>
          </cell>
          <cell r="T52">
            <v>0</v>
          </cell>
          <cell r="U52">
            <v>30158.332970000003</v>
          </cell>
          <cell r="V52">
            <v>1</v>
          </cell>
          <cell r="W52">
            <v>35691.565649999997</v>
          </cell>
          <cell r="X52">
            <v>1</v>
          </cell>
          <cell r="Z52">
            <v>0</v>
          </cell>
          <cell r="AA52">
            <v>35691.565649999997</v>
          </cell>
          <cell r="AB52">
            <v>1</v>
          </cell>
          <cell r="AD52">
            <v>0</v>
          </cell>
          <cell r="AF52">
            <v>0</v>
          </cell>
          <cell r="AH52">
            <v>0</v>
          </cell>
          <cell r="AI52">
            <v>35691.565649999997</v>
          </cell>
          <cell r="AJ52">
            <v>1</v>
          </cell>
          <cell r="AL52">
            <v>0</v>
          </cell>
          <cell r="AM52">
            <v>35691.565649999997</v>
          </cell>
          <cell r="AN52">
            <v>1</v>
          </cell>
        </row>
        <row r="53">
          <cell r="B53" t="str">
            <v>International Finance Facility for Immunisation</v>
          </cell>
          <cell r="C53" t="str">
            <v>ChannelCode</v>
          </cell>
          <cell r="D53" t="str">
            <v>47107</v>
          </cell>
          <cell r="F53">
            <v>0</v>
          </cell>
          <cell r="H53">
            <v>0</v>
          </cell>
          <cell r="J53">
            <v>0</v>
          </cell>
          <cell r="K53">
            <v>83594.239000000001</v>
          </cell>
          <cell r="L53">
            <v>1</v>
          </cell>
          <cell r="N53">
            <v>0</v>
          </cell>
          <cell r="O53">
            <v>83594.239000000001</v>
          </cell>
          <cell r="P53">
            <v>1</v>
          </cell>
          <cell r="Q53">
            <v>83594.239000000001</v>
          </cell>
          <cell r="R53">
            <v>1</v>
          </cell>
          <cell r="T53">
            <v>0</v>
          </cell>
          <cell r="U53">
            <v>83594.239000000001</v>
          </cell>
          <cell r="V53">
            <v>1</v>
          </cell>
          <cell r="X53">
            <v>0</v>
          </cell>
          <cell r="Z53">
            <v>0</v>
          </cell>
          <cell r="AB53">
            <v>0</v>
          </cell>
          <cell r="AC53">
            <v>92464.90208</v>
          </cell>
          <cell r="AD53">
            <v>1</v>
          </cell>
          <cell r="AF53">
            <v>0</v>
          </cell>
          <cell r="AG53">
            <v>92464.90208</v>
          </cell>
          <cell r="AH53">
            <v>1</v>
          </cell>
          <cell r="AI53">
            <v>92464.90208</v>
          </cell>
          <cell r="AJ53">
            <v>1</v>
          </cell>
          <cell r="AL53">
            <v>0</v>
          </cell>
          <cell r="AM53">
            <v>92464.90208</v>
          </cell>
          <cell r="AN53">
            <v>1</v>
          </cell>
        </row>
        <row r="54">
          <cell r="B54" t="str">
            <v>International Fund for Agricultural Development</v>
          </cell>
          <cell r="C54" t="str">
            <v>ChannelCode</v>
          </cell>
          <cell r="D54" t="str">
            <v>41108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V54">
            <v>0</v>
          </cell>
          <cell r="X54">
            <v>0</v>
          </cell>
          <cell r="Z54">
            <v>0</v>
          </cell>
          <cell r="AB54">
            <v>0</v>
          </cell>
          <cell r="AC54">
            <v>19025</v>
          </cell>
          <cell r="AD54">
            <v>1</v>
          </cell>
          <cell r="AF54">
            <v>0</v>
          </cell>
          <cell r="AG54">
            <v>19025</v>
          </cell>
          <cell r="AH54">
            <v>1</v>
          </cell>
          <cell r="AI54">
            <v>19025</v>
          </cell>
          <cell r="AJ54">
            <v>1</v>
          </cell>
          <cell r="AL54">
            <v>0</v>
          </cell>
          <cell r="AM54">
            <v>19025</v>
          </cell>
          <cell r="AN54">
            <v>1</v>
          </cell>
        </row>
        <row r="55">
          <cell r="B55" t="str">
            <v>International Institute for Democracy and Electoral Assistance</v>
          </cell>
          <cell r="C55" t="str">
            <v>ChannelCode</v>
          </cell>
          <cell r="D55" t="str">
            <v>47058</v>
          </cell>
          <cell r="F55">
            <v>0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V55">
            <v>0</v>
          </cell>
          <cell r="X55">
            <v>0</v>
          </cell>
          <cell r="Y55">
            <v>610.5</v>
          </cell>
          <cell r="Z55">
            <v>1</v>
          </cell>
          <cell r="AA55">
            <v>610.5</v>
          </cell>
          <cell r="AB55">
            <v>1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K55">
            <v>610.5</v>
          </cell>
          <cell r="AL55">
            <v>1</v>
          </cell>
          <cell r="AM55">
            <v>610.5</v>
          </cell>
          <cell r="AN55">
            <v>1</v>
          </cell>
        </row>
        <row r="56">
          <cell r="B56" t="str">
            <v>International Labour Organisation - Assessed Contributions</v>
          </cell>
          <cell r="C56" t="str">
            <v>ChannelCode</v>
          </cell>
          <cell r="D56" t="str">
            <v>41302</v>
          </cell>
          <cell r="F56">
            <v>0</v>
          </cell>
          <cell r="H56">
            <v>0</v>
          </cell>
          <cell r="J56">
            <v>0</v>
          </cell>
          <cell r="L56">
            <v>0</v>
          </cell>
          <cell r="M56">
            <v>8068.4639999999999</v>
          </cell>
          <cell r="N56">
            <v>1</v>
          </cell>
          <cell r="O56">
            <v>8068.4639999999999</v>
          </cell>
          <cell r="P56">
            <v>1</v>
          </cell>
          <cell r="R56">
            <v>0</v>
          </cell>
          <cell r="S56">
            <v>8068.4639999999999</v>
          </cell>
          <cell r="T56">
            <v>1</v>
          </cell>
          <cell r="U56">
            <v>8068.4639999999999</v>
          </cell>
          <cell r="V56">
            <v>1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  <cell r="AE56">
            <v>8206.9331999999995</v>
          </cell>
          <cell r="AF56">
            <v>1</v>
          </cell>
          <cell r="AG56">
            <v>8206.9331999999995</v>
          </cell>
          <cell r="AH56">
            <v>1</v>
          </cell>
          <cell r="AJ56">
            <v>0</v>
          </cell>
          <cell r="AK56">
            <v>8206.9331999999995</v>
          </cell>
          <cell r="AL56">
            <v>1</v>
          </cell>
          <cell r="AM56">
            <v>8206.9331999999995</v>
          </cell>
          <cell r="AN56">
            <v>1</v>
          </cell>
        </row>
        <row r="57">
          <cell r="B57" t="str">
            <v>International Monetary Fund - Post-Catastrophe Debt Relief Trust</v>
          </cell>
          <cell r="C57" t="str">
            <v>ChannelCode</v>
          </cell>
          <cell r="D57" t="str">
            <v>43005</v>
          </cell>
          <cell r="E57">
            <v>27498.595239999999</v>
          </cell>
          <cell r="F57">
            <v>1</v>
          </cell>
          <cell r="H57">
            <v>0</v>
          </cell>
          <cell r="I57">
            <v>27498.595239999999</v>
          </cell>
          <cell r="J57">
            <v>1</v>
          </cell>
          <cell r="L57">
            <v>0</v>
          </cell>
          <cell r="N57">
            <v>0</v>
          </cell>
          <cell r="P57">
            <v>0</v>
          </cell>
          <cell r="Q57">
            <v>27498.595239999999</v>
          </cell>
          <cell r="R57">
            <v>1</v>
          </cell>
          <cell r="T57">
            <v>0</v>
          </cell>
          <cell r="U57">
            <v>27498.595239999999</v>
          </cell>
          <cell r="V57">
            <v>1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J57">
            <v>0</v>
          </cell>
          <cell r="AL57">
            <v>0</v>
          </cell>
          <cell r="AN57">
            <v>0</v>
          </cell>
        </row>
        <row r="58">
          <cell r="B58" t="str">
            <v>International Monetary Fund - Poverty Reduction and Growth Trust</v>
          </cell>
          <cell r="C58" t="str">
            <v>ChannelCode</v>
          </cell>
          <cell r="D58" t="str">
            <v>43001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  <cell r="M58">
            <v>119839.255</v>
          </cell>
          <cell r="N58">
            <v>1</v>
          </cell>
          <cell r="O58">
            <v>119839.255</v>
          </cell>
          <cell r="P58">
            <v>1</v>
          </cell>
          <cell r="R58">
            <v>0</v>
          </cell>
          <cell r="S58">
            <v>119839.255</v>
          </cell>
          <cell r="T58">
            <v>1</v>
          </cell>
          <cell r="U58">
            <v>119839.255</v>
          </cell>
          <cell r="V58">
            <v>1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  <cell r="AE58">
            <v>446318.49661999999</v>
          </cell>
          <cell r="AF58">
            <v>1</v>
          </cell>
          <cell r="AG58">
            <v>446318.49661999999</v>
          </cell>
          <cell r="AH58">
            <v>1</v>
          </cell>
          <cell r="AJ58">
            <v>0</v>
          </cell>
          <cell r="AK58">
            <v>446318.49661999999</v>
          </cell>
          <cell r="AL58">
            <v>1</v>
          </cell>
          <cell r="AM58">
            <v>446318.49661999999</v>
          </cell>
          <cell r="AN58">
            <v>1</v>
          </cell>
        </row>
        <row r="59">
          <cell r="B59" t="str">
            <v>International Monetary Fund (IMF)</v>
          </cell>
          <cell r="C59" t="str">
            <v>ChannelCode</v>
          </cell>
          <cell r="D59" t="str">
            <v>43000</v>
          </cell>
          <cell r="E59">
            <v>8995.1599299999998</v>
          </cell>
          <cell r="F59">
            <v>1</v>
          </cell>
          <cell r="H59">
            <v>0</v>
          </cell>
          <cell r="I59">
            <v>8995.1599299999998</v>
          </cell>
          <cell r="J59">
            <v>1</v>
          </cell>
          <cell r="L59">
            <v>0</v>
          </cell>
          <cell r="N59">
            <v>0</v>
          </cell>
          <cell r="P59">
            <v>0</v>
          </cell>
          <cell r="Q59">
            <v>8995.1599299999998</v>
          </cell>
          <cell r="R59">
            <v>1</v>
          </cell>
          <cell r="T59">
            <v>0</v>
          </cell>
          <cell r="U59">
            <v>8995.1599299999998</v>
          </cell>
          <cell r="V59">
            <v>1</v>
          </cell>
          <cell r="W59">
            <v>9438.11708</v>
          </cell>
          <cell r="X59">
            <v>1</v>
          </cell>
          <cell r="Z59">
            <v>0</v>
          </cell>
          <cell r="AA59">
            <v>9438.11708</v>
          </cell>
          <cell r="AB59">
            <v>1</v>
          </cell>
          <cell r="AD59">
            <v>0</v>
          </cell>
          <cell r="AF59">
            <v>0</v>
          </cell>
          <cell r="AH59">
            <v>0</v>
          </cell>
          <cell r="AI59">
            <v>9438.11708</v>
          </cell>
          <cell r="AJ59">
            <v>1</v>
          </cell>
          <cell r="AL59">
            <v>0</v>
          </cell>
          <cell r="AM59">
            <v>9438.11708</v>
          </cell>
          <cell r="AN59">
            <v>1</v>
          </cell>
        </row>
        <row r="60">
          <cell r="B60" t="str">
            <v>International Organisation for Migration</v>
          </cell>
          <cell r="C60" t="str">
            <v>ChannelCode</v>
          </cell>
          <cell r="D60" t="str">
            <v>47066</v>
          </cell>
          <cell r="E60">
            <v>29593.454770000004</v>
          </cell>
          <cell r="F60">
            <v>1</v>
          </cell>
          <cell r="G60">
            <v>1850.8309200000001</v>
          </cell>
          <cell r="H60">
            <v>1</v>
          </cell>
          <cell r="I60">
            <v>31444.285689999997</v>
          </cell>
          <cell r="J60">
            <v>1</v>
          </cell>
          <cell r="K60">
            <v>1565.24929</v>
          </cell>
          <cell r="L60">
            <v>1</v>
          </cell>
          <cell r="M60">
            <v>806.43799999999999</v>
          </cell>
          <cell r="N60">
            <v>1</v>
          </cell>
          <cell r="O60">
            <v>2371.6872899999998</v>
          </cell>
          <cell r="P60">
            <v>1</v>
          </cell>
          <cell r="Q60">
            <v>31158.704060000007</v>
          </cell>
          <cell r="R60">
            <v>1</v>
          </cell>
          <cell r="S60">
            <v>2657.2689200000004</v>
          </cell>
          <cell r="T60">
            <v>1</v>
          </cell>
          <cell r="U60">
            <v>33815.972980000006</v>
          </cell>
          <cell r="V60">
            <v>1</v>
          </cell>
          <cell r="W60">
            <v>51759.659599999992</v>
          </cell>
          <cell r="X60">
            <v>1</v>
          </cell>
          <cell r="Y60">
            <v>394.90666999999996</v>
          </cell>
          <cell r="Z60">
            <v>1</v>
          </cell>
          <cell r="AA60">
            <v>52154.566269999988</v>
          </cell>
          <cell r="AB60">
            <v>1</v>
          </cell>
          <cell r="AC60">
            <v>1988.6564900000001</v>
          </cell>
          <cell r="AD60">
            <v>1</v>
          </cell>
          <cell r="AF60">
            <v>0</v>
          </cell>
          <cell r="AG60">
            <v>1988.6564900000001</v>
          </cell>
          <cell r="AH60">
            <v>1</v>
          </cell>
          <cell r="AI60">
            <v>53748.316090000008</v>
          </cell>
          <cell r="AJ60">
            <v>1</v>
          </cell>
          <cell r="AK60">
            <v>394.90666999999996</v>
          </cell>
          <cell r="AL60">
            <v>1</v>
          </cell>
          <cell r="AM60">
            <v>54143.222760000011</v>
          </cell>
          <cell r="AN60">
            <v>1</v>
          </cell>
        </row>
        <row r="61">
          <cell r="B61" t="str">
            <v>International Telecommunications Union</v>
          </cell>
          <cell r="C61" t="str">
            <v>ChannelCode</v>
          </cell>
          <cell r="D61" t="str">
            <v>41303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M61">
            <v>371.327</v>
          </cell>
          <cell r="N61">
            <v>1</v>
          </cell>
          <cell r="O61">
            <v>371.327</v>
          </cell>
          <cell r="P61">
            <v>1</v>
          </cell>
          <cell r="R61">
            <v>0</v>
          </cell>
          <cell r="S61">
            <v>371.327</v>
          </cell>
          <cell r="T61">
            <v>1</v>
          </cell>
          <cell r="U61">
            <v>371.327</v>
          </cell>
          <cell r="V61">
            <v>1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  <cell r="AE61">
            <v>445.41287999999997</v>
          </cell>
          <cell r="AF61">
            <v>1</v>
          </cell>
          <cell r="AG61">
            <v>445.41287999999997</v>
          </cell>
          <cell r="AH61">
            <v>1</v>
          </cell>
          <cell r="AJ61">
            <v>0</v>
          </cell>
          <cell r="AK61">
            <v>445.41287999999997</v>
          </cell>
          <cell r="AL61">
            <v>1</v>
          </cell>
          <cell r="AM61">
            <v>445.41287999999997</v>
          </cell>
          <cell r="AN61">
            <v>1</v>
          </cell>
        </row>
        <row r="62">
          <cell r="B62" t="str">
            <v>Joint United Nations Programme on HIV/AIDS</v>
          </cell>
          <cell r="C62" t="str">
            <v>ChannelCode</v>
          </cell>
          <cell r="D62" t="str">
            <v>41110</v>
          </cell>
          <cell r="F62">
            <v>0</v>
          </cell>
          <cell r="H62">
            <v>0</v>
          </cell>
          <cell r="J62">
            <v>0</v>
          </cell>
          <cell r="K62">
            <v>15000</v>
          </cell>
          <cell r="L62">
            <v>1</v>
          </cell>
          <cell r="N62">
            <v>0</v>
          </cell>
          <cell r="O62">
            <v>15000</v>
          </cell>
          <cell r="P62">
            <v>1</v>
          </cell>
          <cell r="Q62">
            <v>15000</v>
          </cell>
          <cell r="R62">
            <v>1</v>
          </cell>
          <cell r="T62">
            <v>0</v>
          </cell>
          <cell r="U62">
            <v>15000</v>
          </cell>
          <cell r="V62">
            <v>1</v>
          </cell>
          <cell r="X62">
            <v>0</v>
          </cell>
          <cell r="Z62">
            <v>0</v>
          </cell>
          <cell r="AB62">
            <v>0</v>
          </cell>
          <cell r="AC62">
            <v>15000</v>
          </cell>
          <cell r="AD62">
            <v>1</v>
          </cell>
          <cell r="AF62">
            <v>0</v>
          </cell>
          <cell r="AG62">
            <v>15000</v>
          </cell>
          <cell r="AH62">
            <v>1</v>
          </cell>
          <cell r="AI62">
            <v>15000</v>
          </cell>
          <cell r="AJ62">
            <v>1</v>
          </cell>
          <cell r="AL62">
            <v>0</v>
          </cell>
          <cell r="AM62">
            <v>15000</v>
          </cell>
          <cell r="AN62">
            <v>1</v>
          </cell>
        </row>
        <row r="63">
          <cell r="B63" t="str">
            <v>Multilateral Fund for the Implementation of the Montreal Protocol</v>
          </cell>
          <cell r="C63" t="str">
            <v>ChannelCode</v>
          </cell>
          <cell r="D63" t="str">
            <v>47078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6462.3923599999998</v>
          </cell>
          <cell r="N63">
            <v>1</v>
          </cell>
          <cell r="O63">
            <v>6462.3923599999998</v>
          </cell>
          <cell r="P63">
            <v>1</v>
          </cell>
          <cell r="R63">
            <v>0</v>
          </cell>
          <cell r="S63">
            <v>6462.3923599999998</v>
          </cell>
          <cell r="T63">
            <v>1</v>
          </cell>
          <cell r="U63">
            <v>6462.3923599999998</v>
          </cell>
          <cell r="V63">
            <v>1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  <cell r="AE63">
            <v>6659.6884399999999</v>
          </cell>
          <cell r="AF63">
            <v>1</v>
          </cell>
          <cell r="AG63">
            <v>6659.6884399999999</v>
          </cell>
          <cell r="AH63">
            <v>1</v>
          </cell>
          <cell r="AJ63">
            <v>0</v>
          </cell>
          <cell r="AK63">
            <v>6659.6884399999999</v>
          </cell>
          <cell r="AL63">
            <v>1</v>
          </cell>
          <cell r="AM63">
            <v>6659.6884399999999</v>
          </cell>
          <cell r="AN63">
            <v>1</v>
          </cell>
        </row>
        <row r="64">
          <cell r="B64" t="str">
            <v>Multilateral Investment Guarantee Agency</v>
          </cell>
          <cell r="C64" t="str">
            <v>ChannelCode</v>
          </cell>
          <cell r="D64" t="str">
            <v>44005</v>
          </cell>
          <cell r="F64">
            <v>0</v>
          </cell>
          <cell r="H64">
            <v>0</v>
          </cell>
          <cell r="J64">
            <v>0</v>
          </cell>
          <cell r="K64">
            <v>3097.8026500000001</v>
          </cell>
          <cell r="L64">
            <v>1</v>
          </cell>
          <cell r="N64">
            <v>0</v>
          </cell>
          <cell r="O64">
            <v>3097.8026500000001</v>
          </cell>
          <cell r="P64">
            <v>1</v>
          </cell>
          <cell r="Q64">
            <v>3097.8026500000001</v>
          </cell>
          <cell r="R64">
            <v>1</v>
          </cell>
          <cell r="T64">
            <v>0</v>
          </cell>
          <cell r="U64">
            <v>3097.8026500000001</v>
          </cell>
          <cell r="V64">
            <v>1</v>
          </cell>
          <cell r="X64">
            <v>0</v>
          </cell>
          <cell r="Z64">
            <v>0</v>
          </cell>
          <cell r="AB64">
            <v>0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  <cell r="AL64">
            <v>0</v>
          </cell>
          <cell r="AN64">
            <v>0</v>
          </cell>
        </row>
        <row r="65">
          <cell r="B65" t="str">
            <v>MULTILATERAL ORGANISATIONS</v>
          </cell>
          <cell r="C65" t="str">
            <v>ChannelCode</v>
          </cell>
          <cell r="D65" t="str">
            <v>40000</v>
          </cell>
          <cell r="E65">
            <v>6185.7294499999998</v>
          </cell>
          <cell r="F65">
            <v>1</v>
          </cell>
          <cell r="G65">
            <v>4762.4024140000001</v>
          </cell>
          <cell r="H65">
            <v>1</v>
          </cell>
          <cell r="I65">
            <v>10948.131863999999</v>
          </cell>
          <cell r="J65">
            <v>1</v>
          </cell>
          <cell r="L65">
            <v>0</v>
          </cell>
          <cell r="N65">
            <v>0</v>
          </cell>
          <cell r="P65">
            <v>0</v>
          </cell>
          <cell r="Q65">
            <v>6185.7294499999998</v>
          </cell>
          <cell r="R65">
            <v>1</v>
          </cell>
          <cell r="S65">
            <v>4762.4024140000001</v>
          </cell>
          <cell r="T65">
            <v>1</v>
          </cell>
          <cell r="U65">
            <v>10948.131863999999</v>
          </cell>
          <cell r="V65">
            <v>1</v>
          </cell>
          <cell r="W65">
            <v>12434.364719999998</v>
          </cell>
          <cell r="X65">
            <v>1</v>
          </cell>
          <cell r="Y65">
            <v>37257.000015770696</v>
          </cell>
          <cell r="Z65">
            <v>1</v>
          </cell>
          <cell r="AA65">
            <v>49691.364735770716</v>
          </cell>
          <cell r="AB65">
            <v>1</v>
          </cell>
          <cell r="AD65">
            <v>0</v>
          </cell>
          <cell r="AF65">
            <v>0</v>
          </cell>
          <cell r="AH65">
            <v>0</v>
          </cell>
          <cell r="AI65">
            <v>12434.364719999998</v>
          </cell>
          <cell r="AJ65">
            <v>1</v>
          </cell>
          <cell r="AK65">
            <v>37257.000015770696</v>
          </cell>
          <cell r="AL65">
            <v>1</v>
          </cell>
          <cell r="AM65">
            <v>49691.364735770716</v>
          </cell>
          <cell r="AN65">
            <v>1</v>
          </cell>
        </row>
        <row r="66">
          <cell r="B66" t="str">
            <v>OECD Development Centre</v>
          </cell>
          <cell r="C66" t="str">
            <v>ChannelCode</v>
          </cell>
          <cell r="D66" t="str">
            <v>47081</v>
          </cell>
          <cell r="F66">
            <v>0</v>
          </cell>
          <cell r="H66">
            <v>0</v>
          </cell>
          <cell r="J66">
            <v>0</v>
          </cell>
          <cell r="K66">
            <v>563.88539000000003</v>
          </cell>
          <cell r="L66">
            <v>1</v>
          </cell>
          <cell r="N66">
            <v>0</v>
          </cell>
          <cell r="O66">
            <v>563.88539000000003</v>
          </cell>
          <cell r="P66">
            <v>1</v>
          </cell>
          <cell r="Q66">
            <v>563.88539000000003</v>
          </cell>
          <cell r="R66">
            <v>1</v>
          </cell>
          <cell r="T66">
            <v>0</v>
          </cell>
          <cell r="U66">
            <v>563.88539000000003</v>
          </cell>
          <cell r="V66">
            <v>1</v>
          </cell>
          <cell r="W66">
            <v>17.236000000000001</v>
          </cell>
          <cell r="X66">
            <v>1</v>
          </cell>
          <cell r="Z66">
            <v>0</v>
          </cell>
          <cell r="AA66">
            <v>17.236000000000001</v>
          </cell>
          <cell r="AB66">
            <v>1</v>
          </cell>
          <cell r="AC66">
            <v>666.12117999999998</v>
          </cell>
          <cell r="AD66">
            <v>1</v>
          </cell>
          <cell r="AF66">
            <v>0</v>
          </cell>
          <cell r="AG66">
            <v>666.12117999999998</v>
          </cell>
          <cell r="AH66">
            <v>1</v>
          </cell>
          <cell r="AI66">
            <v>683.35717999999997</v>
          </cell>
          <cell r="AJ66">
            <v>1</v>
          </cell>
          <cell r="AL66">
            <v>0</v>
          </cell>
          <cell r="AM66">
            <v>683.35717999999997</v>
          </cell>
          <cell r="AN66">
            <v>1</v>
          </cell>
        </row>
        <row r="67">
          <cell r="B67" t="str">
            <v>Organisation for Economic Co-operation and Development (Contributions to special funds for Technical Co-operation Activities Only)</v>
          </cell>
          <cell r="C67" t="str">
            <v>ChannelCode</v>
          </cell>
          <cell r="D67" t="str">
            <v>47080</v>
          </cell>
          <cell r="E67">
            <v>4095.9392800000005</v>
          </cell>
          <cell r="F67">
            <v>1</v>
          </cell>
          <cell r="G67">
            <v>471.8189999999999</v>
          </cell>
          <cell r="H67">
            <v>1</v>
          </cell>
          <cell r="I67">
            <v>4567.7582799999991</v>
          </cell>
          <cell r="J67">
            <v>1</v>
          </cell>
          <cell r="L67">
            <v>0</v>
          </cell>
          <cell r="N67">
            <v>0</v>
          </cell>
          <cell r="P67">
            <v>0</v>
          </cell>
          <cell r="Q67">
            <v>4095.9392800000005</v>
          </cell>
          <cell r="R67">
            <v>1</v>
          </cell>
          <cell r="S67">
            <v>471.8189999999999</v>
          </cell>
          <cell r="T67">
            <v>1</v>
          </cell>
          <cell r="U67">
            <v>4567.7582799999991</v>
          </cell>
          <cell r="V67">
            <v>1</v>
          </cell>
          <cell r="W67">
            <v>3244.7910499999998</v>
          </cell>
          <cell r="X67">
            <v>1</v>
          </cell>
          <cell r="Y67">
            <v>213.27334999999999</v>
          </cell>
          <cell r="Z67">
            <v>1</v>
          </cell>
          <cell r="AA67">
            <v>3458.0644000000007</v>
          </cell>
          <cell r="AB67">
            <v>1</v>
          </cell>
          <cell r="AD67">
            <v>0</v>
          </cell>
          <cell r="AF67">
            <v>0</v>
          </cell>
          <cell r="AH67">
            <v>0</v>
          </cell>
          <cell r="AI67">
            <v>3244.7910499999998</v>
          </cell>
          <cell r="AJ67">
            <v>1</v>
          </cell>
          <cell r="AK67">
            <v>213.27334999999999</v>
          </cell>
          <cell r="AL67">
            <v>1</v>
          </cell>
          <cell r="AM67">
            <v>3458.0644000000007</v>
          </cell>
          <cell r="AN67">
            <v>1</v>
          </cell>
        </row>
        <row r="68">
          <cell r="B68" t="str">
            <v>Organisation of American States</v>
          </cell>
          <cell r="C68" t="str">
            <v>ChannelCode</v>
          </cell>
          <cell r="D68" t="str">
            <v>47079</v>
          </cell>
          <cell r="F68">
            <v>0</v>
          </cell>
          <cell r="G68">
            <v>1084.7592</v>
          </cell>
          <cell r="H68">
            <v>1</v>
          </cell>
          <cell r="I68">
            <v>1084.7592</v>
          </cell>
          <cell r="J68">
            <v>1</v>
          </cell>
          <cell r="L68">
            <v>0</v>
          </cell>
          <cell r="N68">
            <v>0</v>
          </cell>
          <cell r="P68">
            <v>0</v>
          </cell>
          <cell r="R68">
            <v>0</v>
          </cell>
          <cell r="S68">
            <v>1084.7592</v>
          </cell>
          <cell r="T68">
            <v>1</v>
          </cell>
          <cell r="U68">
            <v>1084.7592</v>
          </cell>
          <cell r="V68">
            <v>1</v>
          </cell>
          <cell r="X68">
            <v>0</v>
          </cell>
          <cell r="Y68">
            <v>51.274000000000001</v>
          </cell>
          <cell r="Z68">
            <v>1</v>
          </cell>
          <cell r="AA68">
            <v>51.274000000000001</v>
          </cell>
          <cell r="AB68">
            <v>1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K68">
            <v>51.274000000000001</v>
          </cell>
          <cell r="AL68">
            <v>1</v>
          </cell>
          <cell r="AM68">
            <v>51.274000000000001</v>
          </cell>
          <cell r="AN68">
            <v>1</v>
          </cell>
        </row>
        <row r="69">
          <cell r="B69" t="str">
            <v>Organization for Security and Co-operation in Europe</v>
          </cell>
          <cell r="C69" t="str">
            <v>ChannelCode</v>
          </cell>
          <cell r="D69" t="str">
            <v>47131</v>
          </cell>
          <cell r="F69">
            <v>0</v>
          </cell>
          <cell r="G69">
            <v>426.42099999999999</v>
          </cell>
          <cell r="H69">
            <v>1</v>
          </cell>
          <cell r="I69">
            <v>426.42099999999999</v>
          </cell>
          <cell r="J69">
            <v>1</v>
          </cell>
          <cell r="L69">
            <v>0</v>
          </cell>
          <cell r="M69">
            <v>11593.484399999999</v>
          </cell>
          <cell r="N69">
            <v>1</v>
          </cell>
          <cell r="O69">
            <v>11593.484399999999</v>
          </cell>
          <cell r="P69">
            <v>1</v>
          </cell>
          <cell r="R69">
            <v>0</v>
          </cell>
          <cell r="S69">
            <v>12019.9054</v>
          </cell>
          <cell r="T69">
            <v>1</v>
          </cell>
          <cell r="U69">
            <v>12019.9054</v>
          </cell>
          <cell r="V69">
            <v>1</v>
          </cell>
          <cell r="X69">
            <v>0</v>
          </cell>
          <cell r="Y69">
            <v>4535.6389600000002</v>
          </cell>
          <cell r="Z69">
            <v>1</v>
          </cell>
          <cell r="AA69">
            <v>4535.6389600000002</v>
          </cell>
          <cell r="AB69">
            <v>1</v>
          </cell>
          <cell r="AD69">
            <v>0</v>
          </cell>
          <cell r="AE69">
            <v>9440.7440029999998</v>
          </cell>
          <cell r="AF69">
            <v>1</v>
          </cell>
          <cell r="AG69">
            <v>9440.7440029999998</v>
          </cell>
          <cell r="AH69">
            <v>1</v>
          </cell>
          <cell r="AJ69">
            <v>0</v>
          </cell>
          <cell r="AK69">
            <v>13976.382963</v>
          </cell>
          <cell r="AL69">
            <v>1</v>
          </cell>
          <cell r="AM69">
            <v>13976.382963</v>
          </cell>
          <cell r="AN69">
            <v>1</v>
          </cell>
        </row>
        <row r="70">
          <cell r="B70" t="str">
            <v>Other multilateral institution</v>
          </cell>
          <cell r="C70" t="str">
            <v>ChannelCode</v>
          </cell>
          <cell r="D70" t="str">
            <v>47000</v>
          </cell>
          <cell r="E70">
            <v>1032.2360000000001</v>
          </cell>
          <cell r="F70">
            <v>1</v>
          </cell>
          <cell r="G70">
            <v>483.40705000000003</v>
          </cell>
          <cell r="H70">
            <v>1</v>
          </cell>
          <cell r="I70">
            <v>1515.6430500000001</v>
          </cell>
          <cell r="J70">
            <v>1</v>
          </cell>
          <cell r="L70">
            <v>0</v>
          </cell>
          <cell r="N70">
            <v>0</v>
          </cell>
          <cell r="P70">
            <v>0</v>
          </cell>
          <cell r="Q70">
            <v>1032.2360000000001</v>
          </cell>
          <cell r="R70">
            <v>1</v>
          </cell>
          <cell r="S70">
            <v>483.40705000000003</v>
          </cell>
          <cell r="T70">
            <v>1</v>
          </cell>
          <cell r="U70">
            <v>1515.6430500000001</v>
          </cell>
          <cell r="V70">
            <v>1</v>
          </cell>
          <cell r="X70">
            <v>0</v>
          </cell>
          <cell r="Y70">
            <v>501.60064</v>
          </cell>
          <cell r="Z70">
            <v>1</v>
          </cell>
          <cell r="AA70">
            <v>501.60064</v>
          </cell>
          <cell r="AB70">
            <v>1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K70">
            <v>501.60064</v>
          </cell>
          <cell r="AL70">
            <v>1</v>
          </cell>
          <cell r="AM70">
            <v>501.60064</v>
          </cell>
          <cell r="AN70">
            <v>1</v>
          </cell>
        </row>
        <row r="71">
          <cell r="B71" t="str">
            <v>Pacific Regional Environment Programme</v>
          </cell>
          <cell r="C71" t="str">
            <v>ChannelCode</v>
          </cell>
          <cell r="D71" t="str">
            <v>47097</v>
          </cell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V71">
            <v>0</v>
          </cell>
          <cell r="X71">
            <v>0</v>
          </cell>
          <cell r="Z71">
            <v>0</v>
          </cell>
          <cell r="AB71">
            <v>0</v>
          </cell>
          <cell r="AD71">
            <v>0</v>
          </cell>
          <cell r="AE71">
            <v>112.66731</v>
          </cell>
          <cell r="AF71">
            <v>1</v>
          </cell>
          <cell r="AG71">
            <v>112.66731</v>
          </cell>
          <cell r="AH71">
            <v>1</v>
          </cell>
          <cell r="AJ71">
            <v>0</v>
          </cell>
          <cell r="AK71">
            <v>112.66731</v>
          </cell>
          <cell r="AL71">
            <v>1</v>
          </cell>
          <cell r="AM71">
            <v>112.66731</v>
          </cell>
          <cell r="AN71">
            <v>1</v>
          </cell>
        </row>
        <row r="72">
          <cell r="B72" t="str">
            <v>Private Infrastructure Development Group</v>
          </cell>
          <cell r="C72" t="str">
            <v>ChannelCode</v>
          </cell>
          <cell r="D72" t="str">
            <v>47086</v>
          </cell>
          <cell r="E72">
            <v>3500</v>
          </cell>
          <cell r="F72">
            <v>1</v>
          </cell>
          <cell r="H72">
            <v>0</v>
          </cell>
          <cell r="I72">
            <v>3500</v>
          </cell>
          <cell r="J72">
            <v>1</v>
          </cell>
          <cell r="K72">
            <v>31485</v>
          </cell>
          <cell r="L72">
            <v>1</v>
          </cell>
          <cell r="N72">
            <v>0</v>
          </cell>
          <cell r="O72">
            <v>31485</v>
          </cell>
          <cell r="P72">
            <v>1</v>
          </cell>
          <cell r="Q72">
            <v>34984.999999999993</v>
          </cell>
          <cell r="R72">
            <v>1</v>
          </cell>
          <cell r="T72">
            <v>0</v>
          </cell>
          <cell r="U72">
            <v>34984.999999999993</v>
          </cell>
          <cell r="V72">
            <v>1</v>
          </cell>
          <cell r="W72">
            <v>2355</v>
          </cell>
          <cell r="X72">
            <v>1</v>
          </cell>
          <cell r="Z72">
            <v>0</v>
          </cell>
          <cell r="AA72">
            <v>2355</v>
          </cell>
          <cell r="AB72">
            <v>1</v>
          </cell>
          <cell r="AC72">
            <v>53385.721000000005</v>
          </cell>
          <cell r="AD72">
            <v>1</v>
          </cell>
          <cell r="AF72">
            <v>0</v>
          </cell>
          <cell r="AG72">
            <v>53385.721000000005</v>
          </cell>
          <cell r="AH72">
            <v>1</v>
          </cell>
          <cell r="AI72">
            <v>55740.721000000005</v>
          </cell>
          <cell r="AJ72">
            <v>1</v>
          </cell>
          <cell r="AL72">
            <v>0</v>
          </cell>
          <cell r="AM72">
            <v>55740.721000000005</v>
          </cell>
          <cell r="AN72">
            <v>1</v>
          </cell>
        </row>
        <row r="73">
          <cell r="B73" t="str">
            <v>Regional Development Bank</v>
          </cell>
          <cell r="C73" t="str">
            <v>ChannelCode</v>
          </cell>
          <cell r="D73" t="str">
            <v>46000</v>
          </cell>
          <cell r="F73">
            <v>0</v>
          </cell>
          <cell r="G73">
            <v>30400</v>
          </cell>
          <cell r="H73">
            <v>1</v>
          </cell>
          <cell r="I73">
            <v>30400</v>
          </cell>
          <cell r="J73">
            <v>1</v>
          </cell>
          <cell r="L73">
            <v>0</v>
          </cell>
          <cell r="N73">
            <v>0</v>
          </cell>
          <cell r="P73">
            <v>0</v>
          </cell>
          <cell r="R73">
            <v>0</v>
          </cell>
          <cell r="S73">
            <v>30400</v>
          </cell>
          <cell r="T73">
            <v>1</v>
          </cell>
          <cell r="U73">
            <v>30400</v>
          </cell>
          <cell r="V73">
            <v>1</v>
          </cell>
          <cell r="W73">
            <v>1200</v>
          </cell>
          <cell r="X73">
            <v>1</v>
          </cell>
          <cell r="Z73">
            <v>0</v>
          </cell>
          <cell r="AA73">
            <v>1200</v>
          </cell>
          <cell r="AB73">
            <v>1</v>
          </cell>
          <cell r="AD73">
            <v>0</v>
          </cell>
          <cell r="AF73">
            <v>0</v>
          </cell>
          <cell r="AH73">
            <v>0</v>
          </cell>
          <cell r="AI73">
            <v>1200</v>
          </cell>
          <cell r="AJ73">
            <v>1</v>
          </cell>
          <cell r="AL73">
            <v>0</v>
          </cell>
          <cell r="AM73">
            <v>1200</v>
          </cell>
          <cell r="AN73">
            <v>1</v>
          </cell>
        </row>
        <row r="74">
          <cell r="B74" t="str">
            <v>Southern African Development Community</v>
          </cell>
          <cell r="C74" t="str">
            <v>ChannelCode</v>
          </cell>
          <cell r="D74" t="str">
            <v>47089</v>
          </cell>
          <cell r="E74">
            <v>122.988</v>
          </cell>
          <cell r="F74">
            <v>1</v>
          </cell>
          <cell r="H74">
            <v>0</v>
          </cell>
          <cell r="I74">
            <v>122.988</v>
          </cell>
          <cell r="J74">
            <v>1</v>
          </cell>
          <cell r="L74">
            <v>0</v>
          </cell>
          <cell r="N74">
            <v>0</v>
          </cell>
          <cell r="P74">
            <v>0</v>
          </cell>
          <cell r="Q74">
            <v>122.988</v>
          </cell>
          <cell r="R74">
            <v>1</v>
          </cell>
          <cell r="T74">
            <v>0</v>
          </cell>
          <cell r="U74">
            <v>122.988</v>
          </cell>
          <cell r="V74">
            <v>1</v>
          </cell>
          <cell r="W74">
            <v>389.83699999999999</v>
          </cell>
          <cell r="X74">
            <v>1</v>
          </cell>
          <cell r="Z74">
            <v>0</v>
          </cell>
          <cell r="AA74">
            <v>389.83699999999999</v>
          </cell>
          <cell r="AB74">
            <v>1</v>
          </cell>
          <cell r="AD74">
            <v>0</v>
          </cell>
          <cell r="AF74">
            <v>0</v>
          </cell>
          <cell r="AH74">
            <v>0</v>
          </cell>
          <cell r="AI74">
            <v>389.83699999999999</v>
          </cell>
          <cell r="AJ74">
            <v>1</v>
          </cell>
          <cell r="AL74">
            <v>0</v>
          </cell>
          <cell r="AM74">
            <v>389.83699999999999</v>
          </cell>
          <cell r="AN74">
            <v>1</v>
          </cell>
        </row>
        <row r="75">
          <cell r="B75" t="str">
            <v>Strategic Climate Fund</v>
          </cell>
          <cell r="C75" t="str">
            <v>ChannelCode</v>
          </cell>
          <cell r="D75" t="str">
            <v>47135</v>
          </cell>
          <cell r="F75">
            <v>0</v>
          </cell>
          <cell r="H75">
            <v>0</v>
          </cell>
          <cell r="J75">
            <v>0</v>
          </cell>
          <cell r="K75">
            <v>71975</v>
          </cell>
          <cell r="L75">
            <v>1</v>
          </cell>
          <cell r="N75">
            <v>0</v>
          </cell>
          <cell r="O75">
            <v>71975</v>
          </cell>
          <cell r="P75">
            <v>1</v>
          </cell>
          <cell r="Q75">
            <v>71975</v>
          </cell>
          <cell r="R75">
            <v>1</v>
          </cell>
          <cell r="T75">
            <v>0</v>
          </cell>
          <cell r="U75">
            <v>71975</v>
          </cell>
          <cell r="V75">
            <v>1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</row>
        <row r="76">
          <cell r="B76" t="str">
            <v>United Nations</v>
          </cell>
          <cell r="C76" t="str">
            <v>ChannelCode</v>
          </cell>
          <cell r="D76" t="str">
            <v>41305</v>
          </cell>
          <cell r="F76">
            <v>0</v>
          </cell>
          <cell r="G76">
            <v>2703.357</v>
          </cell>
          <cell r="H76">
            <v>1</v>
          </cell>
          <cell r="I76">
            <v>2703.357</v>
          </cell>
          <cell r="J76">
            <v>1</v>
          </cell>
          <cell r="L76">
            <v>0</v>
          </cell>
          <cell r="M76">
            <v>17880.404259999999</v>
          </cell>
          <cell r="N76">
            <v>1</v>
          </cell>
          <cell r="O76">
            <v>17880.404259999999</v>
          </cell>
          <cell r="P76">
            <v>1</v>
          </cell>
          <cell r="R76">
            <v>0</v>
          </cell>
          <cell r="S76">
            <v>20583.761259999999</v>
          </cell>
          <cell r="T76">
            <v>1</v>
          </cell>
          <cell r="U76">
            <v>20583.761259999999</v>
          </cell>
          <cell r="V76">
            <v>1</v>
          </cell>
          <cell r="X76">
            <v>0</v>
          </cell>
          <cell r="Y76">
            <v>38.471269999999997</v>
          </cell>
          <cell r="Z76">
            <v>1</v>
          </cell>
          <cell r="AA76">
            <v>38.471269999999997</v>
          </cell>
          <cell r="AB76">
            <v>1</v>
          </cell>
          <cell r="AD76">
            <v>0</v>
          </cell>
          <cell r="AE76">
            <v>13358.297</v>
          </cell>
          <cell r="AF76">
            <v>1</v>
          </cell>
          <cell r="AG76">
            <v>13358.297</v>
          </cell>
          <cell r="AH76">
            <v>1</v>
          </cell>
          <cell r="AJ76">
            <v>0</v>
          </cell>
          <cell r="AK76">
            <v>13396.76827</v>
          </cell>
          <cell r="AL76">
            <v>1</v>
          </cell>
          <cell r="AM76">
            <v>13396.76827</v>
          </cell>
          <cell r="AN76">
            <v>1</v>
          </cell>
        </row>
        <row r="77">
          <cell r="B77" t="str">
            <v>United Nations agency, fund or commission (UN)</v>
          </cell>
          <cell r="C77" t="str">
            <v>ChannelCode</v>
          </cell>
          <cell r="D77" t="str">
            <v>41000</v>
          </cell>
          <cell r="E77">
            <v>81411.917600000001</v>
          </cell>
          <cell r="F77">
            <v>1</v>
          </cell>
          <cell r="G77">
            <v>8258.5032740000006</v>
          </cell>
          <cell r="H77">
            <v>1</v>
          </cell>
          <cell r="I77">
            <v>89670.420873999989</v>
          </cell>
          <cell r="J77">
            <v>1</v>
          </cell>
          <cell r="L77">
            <v>0</v>
          </cell>
          <cell r="N77">
            <v>0</v>
          </cell>
          <cell r="P77">
            <v>0</v>
          </cell>
          <cell r="Q77">
            <v>81411.917600000001</v>
          </cell>
          <cell r="R77">
            <v>1</v>
          </cell>
          <cell r="S77">
            <v>8258.5032740000006</v>
          </cell>
          <cell r="T77">
            <v>1</v>
          </cell>
          <cell r="U77">
            <v>89670.420873999989</v>
          </cell>
          <cell r="V77">
            <v>1</v>
          </cell>
          <cell r="W77">
            <v>76207.480779999998</v>
          </cell>
          <cell r="X77">
            <v>1</v>
          </cell>
          <cell r="Y77">
            <v>20021.180760000007</v>
          </cell>
          <cell r="Z77">
            <v>1</v>
          </cell>
          <cell r="AA77">
            <v>96228.661539999957</v>
          </cell>
          <cell r="AB77">
            <v>1</v>
          </cell>
          <cell r="AD77">
            <v>0</v>
          </cell>
          <cell r="AF77">
            <v>0</v>
          </cell>
          <cell r="AH77">
            <v>0</v>
          </cell>
          <cell r="AI77">
            <v>76207.480779999998</v>
          </cell>
          <cell r="AJ77">
            <v>1</v>
          </cell>
          <cell r="AK77">
            <v>20021.180760000007</v>
          </cell>
          <cell r="AL77">
            <v>1</v>
          </cell>
          <cell r="AM77">
            <v>96228.661539999957</v>
          </cell>
          <cell r="AN77">
            <v>1</v>
          </cell>
        </row>
        <row r="78">
          <cell r="B78" t="str">
            <v>United Nations Children’s Fund</v>
          </cell>
          <cell r="C78" t="str">
            <v>ChannelCode</v>
          </cell>
          <cell r="D78" t="str">
            <v>41122</v>
          </cell>
          <cell r="E78">
            <v>275168.32228000002</v>
          </cell>
          <cell r="F78">
            <v>1</v>
          </cell>
          <cell r="G78">
            <v>12423.501</v>
          </cell>
          <cell r="H78">
            <v>1</v>
          </cell>
          <cell r="I78">
            <v>287591.82328000001</v>
          </cell>
          <cell r="J78">
            <v>1</v>
          </cell>
          <cell r="K78">
            <v>48000</v>
          </cell>
          <cell r="L78">
            <v>1</v>
          </cell>
          <cell r="N78">
            <v>0</v>
          </cell>
          <cell r="O78">
            <v>48000</v>
          </cell>
          <cell r="P78">
            <v>1</v>
          </cell>
          <cell r="Q78">
            <v>323168.32227999996</v>
          </cell>
          <cell r="R78">
            <v>1</v>
          </cell>
          <cell r="S78">
            <v>12423.501</v>
          </cell>
          <cell r="T78">
            <v>1</v>
          </cell>
          <cell r="U78">
            <v>335591.82328000001</v>
          </cell>
          <cell r="V78">
            <v>1</v>
          </cell>
          <cell r="W78">
            <v>343564.08798000007</v>
          </cell>
          <cell r="X78">
            <v>1</v>
          </cell>
          <cell r="Y78">
            <v>10409.120999999999</v>
          </cell>
          <cell r="Z78">
            <v>1</v>
          </cell>
          <cell r="AA78">
            <v>353973.20898000005</v>
          </cell>
          <cell r="AB78">
            <v>1</v>
          </cell>
          <cell r="AC78">
            <v>48000</v>
          </cell>
          <cell r="AD78">
            <v>1</v>
          </cell>
          <cell r="AF78">
            <v>0</v>
          </cell>
          <cell r="AG78">
            <v>48000</v>
          </cell>
          <cell r="AH78">
            <v>1</v>
          </cell>
          <cell r="AI78">
            <v>391564.08798000013</v>
          </cell>
          <cell r="AJ78">
            <v>1</v>
          </cell>
          <cell r="AK78">
            <v>10409.120999999999</v>
          </cell>
          <cell r="AL78">
            <v>1</v>
          </cell>
          <cell r="AM78">
            <v>401973.20898000023</v>
          </cell>
          <cell r="AN78">
            <v>1</v>
          </cell>
        </row>
        <row r="79">
          <cell r="B79" t="str">
            <v>United Nations Department of Peacekeeping Operations</v>
          </cell>
          <cell r="C79" t="str">
            <v>ChannelCode</v>
          </cell>
          <cell r="D79" t="str">
            <v>41310</v>
          </cell>
          <cell r="F79">
            <v>0</v>
          </cell>
          <cell r="G79">
            <v>2480.06304</v>
          </cell>
          <cell r="H79">
            <v>1</v>
          </cell>
          <cell r="I79">
            <v>2480.06304</v>
          </cell>
          <cell r="J79">
            <v>1</v>
          </cell>
          <cell r="L79">
            <v>0</v>
          </cell>
          <cell r="M79">
            <v>19058.027000000002</v>
          </cell>
          <cell r="N79">
            <v>1</v>
          </cell>
          <cell r="O79">
            <v>19058.027000000002</v>
          </cell>
          <cell r="P79">
            <v>1</v>
          </cell>
          <cell r="R79">
            <v>0</v>
          </cell>
          <cell r="S79">
            <v>21538.090039999999</v>
          </cell>
          <cell r="T79">
            <v>1</v>
          </cell>
          <cell r="U79">
            <v>21538.090039999999</v>
          </cell>
          <cell r="V79">
            <v>1</v>
          </cell>
          <cell r="X79">
            <v>0</v>
          </cell>
          <cell r="Y79">
            <v>3064.7060000000001</v>
          </cell>
          <cell r="Z79">
            <v>1</v>
          </cell>
          <cell r="AA79">
            <v>3064.7060000000001</v>
          </cell>
          <cell r="AB79">
            <v>1</v>
          </cell>
          <cell r="AD79">
            <v>0</v>
          </cell>
          <cell r="AE79">
            <v>50853.943999999996</v>
          </cell>
          <cell r="AF79">
            <v>1</v>
          </cell>
          <cell r="AG79">
            <v>50853.943999999996</v>
          </cell>
          <cell r="AH79">
            <v>1</v>
          </cell>
          <cell r="AJ79">
            <v>0</v>
          </cell>
          <cell r="AK79">
            <v>53918.649999999994</v>
          </cell>
          <cell r="AL79">
            <v>1</v>
          </cell>
          <cell r="AM79">
            <v>53918.649999999994</v>
          </cell>
          <cell r="AN79">
            <v>1</v>
          </cell>
        </row>
        <row r="80">
          <cell r="B80" t="str">
            <v>United Nations Department of Political Affairs, Trust Fund in Support of Political Affairs</v>
          </cell>
          <cell r="C80" t="str">
            <v>ChannelCode</v>
          </cell>
          <cell r="D80" t="str">
            <v>41148</v>
          </cell>
          <cell r="E80">
            <v>15701.098679999999</v>
          </cell>
          <cell r="F80">
            <v>1</v>
          </cell>
          <cell r="H80">
            <v>0</v>
          </cell>
          <cell r="I80">
            <v>15701.098679999999</v>
          </cell>
          <cell r="J80">
            <v>1</v>
          </cell>
          <cell r="L80">
            <v>0</v>
          </cell>
          <cell r="N80">
            <v>0</v>
          </cell>
          <cell r="P80">
            <v>0</v>
          </cell>
          <cell r="Q80">
            <v>15701.098679999999</v>
          </cell>
          <cell r="R80">
            <v>1</v>
          </cell>
          <cell r="T80">
            <v>0</v>
          </cell>
          <cell r="U80">
            <v>15701.098679999999</v>
          </cell>
          <cell r="V80">
            <v>1</v>
          </cell>
          <cell r="W80">
            <v>14482.563929999998</v>
          </cell>
          <cell r="X80">
            <v>1</v>
          </cell>
          <cell r="Y80">
            <v>941</v>
          </cell>
          <cell r="Z80">
            <v>1</v>
          </cell>
          <cell r="AA80">
            <v>15423.56393</v>
          </cell>
          <cell r="AB80">
            <v>1</v>
          </cell>
          <cell r="AD80">
            <v>0</v>
          </cell>
          <cell r="AE80">
            <v>2800</v>
          </cell>
          <cell r="AF80">
            <v>1</v>
          </cell>
          <cell r="AG80">
            <v>2800</v>
          </cell>
          <cell r="AH80">
            <v>1</v>
          </cell>
          <cell r="AI80">
            <v>14482.563929999998</v>
          </cell>
          <cell r="AJ80">
            <v>1</v>
          </cell>
          <cell r="AK80">
            <v>3741</v>
          </cell>
          <cell r="AL80">
            <v>1</v>
          </cell>
          <cell r="AM80">
            <v>18223.56393</v>
          </cell>
          <cell r="AN80">
            <v>1</v>
          </cell>
        </row>
        <row r="81">
          <cell r="B81" t="str">
            <v>United Nations Development Programme</v>
          </cell>
          <cell r="C81" t="str">
            <v>ChannelCode</v>
          </cell>
          <cell r="D81" t="str">
            <v>41114</v>
          </cell>
          <cell r="E81">
            <v>143533.49353000007</v>
          </cell>
          <cell r="F81">
            <v>1</v>
          </cell>
          <cell r="G81">
            <v>73931.168960999988</v>
          </cell>
          <cell r="H81">
            <v>1</v>
          </cell>
          <cell r="I81">
            <v>217464.66249099991</v>
          </cell>
          <cell r="J81">
            <v>1</v>
          </cell>
          <cell r="K81">
            <v>55000</v>
          </cell>
          <cell r="L81">
            <v>1</v>
          </cell>
          <cell r="N81">
            <v>0</v>
          </cell>
          <cell r="O81">
            <v>55000</v>
          </cell>
          <cell r="P81">
            <v>1</v>
          </cell>
          <cell r="Q81">
            <v>198533.49353000004</v>
          </cell>
          <cell r="R81">
            <v>1</v>
          </cell>
          <cell r="S81">
            <v>73931.168960999988</v>
          </cell>
          <cell r="T81">
            <v>1</v>
          </cell>
          <cell r="U81">
            <v>272464.66249099997</v>
          </cell>
          <cell r="V81">
            <v>1</v>
          </cell>
          <cell r="W81">
            <v>127994.83514000001</v>
          </cell>
          <cell r="X81">
            <v>1</v>
          </cell>
          <cell r="Y81">
            <v>75466.861699999994</v>
          </cell>
          <cell r="Z81">
            <v>1</v>
          </cell>
          <cell r="AA81">
            <v>203461.6968399999</v>
          </cell>
          <cell r="AB81">
            <v>1</v>
          </cell>
          <cell r="AC81">
            <v>55000</v>
          </cell>
          <cell r="AD81">
            <v>1</v>
          </cell>
          <cell r="AF81">
            <v>0</v>
          </cell>
          <cell r="AG81">
            <v>55000</v>
          </cell>
          <cell r="AH81">
            <v>1</v>
          </cell>
          <cell r="AI81">
            <v>182994.83514000001</v>
          </cell>
          <cell r="AJ81">
            <v>1</v>
          </cell>
          <cell r="AK81">
            <v>75466.861699999994</v>
          </cell>
          <cell r="AL81">
            <v>1</v>
          </cell>
          <cell r="AM81">
            <v>258461.69683999993</v>
          </cell>
          <cell r="AN81">
            <v>1</v>
          </cell>
        </row>
        <row r="82">
          <cell r="B82" t="str">
            <v>United Nations Economic Commission for Europe (extrabudgetary contributions only)</v>
          </cell>
          <cell r="C82" t="str">
            <v>ChannelCode</v>
          </cell>
          <cell r="D82" t="str">
            <v>41314</v>
          </cell>
          <cell r="E82">
            <v>2553</v>
          </cell>
          <cell r="F82">
            <v>1</v>
          </cell>
          <cell r="G82">
            <v>26.228300000000001</v>
          </cell>
          <cell r="H82">
            <v>1</v>
          </cell>
          <cell r="I82">
            <v>2579.2282999999998</v>
          </cell>
          <cell r="J82">
            <v>1</v>
          </cell>
          <cell r="L82">
            <v>0</v>
          </cell>
          <cell r="M82">
            <v>322.10393199999999</v>
          </cell>
          <cell r="N82">
            <v>1</v>
          </cell>
          <cell r="O82">
            <v>322.10393199999999</v>
          </cell>
          <cell r="P82">
            <v>1</v>
          </cell>
          <cell r="Q82">
            <v>2553</v>
          </cell>
          <cell r="R82">
            <v>1</v>
          </cell>
          <cell r="S82">
            <v>348.33223199999998</v>
          </cell>
          <cell r="T82">
            <v>1</v>
          </cell>
          <cell r="U82">
            <v>2901.3322319999997</v>
          </cell>
          <cell r="V82">
            <v>1</v>
          </cell>
          <cell r="W82">
            <v>1994.4046499999999</v>
          </cell>
          <cell r="X82">
            <v>1</v>
          </cell>
          <cell r="Z82">
            <v>0</v>
          </cell>
          <cell r="AA82">
            <v>1994.4046499999999</v>
          </cell>
          <cell r="AB82">
            <v>1</v>
          </cell>
          <cell r="AD82">
            <v>0</v>
          </cell>
          <cell r="AF82">
            <v>0</v>
          </cell>
          <cell r="AH82">
            <v>0</v>
          </cell>
          <cell r="AI82">
            <v>1994.4046499999999</v>
          </cell>
          <cell r="AJ82">
            <v>1</v>
          </cell>
          <cell r="AL82">
            <v>0</v>
          </cell>
          <cell r="AM82">
            <v>1994.4046499999999</v>
          </cell>
          <cell r="AN82">
            <v>1</v>
          </cell>
        </row>
        <row r="83">
          <cell r="B83" t="str">
            <v>United Nations Educational, Scientific and Cultural Organisation</v>
          </cell>
          <cell r="C83" t="str">
            <v>ChannelCode</v>
          </cell>
          <cell r="D83" t="str">
            <v>41304</v>
          </cell>
          <cell r="E83">
            <v>2173.2887099999998</v>
          </cell>
          <cell r="F83">
            <v>1</v>
          </cell>
          <cell r="H83">
            <v>0</v>
          </cell>
          <cell r="I83">
            <v>2173.2887099999998</v>
          </cell>
          <cell r="J83">
            <v>1</v>
          </cell>
          <cell r="L83">
            <v>0</v>
          </cell>
          <cell r="N83">
            <v>0</v>
          </cell>
          <cell r="P83">
            <v>0</v>
          </cell>
          <cell r="Q83">
            <v>2173.2887099999998</v>
          </cell>
          <cell r="R83">
            <v>1</v>
          </cell>
          <cell r="T83">
            <v>0</v>
          </cell>
          <cell r="U83">
            <v>2173.2887099999998</v>
          </cell>
          <cell r="V83">
            <v>1</v>
          </cell>
          <cell r="W83">
            <v>1500</v>
          </cell>
          <cell r="X83">
            <v>1</v>
          </cell>
          <cell r="Z83">
            <v>0</v>
          </cell>
          <cell r="AA83">
            <v>1500</v>
          </cell>
          <cell r="AB83">
            <v>1</v>
          </cell>
          <cell r="AC83">
            <v>5610.5354639999996</v>
          </cell>
          <cell r="AD83">
            <v>1</v>
          </cell>
          <cell r="AF83">
            <v>0</v>
          </cell>
          <cell r="AG83">
            <v>5610.5354639999996</v>
          </cell>
          <cell r="AH83">
            <v>1</v>
          </cell>
          <cell r="AI83">
            <v>7110.5354640000005</v>
          </cell>
          <cell r="AJ83">
            <v>1</v>
          </cell>
          <cell r="AL83">
            <v>0</v>
          </cell>
          <cell r="AM83">
            <v>7110.5354640000005</v>
          </cell>
          <cell r="AN83">
            <v>1</v>
          </cell>
        </row>
        <row r="84">
          <cell r="B84" t="str">
            <v>United Nations Entity for Gender Equality and the Empowerment of Women</v>
          </cell>
          <cell r="C84" t="str">
            <v>ChannelCode</v>
          </cell>
          <cell r="D84" t="str">
            <v>41146</v>
          </cell>
          <cell r="E84">
            <v>4162.3590100000001</v>
          </cell>
          <cell r="F84">
            <v>1</v>
          </cell>
          <cell r="G84">
            <v>30</v>
          </cell>
          <cell r="H84">
            <v>1</v>
          </cell>
          <cell r="I84">
            <v>4192.3590100000001</v>
          </cell>
          <cell r="J84">
            <v>1</v>
          </cell>
          <cell r="K84">
            <v>12500</v>
          </cell>
          <cell r="L84">
            <v>1</v>
          </cell>
          <cell r="N84">
            <v>0</v>
          </cell>
          <cell r="O84">
            <v>12500</v>
          </cell>
          <cell r="P84">
            <v>1</v>
          </cell>
          <cell r="Q84">
            <v>16662.35901</v>
          </cell>
          <cell r="R84">
            <v>1</v>
          </cell>
          <cell r="S84">
            <v>30</v>
          </cell>
          <cell r="T84">
            <v>1</v>
          </cell>
          <cell r="U84">
            <v>16692.35901</v>
          </cell>
          <cell r="V84">
            <v>1</v>
          </cell>
          <cell r="W84">
            <v>6770.902</v>
          </cell>
          <cell r="X84">
            <v>1</v>
          </cell>
          <cell r="Y84">
            <v>1536.5260000000001</v>
          </cell>
          <cell r="Z84">
            <v>1</v>
          </cell>
          <cell r="AA84">
            <v>8307.4279999999981</v>
          </cell>
          <cell r="AB84">
            <v>1</v>
          </cell>
          <cell r="AC84">
            <v>12500</v>
          </cell>
          <cell r="AD84">
            <v>1</v>
          </cell>
          <cell r="AF84">
            <v>0</v>
          </cell>
          <cell r="AG84">
            <v>12500</v>
          </cell>
          <cell r="AH84">
            <v>1</v>
          </cell>
          <cell r="AI84">
            <v>19270.902000000002</v>
          </cell>
          <cell r="AJ84">
            <v>1</v>
          </cell>
          <cell r="AK84">
            <v>1536.5260000000001</v>
          </cell>
          <cell r="AL84">
            <v>1</v>
          </cell>
          <cell r="AM84">
            <v>20807.428</v>
          </cell>
          <cell r="AN84">
            <v>1</v>
          </cell>
        </row>
        <row r="85">
          <cell r="B85" t="str">
            <v>United Nations Environment Programme</v>
          </cell>
          <cell r="C85" t="str">
            <v>ChannelCode</v>
          </cell>
          <cell r="D85" t="str">
            <v>41116</v>
          </cell>
          <cell r="E85">
            <v>1163.1949999999999</v>
          </cell>
          <cell r="F85">
            <v>1</v>
          </cell>
          <cell r="G85">
            <v>1060.53559</v>
          </cell>
          <cell r="H85">
            <v>1</v>
          </cell>
          <cell r="I85">
            <v>2223.7305900000001</v>
          </cell>
          <cell r="J85">
            <v>1</v>
          </cell>
          <cell r="L85">
            <v>0</v>
          </cell>
          <cell r="M85">
            <v>628.40477999999996</v>
          </cell>
          <cell r="N85">
            <v>1</v>
          </cell>
          <cell r="O85">
            <v>628.40477999999996</v>
          </cell>
          <cell r="P85">
            <v>1</v>
          </cell>
          <cell r="Q85">
            <v>1163.1949999999999</v>
          </cell>
          <cell r="R85">
            <v>1</v>
          </cell>
          <cell r="S85">
            <v>1688.9403700000003</v>
          </cell>
          <cell r="T85">
            <v>1</v>
          </cell>
          <cell r="U85">
            <v>2852.13537</v>
          </cell>
          <cell r="V85">
            <v>1</v>
          </cell>
          <cell r="W85">
            <v>4569.8999999999996</v>
          </cell>
          <cell r="X85">
            <v>1</v>
          </cell>
          <cell r="Y85">
            <v>271.78582</v>
          </cell>
          <cell r="Z85">
            <v>1</v>
          </cell>
          <cell r="AA85">
            <v>4841.6858199999997</v>
          </cell>
          <cell r="AB85">
            <v>1</v>
          </cell>
          <cell r="AD85">
            <v>0</v>
          </cell>
          <cell r="AE85">
            <v>8892.8155699999988</v>
          </cell>
          <cell r="AF85">
            <v>1</v>
          </cell>
          <cell r="AG85">
            <v>8892.8155699999988</v>
          </cell>
          <cell r="AH85">
            <v>1</v>
          </cell>
          <cell r="AI85">
            <v>4569.8999999999996</v>
          </cell>
          <cell r="AJ85">
            <v>1</v>
          </cell>
          <cell r="AK85">
            <v>9164.6013899999998</v>
          </cell>
          <cell r="AL85">
            <v>1</v>
          </cell>
          <cell r="AM85">
            <v>13734.501390000001</v>
          </cell>
          <cell r="AN85">
            <v>1</v>
          </cell>
        </row>
        <row r="86">
          <cell r="B86" t="str">
            <v>United Nations Framework Convention on Climate Change</v>
          </cell>
          <cell r="C86" t="str">
            <v>ChannelCode</v>
          </cell>
          <cell r="D86" t="str">
            <v>41316</v>
          </cell>
          <cell r="F86">
            <v>0</v>
          </cell>
          <cell r="H86">
            <v>0</v>
          </cell>
          <cell r="J86">
            <v>0</v>
          </cell>
          <cell r="L86">
            <v>0</v>
          </cell>
          <cell r="M86">
            <v>628.577001</v>
          </cell>
          <cell r="N86">
            <v>1</v>
          </cell>
          <cell r="O86">
            <v>628.577001</v>
          </cell>
          <cell r="P86">
            <v>1</v>
          </cell>
          <cell r="R86">
            <v>0</v>
          </cell>
          <cell r="S86">
            <v>628.577001</v>
          </cell>
          <cell r="T86">
            <v>1</v>
          </cell>
          <cell r="U86">
            <v>628.577001</v>
          </cell>
          <cell r="V86">
            <v>1</v>
          </cell>
          <cell r="X86">
            <v>0</v>
          </cell>
          <cell r="Y86">
            <v>1000</v>
          </cell>
          <cell r="Z86">
            <v>1</v>
          </cell>
          <cell r="AA86">
            <v>1000</v>
          </cell>
          <cell r="AB86">
            <v>1</v>
          </cell>
          <cell r="AD86">
            <v>0</v>
          </cell>
          <cell r="AE86">
            <v>687.78399999999999</v>
          </cell>
          <cell r="AF86">
            <v>1</v>
          </cell>
          <cell r="AG86">
            <v>687.78399999999999</v>
          </cell>
          <cell r="AH86">
            <v>1</v>
          </cell>
          <cell r="AJ86">
            <v>0</v>
          </cell>
          <cell r="AK86">
            <v>1687.7840000000001</v>
          </cell>
          <cell r="AL86">
            <v>1</v>
          </cell>
          <cell r="AM86">
            <v>1687.7840000000001</v>
          </cell>
          <cell r="AN86">
            <v>1</v>
          </cell>
        </row>
        <row r="87">
          <cell r="B87" t="str">
            <v>United Nations High Commissioner for Human Rights (extrabudgetary contributions only)</v>
          </cell>
          <cell r="C87" t="str">
            <v>ChannelCode</v>
          </cell>
          <cell r="D87" t="str">
            <v>41313</v>
          </cell>
          <cell r="E87">
            <v>735.32</v>
          </cell>
          <cell r="F87">
            <v>1</v>
          </cell>
          <cell r="G87">
            <v>549</v>
          </cell>
          <cell r="H87">
            <v>1</v>
          </cell>
          <cell r="I87">
            <v>1284.3200000000002</v>
          </cell>
          <cell r="J87">
            <v>1</v>
          </cell>
          <cell r="K87">
            <v>1600</v>
          </cell>
          <cell r="L87">
            <v>1</v>
          </cell>
          <cell r="N87">
            <v>0</v>
          </cell>
          <cell r="O87">
            <v>1600</v>
          </cell>
          <cell r="P87">
            <v>1</v>
          </cell>
          <cell r="Q87">
            <v>2335.3200000000002</v>
          </cell>
          <cell r="R87">
            <v>1</v>
          </cell>
          <cell r="S87">
            <v>549</v>
          </cell>
          <cell r="T87">
            <v>1</v>
          </cell>
          <cell r="U87">
            <v>2884.32</v>
          </cell>
          <cell r="V87">
            <v>1</v>
          </cell>
          <cell r="W87">
            <v>666.66600000000005</v>
          </cell>
          <cell r="X87">
            <v>1</v>
          </cell>
          <cell r="Y87">
            <v>420</v>
          </cell>
          <cell r="Z87">
            <v>1</v>
          </cell>
          <cell r="AA87">
            <v>1086.6660000000002</v>
          </cell>
          <cell r="AB87">
            <v>1</v>
          </cell>
          <cell r="AC87">
            <v>2200</v>
          </cell>
          <cell r="AD87">
            <v>1</v>
          </cell>
          <cell r="AE87">
            <v>195.7296</v>
          </cell>
          <cell r="AF87">
            <v>1</v>
          </cell>
          <cell r="AG87">
            <v>2395.7296000000001</v>
          </cell>
          <cell r="AH87">
            <v>1</v>
          </cell>
          <cell r="AI87">
            <v>2866.6660000000002</v>
          </cell>
          <cell r="AJ87">
            <v>1</v>
          </cell>
          <cell r="AK87">
            <v>615.7296</v>
          </cell>
          <cell r="AL87">
            <v>1</v>
          </cell>
          <cell r="AM87">
            <v>3482.3955999999998</v>
          </cell>
          <cell r="AN87">
            <v>1</v>
          </cell>
        </row>
        <row r="88">
          <cell r="B88" t="str">
            <v>United Nations Human Settlement Programme</v>
          </cell>
          <cell r="C88" t="str">
            <v>ChannelCode</v>
          </cell>
          <cell r="D88" t="str">
            <v>41120</v>
          </cell>
          <cell r="E88">
            <v>2084.6849999999999</v>
          </cell>
          <cell r="F88">
            <v>1</v>
          </cell>
          <cell r="H88">
            <v>0</v>
          </cell>
          <cell r="I88">
            <v>2084.6849999999999</v>
          </cell>
          <cell r="J88">
            <v>1</v>
          </cell>
          <cell r="L88">
            <v>0</v>
          </cell>
          <cell r="N88">
            <v>0</v>
          </cell>
          <cell r="P88">
            <v>0</v>
          </cell>
          <cell r="Q88">
            <v>2084.6849999999999</v>
          </cell>
          <cell r="R88">
            <v>1</v>
          </cell>
          <cell r="T88">
            <v>0</v>
          </cell>
          <cell r="U88">
            <v>2084.6849999999999</v>
          </cell>
          <cell r="V88">
            <v>1</v>
          </cell>
          <cell r="W88">
            <v>5137.4297100000003</v>
          </cell>
          <cell r="X88">
            <v>1</v>
          </cell>
          <cell r="Z88">
            <v>0</v>
          </cell>
          <cell r="AA88">
            <v>5137.4297100000003</v>
          </cell>
          <cell r="AB88">
            <v>1</v>
          </cell>
          <cell r="AD88">
            <v>0</v>
          </cell>
          <cell r="AF88">
            <v>0</v>
          </cell>
          <cell r="AH88">
            <v>0</v>
          </cell>
          <cell r="AI88">
            <v>5137.4297100000003</v>
          </cell>
          <cell r="AJ88">
            <v>1</v>
          </cell>
          <cell r="AL88">
            <v>0</v>
          </cell>
          <cell r="AM88">
            <v>5137.4297100000003</v>
          </cell>
          <cell r="AN88">
            <v>1</v>
          </cell>
        </row>
        <row r="89">
          <cell r="B89" t="str">
            <v>United Nations Office for Project Services</v>
          </cell>
          <cell r="C89" t="str">
            <v>ChannelCode</v>
          </cell>
          <cell r="D89" t="str">
            <v>41502</v>
          </cell>
          <cell r="E89">
            <v>1025.9690000000001</v>
          </cell>
          <cell r="F89">
            <v>1</v>
          </cell>
          <cell r="G89">
            <v>5000</v>
          </cell>
          <cell r="H89">
            <v>1</v>
          </cell>
          <cell r="I89">
            <v>6025.9690000000001</v>
          </cell>
          <cell r="J89">
            <v>1</v>
          </cell>
          <cell r="L89">
            <v>0</v>
          </cell>
          <cell r="N89">
            <v>0</v>
          </cell>
          <cell r="P89">
            <v>0</v>
          </cell>
          <cell r="Q89">
            <v>1025.9690000000001</v>
          </cell>
          <cell r="R89">
            <v>1</v>
          </cell>
          <cell r="S89">
            <v>5000</v>
          </cell>
          <cell r="T89">
            <v>1</v>
          </cell>
          <cell r="U89">
            <v>6025.9690000000001</v>
          </cell>
          <cell r="V89">
            <v>1</v>
          </cell>
          <cell r="W89">
            <v>12825</v>
          </cell>
          <cell r="X89">
            <v>1</v>
          </cell>
          <cell r="Z89">
            <v>0</v>
          </cell>
          <cell r="AA89">
            <v>12825</v>
          </cell>
          <cell r="AB89">
            <v>1</v>
          </cell>
          <cell r="AD89">
            <v>0</v>
          </cell>
          <cell r="AF89">
            <v>0</v>
          </cell>
          <cell r="AH89">
            <v>0</v>
          </cell>
          <cell r="AI89">
            <v>12825</v>
          </cell>
          <cell r="AJ89">
            <v>1</v>
          </cell>
          <cell r="AL89">
            <v>0</v>
          </cell>
          <cell r="AM89">
            <v>12825</v>
          </cell>
          <cell r="AN89">
            <v>1</v>
          </cell>
        </row>
        <row r="90">
          <cell r="B90" t="str">
            <v>United Nations Office of Co-ordination of Humanitarian Affairs</v>
          </cell>
          <cell r="C90" t="str">
            <v>ChannelCode</v>
          </cell>
          <cell r="D90" t="str">
            <v>41127</v>
          </cell>
          <cell r="E90">
            <v>116025.26709000001</v>
          </cell>
          <cell r="F90">
            <v>1</v>
          </cell>
          <cell r="H90">
            <v>0</v>
          </cell>
          <cell r="I90">
            <v>116025.26709000001</v>
          </cell>
          <cell r="J90">
            <v>1</v>
          </cell>
          <cell r="K90">
            <v>20000</v>
          </cell>
          <cell r="L90">
            <v>1</v>
          </cell>
          <cell r="N90">
            <v>0</v>
          </cell>
          <cell r="O90">
            <v>20000</v>
          </cell>
          <cell r="P90">
            <v>1</v>
          </cell>
          <cell r="Q90">
            <v>136025.26709000001</v>
          </cell>
          <cell r="R90">
            <v>1</v>
          </cell>
          <cell r="T90">
            <v>0</v>
          </cell>
          <cell r="U90">
            <v>136025.26709000001</v>
          </cell>
          <cell r="V90">
            <v>1</v>
          </cell>
          <cell r="W90">
            <v>149854.00412999999</v>
          </cell>
          <cell r="X90">
            <v>1</v>
          </cell>
          <cell r="Z90">
            <v>0</v>
          </cell>
          <cell r="AA90">
            <v>149854.00412999999</v>
          </cell>
          <cell r="AB90">
            <v>1</v>
          </cell>
          <cell r="AC90">
            <v>25000</v>
          </cell>
          <cell r="AD90">
            <v>1</v>
          </cell>
          <cell r="AF90">
            <v>0</v>
          </cell>
          <cell r="AG90">
            <v>25000</v>
          </cell>
          <cell r="AH90">
            <v>1</v>
          </cell>
          <cell r="AI90">
            <v>174854.00413000004</v>
          </cell>
          <cell r="AJ90">
            <v>1</v>
          </cell>
          <cell r="AL90">
            <v>0</v>
          </cell>
          <cell r="AM90">
            <v>174854.00413000004</v>
          </cell>
          <cell r="AN90">
            <v>1</v>
          </cell>
        </row>
        <row r="91">
          <cell r="B91" t="str">
            <v>United Nations Office of the United Nations High Commissioner for Refugees</v>
          </cell>
          <cell r="C91" t="str">
            <v>ChannelCode</v>
          </cell>
          <cell r="D91" t="str">
            <v>41121</v>
          </cell>
          <cell r="E91">
            <v>99248.51973</v>
          </cell>
          <cell r="F91">
            <v>1</v>
          </cell>
          <cell r="G91">
            <v>116.82</v>
          </cell>
          <cell r="H91">
            <v>1</v>
          </cell>
          <cell r="I91">
            <v>99365.339729999992</v>
          </cell>
          <cell r="J91">
            <v>1</v>
          </cell>
          <cell r="K91">
            <v>35000</v>
          </cell>
          <cell r="L91">
            <v>1</v>
          </cell>
          <cell r="N91">
            <v>0</v>
          </cell>
          <cell r="O91">
            <v>35000</v>
          </cell>
          <cell r="P91">
            <v>1</v>
          </cell>
          <cell r="Q91">
            <v>134248.51973</v>
          </cell>
          <cell r="R91">
            <v>1</v>
          </cell>
          <cell r="S91">
            <v>116.82</v>
          </cell>
          <cell r="T91">
            <v>1</v>
          </cell>
          <cell r="U91">
            <v>134365.33973000001</v>
          </cell>
          <cell r="V91">
            <v>1</v>
          </cell>
          <cell r="W91">
            <v>130860.79572000001</v>
          </cell>
          <cell r="X91">
            <v>1</v>
          </cell>
          <cell r="Y91">
            <v>221.58850999999999</v>
          </cell>
          <cell r="Z91">
            <v>1</v>
          </cell>
          <cell r="AA91">
            <v>131082.38423000003</v>
          </cell>
          <cell r="AB91">
            <v>1</v>
          </cell>
          <cell r="AC91">
            <v>35000</v>
          </cell>
          <cell r="AD91">
            <v>1</v>
          </cell>
          <cell r="AF91">
            <v>0</v>
          </cell>
          <cell r="AG91">
            <v>35000</v>
          </cell>
          <cell r="AH91">
            <v>1</v>
          </cell>
          <cell r="AI91">
            <v>165860.79571999999</v>
          </cell>
          <cell r="AJ91">
            <v>1</v>
          </cell>
          <cell r="AK91">
            <v>221.58850999999999</v>
          </cell>
          <cell r="AL91">
            <v>1</v>
          </cell>
          <cell r="AM91">
            <v>166082.38422999997</v>
          </cell>
          <cell r="AN91">
            <v>1</v>
          </cell>
        </row>
        <row r="92">
          <cell r="B92" t="str">
            <v>United Nations Office on Drugs and Crime</v>
          </cell>
          <cell r="C92" t="str">
            <v>ChannelCode</v>
          </cell>
          <cell r="D92" t="str">
            <v>41128</v>
          </cell>
          <cell r="E92">
            <v>1582.61492</v>
          </cell>
          <cell r="F92">
            <v>1</v>
          </cell>
          <cell r="G92">
            <v>129.547</v>
          </cell>
          <cell r="H92">
            <v>1</v>
          </cell>
          <cell r="I92">
            <v>1712.16192</v>
          </cell>
          <cell r="J92">
            <v>1</v>
          </cell>
          <cell r="L92">
            <v>0</v>
          </cell>
          <cell r="N92">
            <v>0</v>
          </cell>
          <cell r="P92">
            <v>0</v>
          </cell>
          <cell r="Q92">
            <v>1582.61492</v>
          </cell>
          <cell r="R92">
            <v>1</v>
          </cell>
          <cell r="S92">
            <v>129.547</v>
          </cell>
          <cell r="T92">
            <v>1</v>
          </cell>
          <cell r="U92">
            <v>1712.16192</v>
          </cell>
          <cell r="V92">
            <v>1</v>
          </cell>
          <cell r="W92">
            <v>1502.1469999999999</v>
          </cell>
          <cell r="X92">
            <v>1</v>
          </cell>
          <cell r="Y92">
            <v>1449.0376799999999</v>
          </cell>
          <cell r="Z92">
            <v>1</v>
          </cell>
          <cell r="AA92">
            <v>2951.1846799999994</v>
          </cell>
          <cell r="AB92">
            <v>1</v>
          </cell>
          <cell r="AD92">
            <v>0</v>
          </cell>
          <cell r="AF92">
            <v>0</v>
          </cell>
          <cell r="AH92">
            <v>0</v>
          </cell>
          <cell r="AI92">
            <v>1502.1469999999999</v>
          </cell>
          <cell r="AJ92">
            <v>1</v>
          </cell>
          <cell r="AK92">
            <v>1449.0376799999999</v>
          </cell>
          <cell r="AL92">
            <v>1</v>
          </cell>
          <cell r="AM92">
            <v>2951.1846799999994</v>
          </cell>
          <cell r="AN92">
            <v>1</v>
          </cell>
        </row>
        <row r="93">
          <cell r="B93" t="str">
            <v>United Nations Peacebuilding Fund (Window One:  Flexible Contributions Only)</v>
          </cell>
          <cell r="C93" t="str">
            <v>ChannelCode</v>
          </cell>
          <cell r="D93" t="str">
            <v>41311</v>
          </cell>
          <cell r="F93">
            <v>0</v>
          </cell>
          <cell r="H93">
            <v>0</v>
          </cell>
          <cell r="J93">
            <v>0</v>
          </cell>
          <cell r="K93">
            <v>10235</v>
          </cell>
          <cell r="L93">
            <v>1</v>
          </cell>
          <cell r="M93">
            <v>4000</v>
          </cell>
          <cell r="N93">
            <v>1</v>
          </cell>
          <cell r="O93">
            <v>14235</v>
          </cell>
          <cell r="P93">
            <v>1</v>
          </cell>
          <cell r="Q93">
            <v>10235</v>
          </cell>
          <cell r="R93">
            <v>1</v>
          </cell>
          <cell r="S93">
            <v>4000</v>
          </cell>
          <cell r="T93">
            <v>1</v>
          </cell>
          <cell r="U93">
            <v>14235</v>
          </cell>
          <cell r="V93">
            <v>1</v>
          </cell>
          <cell r="X93">
            <v>0</v>
          </cell>
          <cell r="Y93">
            <v>4000</v>
          </cell>
          <cell r="Z93">
            <v>1</v>
          </cell>
          <cell r="AA93">
            <v>4000</v>
          </cell>
          <cell r="AB93">
            <v>1</v>
          </cell>
          <cell r="AC93">
            <v>3560</v>
          </cell>
          <cell r="AD93">
            <v>1</v>
          </cell>
          <cell r="AF93">
            <v>0</v>
          </cell>
          <cell r="AG93">
            <v>3560</v>
          </cell>
          <cell r="AH93">
            <v>1</v>
          </cell>
          <cell r="AI93">
            <v>3560</v>
          </cell>
          <cell r="AJ93">
            <v>1</v>
          </cell>
          <cell r="AK93">
            <v>4000</v>
          </cell>
          <cell r="AL93">
            <v>1</v>
          </cell>
          <cell r="AM93">
            <v>7560</v>
          </cell>
          <cell r="AN93">
            <v>1</v>
          </cell>
        </row>
        <row r="94">
          <cell r="B94" t="str">
            <v>United Nations Population Fund</v>
          </cell>
          <cell r="C94" t="str">
            <v>ChannelCode</v>
          </cell>
          <cell r="D94" t="str">
            <v>41119</v>
          </cell>
          <cell r="E94">
            <v>94694.141029999999</v>
          </cell>
          <cell r="F94">
            <v>1</v>
          </cell>
          <cell r="H94">
            <v>0</v>
          </cell>
          <cell r="I94">
            <v>94694.141029999999</v>
          </cell>
          <cell r="J94">
            <v>1</v>
          </cell>
          <cell r="K94">
            <v>20000</v>
          </cell>
          <cell r="L94">
            <v>1</v>
          </cell>
          <cell r="N94">
            <v>0</v>
          </cell>
          <cell r="O94">
            <v>20000</v>
          </cell>
          <cell r="P94">
            <v>1</v>
          </cell>
          <cell r="Q94">
            <v>114694.14103000001</v>
          </cell>
          <cell r="R94">
            <v>1</v>
          </cell>
          <cell r="T94">
            <v>0</v>
          </cell>
          <cell r="U94">
            <v>114694.14103000001</v>
          </cell>
          <cell r="V94">
            <v>1</v>
          </cell>
          <cell r="W94">
            <v>87370.361650000021</v>
          </cell>
          <cell r="X94">
            <v>1</v>
          </cell>
          <cell r="Y94">
            <v>98.344999999999999</v>
          </cell>
          <cell r="Z94">
            <v>1</v>
          </cell>
          <cell r="AA94">
            <v>87468.706650000022</v>
          </cell>
          <cell r="AB94">
            <v>1</v>
          </cell>
          <cell r="AC94">
            <v>20000</v>
          </cell>
          <cell r="AD94">
            <v>1</v>
          </cell>
          <cell r="AF94">
            <v>0</v>
          </cell>
          <cell r="AG94">
            <v>20000</v>
          </cell>
          <cell r="AH94">
            <v>1</v>
          </cell>
          <cell r="AI94">
            <v>107370.36165000002</v>
          </cell>
          <cell r="AJ94">
            <v>1</v>
          </cell>
          <cell r="AK94">
            <v>98.344999999999999</v>
          </cell>
          <cell r="AL94">
            <v>1</v>
          </cell>
          <cell r="AM94">
            <v>107468.70665000002</v>
          </cell>
          <cell r="AN94">
            <v>1</v>
          </cell>
        </row>
        <row r="95">
          <cell r="B95" t="str">
            <v>United Nations Relief and Works Agency for Palestine Refugees in the Near East</v>
          </cell>
          <cell r="C95" t="str">
            <v>ChannelCode</v>
          </cell>
          <cell r="D95" t="str">
            <v>41130</v>
          </cell>
          <cell r="E95">
            <v>30000</v>
          </cell>
          <cell r="F95">
            <v>1</v>
          </cell>
          <cell r="H95">
            <v>0</v>
          </cell>
          <cell r="I95">
            <v>30000</v>
          </cell>
          <cell r="J95">
            <v>1</v>
          </cell>
          <cell r="K95">
            <v>34038.832459999998</v>
          </cell>
          <cell r="L95">
            <v>1</v>
          </cell>
          <cell r="N95">
            <v>0</v>
          </cell>
          <cell r="O95">
            <v>34038.832459999998</v>
          </cell>
          <cell r="P95">
            <v>1</v>
          </cell>
          <cell r="Q95">
            <v>64038.832459999991</v>
          </cell>
          <cell r="R95">
            <v>1</v>
          </cell>
          <cell r="T95">
            <v>0</v>
          </cell>
          <cell r="U95">
            <v>64038.832459999991</v>
          </cell>
          <cell r="V95">
            <v>1</v>
          </cell>
          <cell r="W95">
            <v>21000</v>
          </cell>
          <cell r="X95">
            <v>1</v>
          </cell>
          <cell r="Z95">
            <v>0</v>
          </cell>
          <cell r="AA95">
            <v>21000</v>
          </cell>
          <cell r="AB95">
            <v>1</v>
          </cell>
          <cell r="AC95">
            <v>33434.989390000002</v>
          </cell>
          <cell r="AD95">
            <v>1</v>
          </cell>
          <cell r="AF95">
            <v>0</v>
          </cell>
          <cell r="AG95">
            <v>33434.989390000002</v>
          </cell>
          <cell r="AH95">
            <v>1</v>
          </cell>
          <cell r="AI95">
            <v>54434.989389999995</v>
          </cell>
          <cell r="AJ95">
            <v>1</v>
          </cell>
          <cell r="AL95">
            <v>0</v>
          </cell>
          <cell r="AM95">
            <v>54434.989389999995</v>
          </cell>
          <cell r="AN95">
            <v>1</v>
          </cell>
        </row>
        <row r="96">
          <cell r="B96" t="str">
            <v>United Nations Voluntary Fund for Victims of Torture</v>
          </cell>
          <cell r="C96" t="str">
            <v>ChannelCode</v>
          </cell>
          <cell r="D96" t="str">
            <v>41138</v>
          </cell>
          <cell r="F96">
            <v>0</v>
          </cell>
          <cell r="G96">
            <v>483.50900000000001</v>
          </cell>
          <cell r="H96">
            <v>1</v>
          </cell>
          <cell r="I96">
            <v>483.50900000000001</v>
          </cell>
          <cell r="J96">
            <v>1</v>
          </cell>
          <cell r="L96">
            <v>0</v>
          </cell>
          <cell r="N96">
            <v>0</v>
          </cell>
          <cell r="P96">
            <v>0</v>
          </cell>
          <cell r="R96">
            <v>0</v>
          </cell>
          <cell r="S96">
            <v>483.50900000000001</v>
          </cell>
          <cell r="T96">
            <v>1</v>
          </cell>
          <cell r="U96">
            <v>483.50900000000001</v>
          </cell>
          <cell r="V96">
            <v>1</v>
          </cell>
          <cell r="X96">
            <v>0</v>
          </cell>
          <cell r="Z96">
            <v>0</v>
          </cell>
          <cell r="AB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</row>
        <row r="97">
          <cell r="B97" t="str">
            <v>World Bank Group (WB)</v>
          </cell>
          <cell r="C97" t="str">
            <v>ChannelCode</v>
          </cell>
          <cell r="D97" t="str">
            <v>44000</v>
          </cell>
          <cell r="E97">
            <v>15434.507580000001</v>
          </cell>
          <cell r="F97">
            <v>1</v>
          </cell>
          <cell r="G97">
            <v>395</v>
          </cell>
          <cell r="H97">
            <v>1</v>
          </cell>
          <cell r="I97">
            <v>15829.50758</v>
          </cell>
          <cell r="J97">
            <v>1</v>
          </cell>
          <cell r="L97">
            <v>0</v>
          </cell>
          <cell r="N97">
            <v>0</v>
          </cell>
          <cell r="P97">
            <v>0</v>
          </cell>
          <cell r="Q97">
            <v>15434.507580000001</v>
          </cell>
          <cell r="R97">
            <v>1</v>
          </cell>
          <cell r="S97">
            <v>395</v>
          </cell>
          <cell r="T97">
            <v>1</v>
          </cell>
          <cell r="U97">
            <v>15829.50758</v>
          </cell>
          <cell r="V97">
            <v>1</v>
          </cell>
          <cell r="W97">
            <v>6498.6333599999998</v>
          </cell>
          <cell r="X97">
            <v>1</v>
          </cell>
          <cell r="Y97">
            <v>346.33367999999996</v>
          </cell>
          <cell r="Z97">
            <v>1</v>
          </cell>
          <cell r="AA97">
            <v>6844.9670399999995</v>
          </cell>
          <cell r="AB97">
            <v>1</v>
          </cell>
          <cell r="AD97">
            <v>0</v>
          </cell>
          <cell r="AF97">
            <v>0</v>
          </cell>
          <cell r="AH97">
            <v>0</v>
          </cell>
          <cell r="AI97">
            <v>6498.6333599999998</v>
          </cell>
          <cell r="AJ97">
            <v>1</v>
          </cell>
          <cell r="AK97">
            <v>346.33367999999996</v>
          </cell>
          <cell r="AL97">
            <v>1</v>
          </cell>
          <cell r="AM97">
            <v>6844.9670399999995</v>
          </cell>
          <cell r="AN97">
            <v>1</v>
          </cell>
        </row>
        <row r="98">
          <cell r="B98" t="str">
            <v>World Customs Organisation Customs Co-operation Fund</v>
          </cell>
          <cell r="C98" t="str">
            <v>ChannelCode</v>
          </cell>
          <cell r="D98" t="str">
            <v>47139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M98">
            <v>403.73543999999993</v>
          </cell>
          <cell r="N98">
            <v>1</v>
          </cell>
          <cell r="O98">
            <v>403.73543999999993</v>
          </cell>
          <cell r="P98">
            <v>1</v>
          </cell>
          <cell r="R98">
            <v>0</v>
          </cell>
          <cell r="S98">
            <v>403.73543999999993</v>
          </cell>
          <cell r="T98">
            <v>1</v>
          </cell>
          <cell r="U98">
            <v>403.73543999999993</v>
          </cell>
          <cell r="V98">
            <v>1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  <cell r="AE98">
            <v>452.93822999999998</v>
          </cell>
          <cell r="AF98">
            <v>1</v>
          </cell>
          <cell r="AG98">
            <v>452.93822999999998</v>
          </cell>
          <cell r="AH98">
            <v>1</v>
          </cell>
          <cell r="AJ98">
            <v>0</v>
          </cell>
          <cell r="AK98">
            <v>452.93822999999998</v>
          </cell>
          <cell r="AL98">
            <v>1</v>
          </cell>
          <cell r="AM98">
            <v>452.93822999999998</v>
          </cell>
          <cell r="AN98">
            <v>1</v>
          </cell>
        </row>
        <row r="99">
          <cell r="B99" t="str">
            <v>World Food Programme</v>
          </cell>
          <cell r="C99" t="str">
            <v>ChannelCode</v>
          </cell>
          <cell r="D99" t="str">
            <v>41140</v>
          </cell>
          <cell r="E99">
            <v>225896.00680000003</v>
          </cell>
          <cell r="F99">
            <v>1</v>
          </cell>
          <cell r="H99">
            <v>0</v>
          </cell>
          <cell r="I99">
            <v>225896.00680000003</v>
          </cell>
          <cell r="J99">
            <v>1</v>
          </cell>
          <cell r="K99">
            <v>40000</v>
          </cell>
          <cell r="L99">
            <v>1</v>
          </cell>
          <cell r="N99">
            <v>0</v>
          </cell>
          <cell r="O99">
            <v>40000</v>
          </cell>
          <cell r="P99">
            <v>1</v>
          </cell>
          <cell r="Q99">
            <v>265896.00680000003</v>
          </cell>
          <cell r="R99">
            <v>1</v>
          </cell>
          <cell r="T99">
            <v>0</v>
          </cell>
          <cell r="U99">
            <v>265896.00680000003</v>
          </cell>
          <cell r="V99">
            <v>1</v>
          </cell>
          <cell r="W99">
            <v>227742.62070000003</v>
          </cell>
          <cell r="X99">
            <v>1</v>
          </cell>
          <cell r="Z99">
            <v>0</v>
          </cell>
          <cell r="AA99">
            <v>227742.62070000003</v>
          </cell>
          <cell r="AB99">
            <v>1</v>
          </cell>
          <cell r="AC99">
            <v>40000</v>
          </cell>
          <cell r="AD99">
            <v>1</v>
          </cell>
          <cell r="AF99">
            <v>0</v>
          </cell>
          <cell r="AG99">
            <v>40000</v>
          </cell>
          <cell r="AH99">
            <v>1</v>
          </cell>
          <cell r="AI99">
            <v>267742.62070000003</v>
          </cell>
          <cell r="AJ99">
            <v>1</v>
          </cell>
          <cell r="AL99">
            <v>0</v>
          </cell>
          <cell r="AM99">
            <v>267742.62070000003</v>
          </cell>
          <cell r="AN99">
            <v>1</v>
          </cell>
        </row>
        <row r="100">
          <cell r="B100" t="str">
            <v>World Health Organisation - assessed contributions</v>
          </cell>
          <cell r="C100" t="str">
            <v>ChannelCode</v>
          </cell>
          <cell r="D100" t="str">
            <v>41307</v>
          </cell>
          <cell r="F100">
            <v>0</v>
          </cell>
          <cell r="G100">
            <v>3578.1660000000002</v>
          </cell>
          <cell r="H100">
            <v>1</v>
          </cell>
          <cell r="I100">
            <v>3578.1660000000002</v>
          </cell>
          <cell r="J100">
            <v>1</v>
          </cell>
          <cell r="L100">
            <v>0</v>
          </cell>
          <cell r="M100">
            <v>11833.70312</v>
          </cell>
          <cell r="N100">
            <v>1</v>
          </cell>
          <cell r="O100">
            <v>11833.70312</v>
          </cell>
          <cell r="P100">
            <v>1</v>
          </cell>
          <cell r="R100">
            <v>0</v>
          </cell>
          <cell r="S100">
            <v>15411.869119999999</v>
          </cell>
          <cell r="T100">
            <v>1</v>
          </cell>
          <cell r="U100">
            <v>15411.869119999999</v>
          </cell>
          <cell r="V100">
            <v>1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  <cell r="AE100">
            <v>11999.832234400001</v>
          </cell>
          <cell r="AF100">
            <v>1</v>
          </cell>
          <cell r="AG100">
            <v>11999.832234400001</v>
          </cell>
          <cell r="AH100">
            <v>1</v>
          </cell>
          <cell r="AJ100">
            <v>0</v>
          </cell>
          <cell r="AK100">
            <v>11999.832234400001</v>
          </cell>
          <cell r="AL100">
            <v>1</v>
          </cell>
          <cell r="AM100">
            <v>11999.832234400001</v>
          </cell>
          <cell r="AN100">
            <v>1</v>
          </cell>
        </row>
        <row r="101">
          <cell r="B101" t="str">
            <v>World Health Organisation - core voluntary contributions account</v>
          </cell>
          <cell r="C101" t="str">
            <v>ChannelCode</v>
          </cell>
          <cell r="D101" t="str">
            <v>41143</v>
          </cell>
          <cell r="E101">
            <v>98572.761220000015</v>
          </cell>
          <cell r="F101">
            <v>1</v>
          </cell>
          <cell r="H101">
            <v>0</v>
          </cell>
          <cell r="I101">
            <v>98572.761220000015</v>
          </cell>
          <cell r="J101">
            <v>1</v>
          </cell>
          <cell r="K101">
            <v>14500</v>
          </cell>
          <cell r="L101">
            <v>1</v>
          </cell>
          <cell r="N101">
            <v>0</v>
          </cell>
          <cell r="O101">
            <v>14500</v>
          </cell>
          <cell r="P101">
            <v>1</v>
          </cell>
          <cell r="Q101">
            <v>113072.76122000003</v>
          </cell>
          <cell r="R101">
            <v>1</v>
          </cell>
          <cell r="T101">
            <v>0</v>
          </cell>
          <cell r="U101">
            <v>113072.76122000003</v>
          </cell>
          <cell r="V101">
            <v>1</v>
          </cell>
          <cell r="W101">
            <v>84204.175969999997</v>
          </cell>
          <cell r="X101">
            <v>1</v>
          </cell>
          <cell r="Y101">
            <v>4466.3001299999996</v>
          </cell>
          <cell r="Z101">
            <v>1</v>
          </cell>
          <cell r="AA101">
            <v>88670.476100000014</v>
          </cell>
          <cell r="AB101">
            <v>1</v>
          </cell>
          <cell r="AC101">
            <v>14500</v>
          </cell>
          <cell r="AD101">
            <v>1</v>
          </cell>
          <cell r="AF101">
            <v>0</v>
          </cell>
          <cell r="AG101">
            <v>14500</v>
          </cell>
          <cell r="AH101">
            <v>1</v>
          </cell>
          <cell r="AI101">
            <v>98704.175969999997</v>
          </cell>
          <cell r="AJ101">
            <v>1</v>
          </cell>
          <cell r="AK101">
            <v>4466.3001299999996</v>
          </cell>
          <cell r="AL101">
            <v>1</v>
          </cell>
          <cell r="AM101">
            <v>103170.4761</v>
          </cell>
          <cell r="AN101">
            <v>1</v>
          </cell>
        </row>
        <row r="102">
          <cell r="B102" t="str">
            <v>World Trade Organisation</v>
          </cell>
          <cell r="C102" t="str">
            <v>ChannelCode</v>
          </cell>
          <cell r="D102" t="str">
            <v>45000</v>
          </cell>
          <cell r="E102">
            <v>827.47297000000003</v>
          </cell>
          <cell r="F102">
            <v>1</v>
          </cell>
          <cell r="H102">
            <v>0</v>
          </cell>
          <cell r="I102">
            <v>827.47297000000003</v>
          </cell>
          <cell r="J102">
            <v>1</v>
          </cell>
          <cell r="L102">
            <v>0</v>
          </cell>
          <cell r="N102">
            <v>0</v>
          </cell>
          <cell r="P102">
            <v>0</v>
          </cell>
          <cell r="Q102">
            <v>827.47297000000003</v>
          </cell>
          <cell r="R102">
            <v>1</v>
          </cell>
          <cell r="T102">
            <v>0</v>
          </cell>
          <cell r="U102">
            <v>827.47297000000003</v>
          </cell>
          <cell r="V102">
            <v>1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</row>
      </sheetData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A1"/>
      <sheetName val="Raw Table A1"/>
      <sheetName val="Table A2"/>
      <sheetName val="Raw Table A2"/>
      <sheetName val="Table A3"/>
      <sheetName val="Raw Table A3"/>
      <sheetName val="Table A4a"/>
      <sheetName val="Raw Table A4a"/>
      <sheetName val="Table A4b"/>
      <sheetName val="Raw Table A4b"/>
      <sheetName val="Table A4c"/>
      <sheetName val="Raw Table A4c"/>
      <sheetName val="Table A4d"/>
      <sheetName val="Raw Table A4d"/>
      <sheetName val="Table A4e"/>
      <sheetName val="Raw Table A4e"/>
      <sheetName val="Table A4f"/>
      <sheetName val="Raw Table A4f"/>
      <sheetName val="Table A4g"/>
      <sheetName val="Raw Table A4g"/>
      <sheetName val="Table A5"/>
      <sheetName val="Raw Table A5"/>
      <sheetName val="Table A6"/>
      <sheetName val="Raw Table A6"/>
      <sheetName val="Table A7"/>
      <sheetName val="Raw Table A7"/>
      <sheetName val="Table A8"/>
      <sheetName val="Raw Table A8"/>
      <sheetName val="Table A9"/>
      <sheetName val="Table A10"/>
    </sheetNames>
    <sheetDataSet>
      <sheetData sheetId="0"/>
      <sheetData sheetId="1"/>
      <sheetData sheetId="2"/>
      <sheetData sheetId="3"/>
      <sheetData sheetId="4">
        <row r="7">
          <cell r="B7" t="str">
            <v>1</v>
          </cell>
          <cell r="C7">
            <v>1402042.2300000014</v>
          </cell>
          <cell r="D7">
            <v>0.87487352857896539</v>
          </cell>
          <cell r="E7">
            <v>2307593.7963999999</v>
          </cell>
          <cell r="F7">
            <v>0.9241675567869394</v>
          </cell>
          <cell r="G7">
            <v>2664659.5956900008</v>
          </cell>
          <cell r="H7">
            <v>0.83232441559514414</v>
          </cell>
          <cell r="I7">
            <v>1631479.2348500011</v>
          </cell>
          <cell r="J7">
            <v>0.84927106760347437</v>
          </cell>
          <cell r="K7">
            <v>3152478.1435179994</v>
          </cell>
          <cell r="L7">
            <v>0.94409697605902154</v>
          </cell>
          <cell r="M7">
            <v>2678699.1323100044</v>
          </cell>
          <cell r="N7">
            <v>0.81952497400122493</v>
          </cell>
          <cell r="O7">
            <v>1567895.0446599962</v>
          </cell>
          <cell r="P7">
            <v>0.88258126235231305</v>
          </cell>
          <cell r="Q7">
            <v>3223329.1849099984</v>
          </cell>
          <cell r="R7">
            <v>0.95682076578922237</v>
          </cell>
          <cell r="S7">
            <v>2930960.9508899986</v>
          </cell>
          <cell r="T7">
            <v>0.84142160504631991</v>
          </cell>
          <cell r="U7">
            <v>1500712.5896700006</v>
          </cell>
          <cell r="V7">
            <v>0.79870342737839639</v>
          </cell>
          <cell r="W7">
            <v>3059615.2399400002</v>
          </cell>
          <cell r="X7">
            <v>0.94368136817159498</v>
          </cell>
          <cell r="Y7">
            <v>3063355.9359459993</v>
          </cell>
          <cell r="Z7">
            <v>0.83225933476607639</v>
          </cell>
          <cell r="AA7">
            <v>2057013.6317899991</v>
          </cell>
          <cell r="AB7">
            <v>0.88042938765556611</v>
          </cell>
          <cell r="AC7">
            <v>4236797.4911449756</v>
          </cell>
          <cell r="AD7">
            <v>0.90414032591697047</v>
          </cell>
          <cell r="AE7">
            <v>3721945.9031400001</v>
          </cell>
          <cell r="AF7">
            <v>0.84888923105740743</v>
          </cell>
          <cell r="AG7">
            <v>2025214.1097000011</v>
          </cell>
          <cell r="AH7">
            <v>0.94490497046048305</v>
          </cell>
          <cell r="AI7">
            <v>4225939.9335840009</v>
          </cell>
          <cell r="AJ7">
            <v>0.86632966958867796</v>
          </cell>
          <cell r="AK7">
            <v>3833311.0236400012</v>
          </cell>
          <cell r="AL7">
            <v>0.81922508999157273</v>
          </cell>
          <cell r="AM7">
            <v>1930485.8039599999</v>
          </cell>
          <cell r="AN7">
            <v>0.89448510532661563</v>
          </cell>
          <cell r="AO7">
            <v>3506572.0821709996</v>
          </cell>
          <cell r="AP7">
            <v>0.78387300702494644</v>
          </cell>
          <cell r="AQ7">
            <v>4334998.8812199933</v>
          </cell>
          <cell r="AR7">
            <v>0.78760961499655702</v>
          </cell>
          <cell r="AS7">
            <v>2226930.5954100001</v>
          </cell>
          <cell r="AT7">
            <v>0.87259321561956815</v>
          </cell>
          <cell r="AU7">
            <v>3501746.744796</v>
          </cell>
          <cell r="AV7">
            <v>0.72305728084709453</v>
          </cell>
          <cell r="AW7">
            <v>4145286.7457199995</v>
          </cell>
          <cell r="AX7">
            <v>0.69255172929074515</v>
          </cell>
        </row>
        <row r="8">
          <cell r="B8" t="str">
            <v>Total non-DFID</v>
          </cell>
          <cell r="C8">
            <v>200523.38</v>
          </cell>
          <cell r="D8">
            <v>0.125126471421036</v>
          </cell>
          <cell r="E8">
            <v>189349.29519999999</v>
          </cell>
          <cell r="F8">
            <v>7.583244321306018E-2</v>
          </cell>
          <cell r="G8">
            <v>536807.94000000029</v>
          </cell>
          <cell r="H8">
            <v>0.16767558440485797</v>
          </cell>
          <cell r="I8">
            <v>289555.51728610008</v>
          </cell>
          <cell r="J8">
            <v>0.15072893239652643</v>
          </cell>
          <cell r="K8">
            <v>186668.38852313001</v>
          </cell>
          <cell r="L8">
            <v>5.5903023940978312E-2</v>
          </cell>
          <cell r="M8">
            <v>589900.62644000037</v>
          </cell>
          <cell r="N8">
            <v>0.18047502599877632</v>
          </cell>
          <cell r="O8">
            <v>208592.98147500004</v>
          </cell>
          <cell r="P8">
            <v>0.11741873764768546</v>
          </cell>
          <cell r="Q8">
            <v>145461.815619</v>
          </cell>
          <cell r="R8">
            <v>4.3179234210777157E-2</v>
          </cell>
          <cell r="S8">
            <v>552383.11029399931</v>
          </cell>
          <cell r="T8">
            <v>0.15857839495368259</v>
          </cell>
          <cell r="U8">
            <v>378223.36856899993</v>
          </cell>
          <cell r="V8">
            <v>0.201296572621604</v>
          </cell>
          <cell r="W8">
            <v>182596.95491139998</v>
          </cell>
          <cell r="X8">
            <v>5.63186318284047E-2</v>
          </cell>
          <cell r="Y8">
            <v>617414.95838949899</v>
          </cell>
          <cell r="Z8">
            <v>0.16774066523392314</v>
          </cell>
          <cell r="AA8">
            <v>279361.84661999997</v>
          </cell>
          <cell r="AB8">
            <v>0.11957061234443228</v>
          </cell>
          <cell r="AC8">
            <v>449198.00059249921</v>
          </cell>
          <cell r="AD8">
            <v>9.5859674083029353E-2</v>
          </cell>
          <cell r="AE8">
            <v>662543.57672276453</v>
          </cell>
          <cell r="AF8">
            <v>0.15111076894259109</v>
          </cell>
          <cell r="AG8">
            <v>118085.13521036161</v>
          </cell>
          <cell r="AH8">
            <v>5.5095029539517351E-2</v>
          </cell>
          <cell r="AI8">
            <v>652041.37299000006</v>
          </cell>
          <cell r="AJ8">
            <v>0.13367033041132226</v>
          </cell>
          <cell r="AK8">
            <v>845880.41040100169</v>
          </cell>
          <cell r="AL8">
            <v>0.18077491000843657</v>
          </cell>
          <cell r="AM8">
            <v>227723.19523299998</v>
          </cell>
          <cell r="AN8">
            <v>0.10551489467338453</v>
          </cell>
          <cell r="AO8">
            <v>966820.99393399956</v>
          </cell>
          <cell r="AP8">
            <v>0.21612699297505389</v>
          </cell>
          <cell r="AQ8">
            <v>1168995.4818235938</v>
          </cell>
          <cell r="AR8">
            <v>0.21239038500343985</v>
          </cell>
          <cell r="AS8">
            <v>325152.7299557706</v>
          </cell>
          <cell r="AT8">
            <v>0.1274067843804311</v>
          </cell>
          <cell r="AU8">
            <v>1341226.0563263998</v>
          </cell>
          <cell r="AV8">
            <v>0.27694271915290525</v>
          </cell>
          <cell r="AW8">
            <v>1840239.7794469732</v>
          </cell>
          <cell r="AX8">
            <v>0.30744827070925784</v>
          </cell>
        </row>
        <row r="9">
          <cell r="B9" t="str">
            <v>BBC World Service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2000</v>
          </cell>
          <cell r="AL9">
            <v>4.2742427365763836E-4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19897.636325596934</v>
          </cell>
          <cell r="AR9">
            <v>3.6151265813786043E-3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23653.232133106299</v>
          </cell>
          <cell r="AX9">
            <v>3.9517379187366539E-3</v>
          </cell>
        </row>
        <row r="10">
          <cell r="B10" t="str">
            <v>CDC Group PLC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233305.12000000005</v>
          </cell>
          <cell r="H10">
            <v>7.2874429429351406E-2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228424.21340299991</v>
          </cell>
          <cell r="N10">
            <v>6.9884424604606657E-2</v>
          </cell>
          <cell r="O10">
            <v>11593.698350000001</v>
          </cell>
          <cell r="P10">
            <v>6.5261899767620332E-3</v>
          </cell>
          <cell r="Q10">
            <v>0</v>
          </cell>
          <cell r="R10">
            <v>0</v>
          </cell>
          <cell r="S10">
            <v>79092.70458999995</v>
          </cell>
          <cell r="T10">
            <v>2.2705969666147859E-2</v>
          </cell>
          <cell r="U10">
            <v>88523.407480000096</v>
          </cell>
          <cell r="V10">
            <v>4.7113584202713922E-2</v>
          </cell>
          <cell r="W10">
            <v>0</v>
          </cell>
          <cell r="X10">
            <v>0</v>
          </cell>
          <cell r="Y10">
            <v>14843</v>
          </cell>
          <cell r="Z10">
            <v>4.0325791596653145E-3</v>
          </cell>
          <cell r="AA10">
            <v>76344.103599999959</v>
          </cell>
          <cell r="AB10">
            <v>3.2676298953434997E-2</v>
          </cell>
          <cell r="AC10">
            <v>0</v>
          </cell>
          <cell r="AD10">
            <v>0</v>
          </cell>
          <cell r="AE10">
            <v>23500</v>
          </cell>
          <cell r="AF10">
            <v>5.3598030301889379E-3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41994.319985000053</v>
          </cell>
          <cell r="AL10">
            <v>8.9746958586675463E-3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B11" t="str">
            <v>Colonial Pensions administered by DFID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2663.002480000001</v>
          </cell>
          <cell r="Z11">
            <v>7.2349041992757874E-4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2122.6803</v>
          </cell>
          <cell r="AF11">
            <v>4.8413397038563245E-4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1949.9188700000002</v>
          </cell>
          <cell r="AL11">
            <v>4.1672132835053654E-4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2104.6490000000008</v>
          </cell>
          <cell r="AR11">
            <v>3.8238574772743222E-4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1848.3782200000001</v>
          </cell>
          <cell r="AX11">
            <v>3.0880795736653146E-4</v>
          </cell>
        </row>
        <row r="12">
          <cell r="B12" t="str">
            <v>Conflict Pool/Conflict, Stability and Security Fund (CSSF)6,7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44226.854259999993</v>
          </cell>
          <cell r="V12">
            <v>2.353824464642789E-2</v>
          </cell>
          <cell r="W12">
            <v>26321.540400400001</v>
          </cell>
          <cell r="X12">
            <v>8.1183891795232679E-3</v>
          </cell>
          <cell r="Y12">
            <v>117101.50314200009</v>
          </cell>
          <cell r="Z12">
            <v>3.1814396088116412E-2</v>
          </cell>
          <cell r="AA12">
            <v>51631.077100000002</v>
          </cell>
          <cell r="AB12">
            <v>2.2098792585829152E-2</v>
          </cell>
          <cell r="AC12">
            <v>31647.366204700003</v>
          </cell>
          <cell r="AD12">
            <v>6.7536057728825897E-3</v>
          </cell>
          <cell r="AE12">
            <v>114767.29860599997</v>
          </cell>
          <cell r="AF12">
            <v>2.6175749567448395E-2</v>
          </cell>
          <cell r="AG12">
            <v>21903.876042000004</v>
          </cell>
          <cell r="AH12">
            <v>1.0219700349363059E-2</v>
          </cell>
          <cell r="AI12">
            <v>43311.462621999992</v>
          </cell>
          <cell r="AJ12">
            <v>8.8789726528122666E-3</v>
          </cell>
          <cell r="AK12">
            <v>114914.45014300008</v>
          </cell>
          <cell r="AL12">
            <v>2.455861269256935E-2</v>
          </cell>
          <cell r="AM12">
            <v>101211.45901900002</v>
          </cell>
          <cell r="AN12">
            <v>4.6896041605259328E-2</v>
          </cell>
          <cell r="AO12">
            <v>36256.893000000004</v>
          </cell>
          <cell r="AP12">
            <v>8.1050094152622584E-3</v>
          </cell>
          <cell r="AQ12">
            <v>186674.08363399984</v>
          </cell>
          <cell r="AR12">
            <v>3.3916110977041884E-2</v>
          </cell>
          <cell r="AS12">
            <v>149510.55136577069</v>
          </cell>
          <cell r="AT12">
            <v>5.8583726432342234E-2</v>
          </cell>
          <cell r="AU12">
            <v>117606.88159999999</v>
          </cell>
          <cell r="AV12">
            <v>2.4284026863158014E-2</v>
          </cell>
          <cell r="AW12">
            <v>333806.23070659966</v>
          </cell>
          <cell r="AX12">
            <v>5.5768900079728366E-2</v>
          </cell>
        </row>
        <row r="13">
          <cell r="B13" t="str">
            <v>Department for Business, Innovation and Skills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41962.811042500005</v>
          </cell>
          <cell r="Z13">
            <v>1.1400549571579805E-2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31044.230153999997</v>
          </cell>
          <cell r="AF13">
            <v>7.080466334012425E-3</v>
          </cell>
          <cell r="AG13">
            <v>2000</v>
          </cell>
          <cell r="AH13">
            <v>9.3314081304761768E-4</v>
          </cell>
          <cell r="AI13">
            <v>0</v>
          </cell>
          <cell r="AJ13">
            <v>0</v>
          </cell>
          <cell r="AK13">
            <v>72475.677300000039</v>
          </cell>
          <cell r="AL13">
            <v>1.5488931863898952E-2</v>
          </cell>
          <cell r="AM13">
            <v>4250</v>
          </cell>
          <cell r="AN13">
            <v>1.9692254093969424E-3</v>
          </cell>
          <cell r="AO13">
            <v>0</v>
          </cell>
          <cell r="AP13">
            <v>0</v>
          </cell>
          <cell r="AQ13">
            <v>186981.73311400015</v>
          </cell>
          <cell r="AR13">
            <v>3.3972006652020409E-2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376467.83304390055</v>
          </cell>
          <cell r="AX13">
            <v>6.2896360322018577E-2</v>
          </cell>
        </row>
        <row r="14">
          <cell r="B14" t="str">
            <v>Department for Culture, Media and Sports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1227.204</v>
          </cell>
          <cell r="V14">
            <v>6.5313774778687813E-4</v>
          </cell>
          <cell r="W14">
            <v>0</v>
          </cell>
          <cell r="X14">
            <v>0</v>
          </cell>
          <cell r="Y14">
            <v>801.93200000000002</v>
          </cell>
          <cell r="Z14">
            <v>2.1787066433124873E-4</v>
          </cell>
          <cell r="AA14">
            <v>693.5</v>
          </cell>
          <cell r="AB14">
            <v>2.9682728928141062E-4</v>
          </cell>
          <cell r="AC14">
            <v>0</v>
          </cell>
          <cell r="AD14">
            <v>0</v>
          </cell>
          <cell r="AE14">
            <v>350.35300000000001</v>
          </cell>
          <cell r="AF14">
            <v>7.990736472492701E-5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708.18399999999997</v>
          </cell>
          <cell r="AP14">
            <v>1.5831025531443322E-4</v>
          </cell>
          <cell r="AQ14">
            <v>21</v>
          </cell>
          <cell r="AR14">
            <v>3.8154108843213635E-6</v>
          </cell>
          <cell r="AS14">
            <v>0</v>
          </cell>
          <cell r="AT14">
            <v>0</v>
          </cell>
          <cell r="AU14">
            <v>445.41287999999997</v>
          </cell>
          <cell r="AV14">
            <v>9.1970964589512406E-5</v>
          </cell>
          <cell r="AW14">
            <v>1070.836</v>
          </cell>
          <cell r="AX14">
            <v>1.7890422763937731E-4</v>
          </cell>
        </row>
        <row r="15">
          <cell r="B15" t="str">
            <v xml:space="preserve">Department of Education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21611</v>
          </cell>
          <cell r="AR15">
            <v>3.9264211724318564E-3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28265</v>
          </cell>
          <cell r="AX15">
            <v>4.722224499575098E-3</v>
          </cell>
        </row>
        <row r="16">
          <cell r="B16" t="str">
            <v>Department for Environment Food and Rural Affairs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20000</v>
          </cell>
          <cell r="V16">
            <v>1.0644322342281774E-2</v>
          </cell>
          <cell r="W16">
            <v>0</v>
          </cell>
          <cell r="X16">
            <v>0</v>
          </cell>
          <cell r="Y16">
            <v>2417.2291599999999</v>
          </cell>
          <cell r="Z16">
            <v>6.5671817925967073E-4</v>
          </cell>
          <cell r="AA16">
            <v>30000</v>
          </cell>
          <cell r="AB16">
            <v>1.2840401843464048E-2</v>
          </cell>
          <cell r="AC16">
            <v>6990.2621200000003</v>
          </cell>
          <cell r="AD16">
            <v>1.4917347087348878E-3</v>
          </cell>
          <cell r="AE16">
            <v>3122.4468400000005</v>
          </cell>
          <cell r="AF16">
            <v>7.1215744828237763E-4</v>
          </cell>
          <cell r="AG16">
            <v>40000</v>
          </cell>
          <cell r="AH16">
            <v>1.8662816260952352E-2</v>
          </cell>
          <cell r="AI16">
            <v>10579.481139999998</v>
          </cell>
          <cell r="AJ16">
            <v>2.1688236331988708E-3</v>
          </cell>
          <cell r="AK16">
            <v>6918.0070900000001</v>
          </cell>
          <cell r="AL16">
            <v>1.4784620778008212E-3</v>
          </cell>
          <cell r="AM16">
            <v>20913.952173999998</v>
          </cell>
          <cell r="AN16">
            <v>9.6904202428125218E-3</v>
          </cell>
          <cell r="AO16">
            <v>7502.9769120000001</v>
          </cell>
          <cell r="AP16">
            <v>1.67724516588488E-3</v>
          </cell>
          <cell r="AQ16">
            <v>28505.304659999991</v>
          </cell>
          <cell r="AR16">
            <v>5.1790214124124026E-3</v>
          </cell>
          <cell r="AS16">
            <v>32706.273770000007</v>
          </cell>
          <cell r="AT16">
            <v>1.2815519558050652E-2</v>
          </cell>
          <cell r="AU16">
            <v>13722.061890000001</v>
          </cell>
          <cell r="AV16">
            <v>2.8333964392324882E-3</v>
          </cell>
          <cell r="AW16">
            <v>20964.816139999981</v>
          </cell>
          <cell r="AX16">
            <v>3.5025851195965097E-3</v>
          </cell>
        </row>
        <row r="17">
          <cell r="B17" t="str">
            <v>Department for International Development2,3</v>
          </cell>
          <cell r="C17">
            <v>1402042.2300000014</v>
          </cell>
          <cell r="D17">
            <v>0.87487352857896539</v>
          </cell>
          <cell r="E17">
            <v>2307593.7963999999</v>
          </cell>
          <cell r="F17">
            <v>0.9241675567869394</v>
          </cell>
          <cell r="G17">
            <v>2664659.5956900008</v>
          </cell>
          <cell r="H17">
            <v>0.83232441559514414</v>
          </cell>
          <cell r="I17">
            <v>1631479.2348500011</v>
          </cell>
          <cell r="J17">
            <v>0.84927106760347437</v>
          </cell>
          <cell r="K17">
            <v>3152478.1435179994</v>
          </cell>
          <cell r="L17">
            <v>0.94409697605902154</v>
          </cell>
          <cell r="M17">
            <v>2678699.1323100044</v>
          </cell>
          <cell r="N17">
            <v>0.81952497400122493</v>
          </cell>
          <cell r="O17">
            <v>1567895.0446599962</v>
          </cell>
          <cell r="P17">
            <v>0.88258126235231305</v>
          </cell>
          <cell r="Q17">
            <v>3223329.1849099984</v>
          </cell>
          <cell r="R17">
            <v>0.95682076578922237</v>
          </cell>
          <cell r="S17">
            <v>2930960.9508899986</v>
          </cell>
          <cell r="T17">
            <v>0.84142160504631991</v>
          </cell>
          <cell r="U17">
            <v>1500712.5896700006</v>
          </cell>
          <cell r="V17">
            <v>0.79870342737839639</v>
          </cell>
          <cell r="W17">
            <v>3059615.2399400002</v>
          </cell>
          <cell r="X17">
            <v>0.94368136817159498</v>
          </cell>
          <cell r="Y17">
            <v>3063355.9359459993</v>
          </cell>
          <cell r="Z17">
            <v>0.83225933476607639</v>
          </cell>
          <cell r="AA17">
            <v>2057013.6317899991</v>
          </cell>
          <cell r="AB17">
            <v>0.88042938765556611</v>
          </cell>
          <cell r="AC17">
            <v>4236797.4911449756</v>
          </cell>
          <cell r="AD17">
            <v>0.90414032591697047</v>
          </cell>
          <cell r="AE17">
            <v>3721945.9031400001</v>
          </cell>
          <cell r="AF17">
            <v>0.84888923105740743</v>
          </cell>
          <cell r="AG17">
            <v>2025214.1097000011</v>
          </cell>
          <cell r="AH17">
            <v>0.94490497046048305</v>
          </cell>
          <cell r="AI17">
            <v>4225939.9335840009</v>
          </cell>
          <cell r="AJ17">
            <v>0.86632966958867796</v>
          </cell>
          <cell r="AK17">
            <v>3833311.0236400012</v>
          </cell>
          <cell r="AL17">
            <v>0.81922508999157273</v>
          </cell>
          <cell r="AM17">
            <v>1930485.8039599999</v>
          </cell>
          <cell r="AN17">
            <v>0.89448510532661563</v>
          </cell>
          <cell r="AO17">
            <v>3506572.0821709996</v>
          </cell>
          <cell r="AP17">
            <v>0.78387300702494644</v>
          </cell>
          <cell r="AQ17">
            <v>4334998.8812199933</v>
          </cell>
          <cell r="AR17">
            <v>0.78760961499655702</v>
          </cell>
          <cell r="AS17">
            <v>2226930.5954100001</v>
          </cell>
          <cell r="AT17">
            <v>0.87259321561956815</v>
          </cell>
          <cell r="AU17">
            <v>3501746.744796</v>
          </cell>
          <cell r="AV17">
            <v>0.72305728084709453</v>
          </cell>
          <cell r="AW17">
            <v>4145286.7457199995</v>
          </cell>
          <cell r="AX17">
            <v>0.69255172929074515</v>
          </cell>
        </row>
        <row r="18">
          <cell r="B18" t="str">
            <v>Department for Work and Pensions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9848.6649660000003</v>
          </cell>
          <cell r="X18">
            <v>3.0376373827843768E-3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9500.9310000000005</v>
          </cell>
          <cell r="AD18">
            <v>2.0275160351204777E-3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7905.8573999999999</v>
          </cell>
          <cell r="AJ18">
            <v>1.6207231850899808E-3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8068.4639999999999</v>
          </cell>
          <cell r="AP18">
            <v>1.8036563885025828E-3</v>
          </cell>
          <cell r="AQ18">
            <v>468.63200000000001</v>
          </cell>
          <cell r="AR18">
            <v>8.5143982549585213E-5</v>
          </cell>
          <cell r="AS18">
            <v>0</v>
          </cell>
          <cell r="AT18">
            <v>0</v>
          </cell>
          <cell r="AU18">
            <v>8206.9331999999995</v>
          </cell>
          <cell r="AV18">
            <v>1.6946065024560889E-3</v>
          </cell>
          <cell r="AW18">
            <v>15792.81883</v>
          </cell>
          <cell r="AX18">
            <v>2.6385011850832102E-3</v>
          </cell>
        </row>
        <row r="19">
          <cell r="B19" t="str">
            <v>Department of Energy and Climate Change</v>
          </cell>
          <cell r="C19">
            <v>150000</v>
          </cell>
          <cell r="D19">
            <v>9.3599911956178866E-2</v>
          </cell>
          <cell r="E19">
            <v>8112</v>
          </cell>
          <cell r="F19">
            <v>3.2487724799534624E-3</v>
          </cell>
          <cell r="G19">
            <v>5412.7</v>
          </cell>
          <cell r="H19">
            <v>1.6906933897217955E-3</v>
          </cell>
          <cell r="I19">
            <v>250600</v>
          </cell>
          <cell r="J19">
            <v>0.13045052918555725</v>
          </cell>
          <cell r="K19">
            <v>4657.813263</v>
          </cell>
          <cell r="L19">
            <v>1.3949113099127172E-3</v>
          </cell>
          <cell r="M19">
            <v>4450.7082200000004</v>
          </cell>
          <cell r="N19">
            <v>1.3616559225660806E-3</v>
          </cell>
          <cell r="O19">
            <v>139921.76</v>
          </cell>
          <cell r="P19">
            <v>7.8763131494007071E-2</v>
          </cell>
          <cell r="Q19">
            <v>3654.886</v>
          </cell>
          <cell r="R19">
            <v>1.0849251257872851E-3</v>
          </cell>
          <cell r="S19">
            <v>78.546999999999997</v>
          </cell>
          <cell r="T19">
            <v>2.2549308543842741E-5</v>
          </cell>
          <cell r="U19">
            <v>219381.258</v>
          </cell>
          <cell r="V19">
            <v>0.11675824130036411</v>
          </cell>
          <cell r="W19">
            <v>1966.997865</v>
          </cell>
          <cell r="X19">
            <v>6.0668387717607495E-4</v>
          </cell>
          <cell r="Y19">
            <v>25027.616000000002</v>
          </cell>
          <cell r="Z19">
            <v>6.7995582225767147E-3</v>
          </cell>
          <cell r="AA19">
            <v>118577.52099999999</v>
          </cell>
          <cell r="AB19">
            <v>5.0752767308059894E-2</v>
          </cell>
          <cell r="AC19">
            <v>234568.31389699999</v>
          </cell>
          <cell r="AD19">
            <v>5.0057306779445199E-2</v>
          </cell>
          <cell r="AE19">
            <v>55263.223999999995</v>
          </cell>
          <cell r="AF19">
            <v>1.260425512566851E-2</v>
          </cell>
          <cell r="AG19">
            <v>49868.743000000002</v>
          </cell>
          <cell r="AH19">
            <v>2.3267279694341347E-2</v>
          </cell>
          <cell r="AI19">
            <v>116411.951</v>
          </cell>
          <cell r="AJ19">
            <v>2.3864780056273061E-2</v>
          </cell>
          <cell r="AK19">
            <v>28960.632999999998</v>
          </cell>
          <cell r="AL19">
            <v>6.1892387623452153E-3</v>
          </cell>
          <cell r="AM19">
            <v>85518.074999999997</v>
          </cell>
          <cell r="AN19">
            <v>3.9624556765344335E-2</v>
          </cell>
          <cell r="AO19">
            <v>245776.09600200001</v>
          </cell>
          <cell r="AP19">
            <v>5.4941761615994247E-2</v>
          </cell>
          <cell r="AQ19">
            <v>4692.3770000000004</v>
          </cell>
          <cell r="AR19">
            <v>8.5254029900662994E-4</v>
          </cell>
          <cell r="AS19">
            <v>118436.75099999999</v>
          </cell>
          <cell r="AT19">
            <v>4.640786992447641E-2</v>
          </cell>
          <cell r="AU19">
            <v>168025.552</v>
          </cell>
          <cell r="AV19">
            <v>3.4694713123529959E-2</v>
          </cell>
          <cell r="AW19">
            <v>32785.148999999998</v>
          </cell>
          <cell r="AX19">
            <v>5.4774043456578816E-3</v>
          </cell>
        </row>
        <row r="20">
          <cell r="B20" t="str">
            <v>Department of Health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14804.8</v>
          </cell>
          <cell r="X20">
            <v>4.5662649790503733E-3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11658.4</v>
          </cell>
          <cell r="AD20">
            <v>2.4879238617613974E-3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11498.8</v>
          </cell>
          <cell r="AJ20">
            <v>2.3572866063474242E-3</v>
          </cell>
          <cell r="AK20">
            <v>0</v>
          </cell>
          <cell r="AL20">
            <v>0</v>
          </cell>
          <cell r="AM20">
            <v>3578.1660000000002</v>
          </cell>
          <cell r="AN20">
            <v>1.6579330367624046E-3</v>
          </cell>
          <cell r="AO20">
            <v>11833.70312</v>
          </cell>
          <cell r="AP20">
            <v>2.6453528493193936E-3</v>
          </cell>
          <cell r="AQ20">
            <v>16412.96</v>
          </cell>
          <cell r="AR20">
            <v>2.9820088679967222E-3</v>
          </cell>
          <cell r="AS20">
            <v>7411.6580599999998</v>
          </cell>
          <cell r="AT20">
            <v>2.9041599019646964E-3</v>
          </cell>
          <cell r="AU20">
            <v>11999.832234400001</v>
          </cell>
          <cell r="AV20">
            <v>2.4777822893448701E-3</v>
          </cell>
          <cell r="AW20">
            <v>26255.96413</v>
          </cell>
          <cell r="AX20">
            <v>4.3865755200654865E-3</v>
          </cell>
        </row>
        <row r="21">
          <cell r="B21" t="str">
            <v>Export Credits Guarantee Department9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7237.5</v>
          </cell>
          <cell r="H21">
            <v>2.2606819901549126E-3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54146.820568999996</v>
          </cell>
          <cell r="N21">
            <v>1.6565754318511969E-2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91003.674759999994</v>
          </cell>
          <cell r="T21">
            <v>2.6125376408860351E-2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19713.503863000005</v>
          </cell>
          <cell r="Z21">
            <v>5.3558084512507912E-3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30394.130878999997</v>
          </cell>
          <cell r="AF21">
            <v>6.932193820647802E-3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3232.4832780000006</v>
          </cell>
          <cell r="AL21">
            <v>6.9082090860480606E-4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2248.8535499999998</v>
          </cell>
          <cell r="AX21">
            <v>3.7571524251782883E-4</v>
          </cell>
        </row>
        <row r="22">
          <cell r="B22" t="str">
            <v>Foreign &amp; Commonwealth Office</v>
          </cell>
          <cell r="C22">
            <v>25523.38</v>
          </cell>
          <cell r="D22">
            <v>1.5926574138827313E-2</v>
          </cell>
          <cell r="E22">
            <v>32280.950000000004</v>
          </cell>
          <cell r="F22">
            <v>1.2928188114737886E-2</v>
          </cell>
          <cell r="G22">
            <v>218490.96999999974</v>
          </cell>
          <cell r="H22">
            <v>6.8247129656715269E-2</v>
          </cell>
          <cell r="I22">
            <v>36305.517286099996</v>
          </cell>
          <cell r="J22">
            <v>1.8898938317346931E-2</v>
          </cell>
          <cell r="K22">
            <v>40932.859050129999</v>
          </cell>
          <cell r="L22">
            <v>1.2258479422018312E-2</v>
          </cell>
          <cell r="M22">
            <v>223269.99557800035</v>
          </cell>
          <cell r="N22">
            <v>6.8307535965610164E-2</v>
          </cell>
          <cell r="O22">
            <v>42605.392124999991</v>
          </cell>
          <cell r="P22">
            <v>2.3982932335150073E-2</v>
          </cell>
          <cell r="Q22">
            <v>39695.366078999992</v>
          </cell>
          <cell r="R22">
            <v>1.1783267668658176E-2</v>
          </cell>
          <cell r="S22">
            <v>238678.32983000026</v>
          </cell>
          <cell r="T22">
            <v>6.8519883662848238E-2</v>
          </cell>
          <cell r="U22">
            <v>3964.6448289999994</v>
          </cell>
          <cell r="V22">
            <v>2.11004787662683E-3</v>
          </cell>
          <cell r="W22">
            <v>20822.15668</v>
          </cell>
          <cell r="X22">
            <v>6.4222066381297823E-3</v>
          </cell>
          <cell r="Y22">
            <v>257202.48870200061</v>
          </cell>
          <cell r="Z22">
            <v>6.9877342569139744E-2</v>
          </cell>
          <cell r="AA22">
            <v>2115.6449199999988</v>
          </cell>
          <cell r="AB22">
            <v>9.055243643627779E-4</v>
          </cell>
          <cell r="AC22">
            <v>30298.091998333297</v>
          </cell>
          <cell r="AD22">
            <v>6.4656681919041618E-3</v>
          </cell>
          <cell r="AE22">
            <v>263068.76889376179</v>
          </cell>
          <cell r="AF22">
            <v>5.999986317722799E-2</v>
          </cell>
          <cell r="AG22">
            <v>3172.5161683616634</v>
          </cell>
          <cell r="AH22">
            <v>1.4802021583758577E-3</v>
          </cell>
          <cell r="AI22">
            <v>43221.370827999999</v>
          </cell>
          <cell r="AJ22">
            <v>8.8605035795752338E-3</v>
          </cell>
          <cell r="AK22">
            <v>319417.79046500009</v>
          </cell>
          <cell r="AL22">
            <v>6.826345854141519E-2</v>
          </cell>
          <cell r="AM22">
            <v>2101.5430400000005</v>
          </cell>
          <cell r="AN22">
            <v>9.737439890139519E-4</v>
          </cell>
          <cell r="AO22">
            <v>26137.887460000002</v>
          </cell>
          <cell r="AP22">
            <v>5.8429668520787294E-3</v>
          </cell>
          <cell r="AQ22">
            <v>362504.92533999926</v>
          </cell>
          <cell r="AR22">
            <v>6.5862154179158888E-2</v>
          </cell>
          <cell r="AS22">
            <v>4715.9236499999997</v>
          </cell>
          <cell r="AT22">
            <v>1.8478721298506575E-3</v>
          </cell>
          <cell r="AU22">
            <v>24761.065572999996</v>
          </cell>
          <cell r="AV22">
            <v>5.1127822909229235E-3</v>
          </cell>
          <cell r="AW22">
            <v>474908.63766102452</v>
          </cell>
          <cell r="AX22">
            <v>7.9342834028753695E-2</v>
          </cell>
        </row>
        <row r="23">
          <cell r="B23" t="str">
            <v>Gift Aid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43900</v>
          </cell>
          <cell r="H23">
            <v>1.3712461397969005E-2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47109.064330000001</v>
          </cell>
          <cell r="N23">
            <v>1.4412613292248348E-2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65000</v>
          </cell>
          <cell r="T23">
            <v>1.8660229612203882E-2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91000</v>
          </cell>
          <cell r="Z23">
            <v>2.4723081825071994E-2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91287</v>
          </cell>
          <cell r="AF23">
            <v>2.0820439966674788E-2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105500</v>
          </cell>
          <cell r="AL23">
            <v>2.2546630435440421E-2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104895</v>
          </cell>
          <cell r="AR23">
            <v>1.9057977367185213E-2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89586.000000000015</v>
          </cell>
          <cell r="AX23">
            <v>1.496710433465186E-2</v>
          </cell>
        </row>
        <row r="24">
          <cell r="B24" t="str">
            <v>HM Treasury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478.82900000000001</v>
          </cell>
          <cell r="AR24">
            <v>8.6996637063272095E-5</v>
          </cell>
          <cell r="AS24">
            <v>0</v>
          </cell>
          <cell r="AT24">
            <v>0</v>
          </cell>
          <cell r="AU24">
            <v>72090.131099000006</v>
          </cell>
          <cell r="AV24">
            <v>1.4885512279212572E-2</v>
          </cell>
          <cell r="AW24">
            <v>916.65139999999997</v>
          </cell>
          <cell r="AX24">
            <v>1.5314465588713296E-4</v>
          </cell>
        </row>
        <row r="25">
          <cell r="B25" t="str">
            <v>HM Revenue and Customs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403.73543999999993</v>
          </cell>
          <cell r="AP25">
            <v>9.0252618790999265E-5</v>
          </cell>
          <cell r="AQ25">
            <v>1402.05735</v>
          </cell>
          <cell r="AR25">
            <v>2.5473451779203657E-4</v>
          </cell>
          <cell r="AS25">
            <v>0</v>
          </cell>
          <cell r="AT25">
            <v>0</v>
          </cell>
          <cell r="AU25">
            <v>452.93822999999998</v>
          </cell>
          <cell r="AV25">
            <v>9.3524834559266482E-5</v>
          </cell>
          <cell r="AW25">
            <v>8842.1460600000009</v>
          </cell>
          <cell r="AX25">
            <v>1.4772545109978216E-3</v>
          </cell>
        </row>
        <row r="26">
          <cell r="B26" t="str">
            <v>Home Office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900</v>
          </cell>
          <cell r="V26">
            <v>4.7899450540267978E-4</v>
          </cell>
          <cell r="W26">
            <v>0</v>
          </cell>
          <cell r="X26">
            <v>0</v>
          </cell>
          <cell r="Y26">
            <v>28369.752</v>
          </cell>
          <cell r="Z26">
            <v>7.7075571434395583E-3</v>
          </cell>
          <cell r="AA26">
            <v>0</v>
          </cell>
          <cell r="AB26">
            <v>0</v>
          </cell>
          <cell r="AC26">
            <v>813.61500000000001</v>
          </cell>
          <cell r="AD26">
            <v>1.736269276047313E-4</v>
          </cell>
          <cell r="AE26">
            <v>32324.84</v>
          </cell>
          <cell r="AF26">
            <v>7.3725436332924511E-3</v>
          </cell>
          <cell r="AG26">
            <v>0</v>
          </cell>
          <cell r="AH26">
            <v>0</v>
          </cell>
          <cell r="AI26">
            <v>812.01199999999994</v>
          </cell>
          <cell r="AJ26">
            <v>1.664647625659534E-4</v>
          </cell>
          <cell r="AK26">
            <v>134791.20199999999</v>
          </cell>
          <cell r="AL26">
            <v>2.8806515805145004E-2</v>
          </cell>
          <cell r="AM26">
            <v>10000</v>
          </cell>
          <cell r="AN26">
            <v>4.6334715515222169E-3</v>
          </cell>
          <cell r="AO26">
            <v>806.43799999999999</v>
          </cell>
          <cell r="AP26">
            <v>1.8027434349725621E-4</v>
          </cell>
          <cell r="AQ26">
            <v>211032.728</v>
          </cell>
          <cell r="AR26">
            <v>3.8341741302820469E-2</v>
          </cell>
          <cell r="AS26">
            <v>10000</v>
          </cell>
          <cell r="AT26">
            <v>3.918367359171851E-3</v>
          </cell>
          <cell r="AU26">
            <v>0</v>
          </cell>
          <cell r="AV26">
            <v>0</v>
          </cell>
          <cell r="AW26">
            <v>349631.47037000005</v>
          </cell>
          <cell r="AX26">
            <v>5.8412817803066668E-2</v>
          </cell>
        </row>
        <row r="27">
          <cell r="B27" t="str">
            <v>IMF Poverty Reduction and Growth Trust (PRGT)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119839.255</v>
          </cell>
          <cell r="AP27">
            <v>2.6789341549288703E-2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446318.49661999999</v>
          </cell>
          <cell r="AV27">
            <v>9.2157960605634998E-2</v>
          </cell>
          <cell r="AW27">
            <v>0</v>
          </cell>
          <cell r="AX27">
            <v>0</v>
          </cell>
        </row>
        <row r="28">
          <cell r="B28" t="str">
            <v>Ministry of Defence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4891.2</v>
          </cell>
          <cell r="T28">
            <v>1.4041679242955635E-3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5000</v>
          </cell>
          <cell r="Z28">
            <v>1.35841108928967E-3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3009.1331100000002</v>
          </cell>
          <cell r="AF28">
            <v>6.863132238816963E-4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2158.5070000000001</v>
          </cell>
          <cell r="AL28">
            <v>4.6129914332996398E-4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9383.3579799999989</v>
          </cell>
          <cell r="AR28">
            <v>1.704826960398844E-3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5110.7765523422913</v>
          </cell>
          <cell r="AX28">
            <v>8.5385580213425511E-4</v>
          </cell>
        </row>
        <row r="29">
          <cell r="B29" t="str">
            <v>Miscellaneous</v>
          </cell>
          <cell r="C29">
            <v>25000</v>
          </cell>
          <cell r="D29">
            <v>1.5599985326029811E-2</v>
          </cell>
          <cell r="E29">
            <v>148956.34520000001</v>
          </cell>
          <cell r="F29">
            <v>5.9655482618368838E-2</v>
          </cell>
          <cell r="G29">
            <v>28461.65</v>
          </cell>
          <cell r="H29">
            <v>8.8901885409454328E-3</v>
          </cell>
          <cell r="I29">
            <v>2650</v>
          </cell>
          <cell r="J29">
            <v>1.3794648936222135E-3</v>
          </cell>
          <cell r="K29">
            <v>141077.71621000001</v>
          </cell>
          <cell r="L29">
            <v>4.2249633209047281E-2</v>
          </cell>
          <cell r="M29">
            <v>32499.824339999996</v>
          </cell>
          <cell r="N29">
            <v>9.9430418952330818E-3</v>
          </cell>
          <cell r="O29">
            <v>14472.130999999999</v>
          </cell>
          <cell r="P29">
            <v>8.1464838417662552E-3</v>
          </cell>
          <cell r="Q29">
            <v>102111.56354</v>
          </cell>
          <cell r="R29">
            <v>3.0311041416331692E-2</v>
          </cell>
          <cell r="S29">
            <v>73638.654114000019</v>
          </cell>
          <cell r="T29">
            <v>2.1140218370783111E-2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B30" t="str">
            <v>EU Attribution (non - DFID)4,7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108832.795</v>
          </cell>
          <cell r="X30">
            <v>3.356744977174083E-2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123721.020372466</v>
          </cell>
          <cell r="AD30">
            <v>2.6402291805575909E-2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418300.43800000002</v>
          </cell>
          <cell r="AJ30">
            <v>8.5752775935459463E-2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509487.36099999998</v>
          </cell>
          <cell r="AP30">
            <v>0.1138928219211205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477596.75099999999</v>
          </cell>
          <cell r="AV30">
            <v>9.8616442960264561E-2</v>
          </cell>
          <cell r="AW30">
            <v>0</v>
          </cell>
          <cell r="AX30">
            <v>0</v>
          </cell>
        </row>
        <row r="31">
          <cell r="B31" t="str">
            <v>Office for National Statistics8,10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55.335000000000001</v>
          </cell>
          <cell r="AX31">
            <v>9.2448007317880094E-6</v>
          </cell>
        </row>
        <row r="32">
          <cell r="B32" t="str">
            <v>Prosperity Cross- Government Fund8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1371.5721100000001</v>
          </cell>
          <cell r="AT32">
            <v>5.3743233865744639E-4</v>
          </cell>
          <cell r="AU32">
            <v>0</v>
          </cell>
          <cell r="AV32">
            <v>0</v>
          </cell>
          <cell r="AW32">
            <v>36147.017209999976</v>
          </cell>
          <cell r="AX32">
            <v>6.0390705910357192E-3</v>
          </cell>
        </row>
        <row r="33">
          <cell r="B33" t="str">
            <v>Scottish Government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10339.716999999999</v>
          </cell>
          <cell r="Z33">
            <v>2.8091172465833838E-3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11275.470940000005</v>
          </cell>
          <cell r="AF33">
            <v>2.5716724813199714E-3</v>
          </cell>
          <cell r="AG33">
            <v>1140</v>
          </cell>
          <cell r="AH33">
            <v>5.3189026343714214E-4</v>
          </cell>
          <cell r="AI33">
            <v>0</v>
          </cell>
          <cell r="AJ33">
            <v>0</v>
          </cell>
          <cell r="AK33">
            <v>10534.921270000001</v>
          </cell>
          <cell r="AL33">
            <v>2.2514405359350775E-3</v>
          </cell>
          <cell r="AM33">
            <v>150</v>
          </cell>
          <cell r="AN33">
            <v>6.9502073272833262E-5</v>
          </cell>
          <cell r="AO33">
            <v>0</v>
          </cell>
          <cell r="AP33">
            <v>0</v>
          </cell>
          <cell r="AQ33">
            <v>10869.208419999997</v>
          </cell>
          <cell r="AR33">
            <v>1.9747855290297811E-3</v>
          </cell>
          <cell r="AS33">
            <v>1000</v>
          </cell>
          <cell r="AT33">
            <v>3.9183673591718511E-4</v>
          </cell>
          <cell r="AU33">
            <v>0</v>
          </cell>
          <cell r="AV33">
            <v>0</v>
          </cell>
          <cell r="AW33">
            <v>10800.13344</v>
          </cell>
          <cell r="AX33">
            <v>1.8043748356288089E-3</v>
          </cell>
        </row>
        <row r="34">
          <cell r="B34" t="str">
            <v>Welsh Government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972.40299999999991</v>
          </cell>
          <cell r="Z34">
            <v>2.6418460369170859E-4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1014</v>
          </cell>
          <cell r="AF34">
            <v>2.3126979883453545E-4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1032.5</v>
          </cell>
          <cell r="AL34">
            <v>2.2065778127575579E-4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1060</v>
          </cell>
          <cell r="AR34">
            <v>1.9258740654193551E-4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1082.5</v>
          </cell>
          <cell r="AX34">
            <v>1.8085292838457612E-4</v>
          </cell>
        </row>
        <row r="35">
          <cell r="B35" t="str">
            <v>Total UK Net ODA</v>
          </cell>
          <cell r="C35">
            <v>1602565.6099999992</v>
          </cell>
          <cell r="D35">
            <v>1</v>
          </cell>
          <cell r="E35">
            <v>2496943.0916000009</v>
          </cell>
          <cell r="F35">
            <v>1</v>
          </cell>
          <cell r="G35">
            <v>3201467.5356899942</v>
          </cell>
          <cell r="H35">
            <v>1</v>
          </cell>
          <cell r="I35">
            <v>1921034.7521360996</v>
          </cell>
          <cell r="J35">
            <v>1</v>
          </cell>
          <cell r="K35">
            <v>3339146.5320411301</v>
          </cell>
          <cell r="L35">
            <v>1</v>
          </cell>
          <cell r="M35">
            <v>3268599.7587500005</v>
          </cell>
          <cell r="N35">
            <v>1</v>
          </cell>
          <cell r="O35">
            <v>1776488.026134999</v>
          </cell>
          <cell r="P35">
            <v>1</v>
          </cell>
          <cell r="Q35">
            <v>3368791.0005290001</v>
          </cell>
          <cell r="R35">
            <v>1</v>
          </cell>
          <cell r="S35">
            <v>3483344.061183989</v>
          </cell>
          <cell r="T35">
            <v>1</v>
          </cell>
          <cell r="U35">
            <v>1878935.9582389998</v>
          </cell>
          <cell r="V35">
            <v>1</v>
          </cell>
          <cell r="W35">
            <v>3242212.1948514013</v>
          </cell>
          <cell r="X35">
            <v>1</v>
          </cell>
          <cell r="Y35">
            <v>3680770.8943355004</v>
          </cell>
          <cell r="Z35">
            <v>1</v>
          </cell>
          <cell r="AA35">
            <v>2336375.4784100028</v>
          </cell>
          <cell r="AB35">
            <v>1</v>
          </cell>
          <cell r="AC35">
            <v>4685995.4917374756</v>
          </cell>
          <cell r="AD35">
            <v>1</v>
          </cell>
          <cell r="AE35">
            <v>4384489.479862771</v>
          </cell>
          <cell r="AF35">
            <v>1</v>
          </cell>
          <cell r="AG35">
            <v>2143299.2449103617</v>
          </cell>
          <cell r="AH35">
            <v>1</v>
          </cell>
          <cell r="AI35">
            <v>4877981.306574</v>
          </cell>
          <cell r="AJ35">
            <v>1</v>
          </cell>
          <cell r="AK35">
            <v>4679191.434040959</v>
          </cell>
          <cell r="AL35">
            <v>1</v>
          </cell>
          <cell r="AM35">
            <v>2158208.9991929997</v>
          </cell>
          <cell r="AN35">
            <v>1</v>
          </cell>
          <cell r="AO35">
            <v>4473393.0761049977</v>
          </cell>
          <cell r="AP35">
            <v>1</v>
          </cell>
          <cell r="AQ35">
            <v>5503994.3630436044</v>
          </cell>
          <cell r="AR35">
            <v>1</v>
          </cell>
          <cell r="AS35">
            <v>2552083.3253657729</v>
          </cell>
          <cell r="AT35">
            <v>1</v>
          </cell>
          <cell r="AU35">
            <v>4842972.8011224009</v>
          </cell>
          <cell r="AV35">
            <v>1</v>
          </cell>
          <cell r="AW35">
            <v>5985526.5251669548</v>
          </cell>
          <cell r="AX35">
            <v>1</v>
          </cell>
        </row>
      </sheetData>
      <sheetData sheetId="5"/>
      <sheetData sheetId="6">
        <row r="5">
          <cell r="B5" t="str">
            <v>1</v>
          </cell>
          <cell r="C5">
            <v>6374295.6220900053</v>
          </cell>
          <cell r="D5">
            <v>0.87307442387403655</v>
          </cell>
          <cell r="E5">
            <v>7462656.5106779952</v>
          </cell>
          <cell r="F5">
            <v>0.87499684575284631</v>
          </cell>
          <cell r="G5">
            <v>7722185.1804600013</v>
          </cell>
          <cell r="H5">
            <v>0.89494987807909065</v>
          </cell>
          <cell r="I5">
            <v>7623683.765556002</v>
          </cell>
          <cell r="J5">
            <v>0.86613881864609454</v>
          </cell>
          <cell r="K5">
            <v>10015757.026074974</v>
          </cell>
          <cell r="L5">
            <v>0.878046774567665</v>
          </cell>
          <cell r="M5">
            <v>10084465.066923993</v>
          </cell>
          <cell r="N5">
            <v>0.86188532218183145</v>
          </cell>
          <cell r="O5">
            <v>9772056.767351009</v>
          </cell>
          <cell r="P5">
            <v>0.80523910110234309</v>
          </cell>
          <cell r="Q5">
            <v>9873964.0859259889</v>
          </cell>
          <cell r="R5">
            <v>0.73793229659581472</v>
          </cell>
        </row>
        <row r="6">
          <cell r="B6" t="str">
            <v>Total non-DFID</v>
          </cell>
          <cell r="C6">
            <v>926680.6152000007</v>
          </cell>
          <cell r="D6">
            <v>0.12692557612596311</v>
          </cell>
          <cell r="E6">
            <v>1066124.5322492297</v>
          </cell>
          <cell r="F6">
            <v>0.12500315424715336</v>
          </cell>
          <cell r="G6">
            <v>906437.90738799912</v>
          </cell>
          <cell r="H6">
            <v>0.10505012192090848</v>
          </cell>
          <cell r="I6">
            <v>1178235.2818699006</v>
          </cell>
          <cell r="J6">
            <v>0.13386118135390901</v>
          </cell>
          <cell r="K6">
            <v>1391103.4239352592</v>
          </cell>
          <cell r="L6">
            <v>0.1219532254323325</v>
          </cell>
          <cell r="M6">
            <v>1616006.9186013611</v>
          </cell>
          <cell r="N6">
            <v>0.13811467781817055</v>
          </cell>
          <cell r="O6">
            <v>2363539.6709905919</v>
          </cell>
          <cell r="P6">
            <v>0.19476089889765466</v>
          </cell>
          <cell r="Q6">
            <v>3506618.565729144</v>
          </cell>
          <cell r="R6">
            <v>0.26206770340418523</v>
          </cell>
        </row>
        <row r="7">
          <cell r="B7" t="str">
            <v>BBC World Service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2000</v>
          </cell>
          <cell r="N7">
            <v>1.7093327538189934E-4</v>
          </cell>
          <cell r="O7">
            <v>19897.636325596934</v>
          </cell>
          <cell r="P7">
            <v>1.6396092624447896E-3</v>
          </cell>
          <cell r="Q7">
            <v>23653.232133106299</v>
          </cell>
          <cell r="R7">
            <v>1.7677281138561234E-3</v>
          </cell>
        </row>
        <row r="8">
          <cell r="B8" t="str">
            <v>CDC Group PLC</v>
          </cell>
          <cell r="C8">
            <v>233305.12000000005</v>
          </cell>
          <cell r="D8">
            <v>3.1955332056607097E-2</v>
          </cell>
          <cell r="E8">
            <v>228424.21340299991</v>
          </cell>
          <cell r="F8">
            <v>2.6782750343019791E-2</v>
          </cell>
          <cell r="G8">
            <v>90686.402940000014</v>
          </cell>
          <cell r="H8">
            <v>1.0509950662663298E-2</v>
          </cell>
          <cell r="I8">
            <v>103366.40747999988</v>
          </cell>
          <cell r="J8">
            <v>1.1743621694660946E-2</v>
          </cell>
          <cell r="K8">
            <v>99844.103599999944</v>
          </cell>
          <cell r="L8">
            <v>8.7529872077912654E-3</v>
          </cell>
          <cell r="M8">
            <v>41994.319985000053</v>
          </cell>
          <cell r="N8">
            <v>3.5891133312358071E-3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 t="str">
            <v>Colonial Pensions administered by DFID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2663.002480000001</v>
          </cell>
          <cell r="J9">
            <v>3.02547940472004E-4</v>
          </cell>
          <cell r="K9">
            <v>2122.6803</v>
          </cell>
          <cell r="L9">
            <v>1.8608803967599082E-4</v>
          </cell>
          <cell r="M9">
            <v>1949.9188700000002</v>
          </cell>
          <cell r="N9">
            <v>1.6665300958903603E-4</v>
          </cell>
          <cell r="O9">
            <v>2104.6490000000008</v>
          </cell>
          <cell r="P9">
            <v>1.7342773473831899E-4</v>
          </cell>
          <cell r="Q9">
            <v>1848.3782200000001</v>
          </cell>
          <cell r="R9">
            <v>1.3813884403392267E-4</v>
          </cell>
        </row>
        <row r="10">
          <cell r="B10" t="str">
            <v>Conflict Pool/Conflict, Stability and Security Fund (CSSF)6,7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187649.89780240005</v>
          </cell>
          <cell r="J10">
            <v>2.1319202868297044E-2</v>
          </cell>
          <cell r="K10">
            <v>198045.74191070002</v>
          </cell>
          <cell r="L10">
            <v>1.7361985164859439E-2</v>
          </cell>
          <cell r="M10">
            <v>180129.78880700006</v>
          </cell>
          <cell r="N10">
            <v>1.5395087397315156E-2</v>
          </cell>
          <cell r="O10">
            <v>324142.43565299991</v>
          </cell>
          <cell r="P10">
            <v>2.6710053955724247E-2</v>
          </cell>
          <cell r="Q10">
            <v>600923.66367237014</v>
          </cell>
          <cell r="R10">
            <v>4.4910126809615265E-2</v>
          </cell>
        </row>
        <row r="11">
          <cell r="B11" t="str">
            <v>Department for Business, Innovation and Skills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41962.811042500005</v>
          </cell>
          <cell r="J11">
            <v>4.7674615974538032E-3</v>
          </cell>
          <cell r="K11">
            <v>31044.230153999997</v>
          </cell>
          <cell r="L11">
            <v>2.7215402774540009E-3</v>
          </cell>
          <cell r="M11">
            <v>74475.677300000025</v>
          </cell>
          <cell r="N11">
            <v>6.3651857285871869E-3</v>
          </cell>
          <cell r="O11">
            <v>191231.73311400009</v>
          </cell>
          <cell r="P11">
            <v>1.5757917963538721E-2</v>
          </cell>
          <cell r="Q11">
            <v>376467.83304390055</v>
          </cell>
          <cell r="R11">
            <v>2.8135384149159805E-2</v>
          </cell>
        </row>
        <row r="12">
          <cell r="B12" t="str">
            <v>Department for Culture, Media and Sports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2029.1360000000002</v>
          </cell>
          <cell r="J12">
            <v>2.3053336312987594E-4</v>
          </cell>
          <cell r="K12">
            <v>1043.8529999999998</v>
          </cell>
          <cell r="L12">
            <v>9.1510981884507995E-5</v>
          </cell>
          <cell r="M12">
            <v>0</v>
          </cell>
          <cell r="N12">
            <v>0</v>
          </cell>
          <cell r="O12">
            <v>729.18399999999997</v>
          </cell>
          <cell r="P12">
            <v>6.008637512831183E-5</v>
          </cell>
          <cell r="Q12">
            <v>1516.2488799999999</v>
          </cell>
          <cell r="R12">
            <v>1.1331710430505393E-4</v>
          </cell>
        </row>
        <row r="13">
          <cell r="B13" t="str">
            <v xml:space="preserve">Department of Education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21611</v>
          </cell>
          <cell r="P13">
            <v>1.7807942205231423E-3</v>
          </cell>
          <cell r="Q13">
            <v>28265</v>
          </cell>
          <cell r="R13">
            <v>2.1123893283155133E-3</v>
          </cell>
        </row>
        <row r="14">
          <cell r="B14" t="str">
            <v>Department for Environment Food and Rural Affairs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22417.229160000003</v>
          </cell>
          <cell r="J14">
            <v>2.546857002343817E-3</v>
          </cell>
          <cell r="K14">
            <v>40112.708960000004</v>
          </cell>
          <cell r="L14">
            <v>3.5165424470467608E-3</v>
          </cell>
          <cell r="M14">
            <v>57497.488230000017</v>
          </cell>
          <cell r="N14">
            <v>4.914116994693055E-3</v>
          </cell>
          <cell r="O14">
            <v>56922.233745999991</v>
          </cell>
          <cell r="P14">
            <v>4.6905180174052173E-3</v>
          </cell>
          <cell r="Q14">
            <v>67393.151799999963</v>
          </cell>
          <cell r="R14">
            <v>5.0366380563901421E-3</v>
          </cell>
        </row>
        <row r="15">
          <cell r="B15" t="str">
            <v>Department for International Development2,3</v>
          </cell>
          <cell r="C15">
            <v>6374295.6220900053</v>
          </cell>
          <cell r="D15">
            <v>0.87307442387403655</v>
          </cell>
          <cell r="E15">
            <v>7462656.5106779952</v>
          </cell>
          <cell r="F15">
            <v>0.87499684575284631</v>
          </cell>
          <cell r="G15">
            <v>7722185.1804600013</v>
          </cell>
          <cell r="H15">
            <v>0.89494987807909065</v>
          </cell>
          <cell r="I15">
            <v>7623683.765556002</v>
          </cell>
          <cell r="J15">
            <v>0.86613881864609454</v>
          </cell>
          <cell r="K15">
            <v>10015757.026074974</v>
          </cell>
          <cell r="L15">
            <v>0.878046774567665</v>
          </cell>
          <cell r="M15">
            <v>10084465.066923993</v>
          </cell>
          <cell r="N15">
            <v>0.86188532218183145</v>
          </cell>
          <cell r="O15">
            <v>9772056.767351009</v>
          </cell>
          <cell r="P15">
            <v>0.80523910110234309</v>
          </cell>
          <cell r="Q15">
            <v>9873964.0859259889</v>
          </cell>
          <cell r="R15">
            <v>0.73793229659581472</v>
          </cell>
        </row>
        <row r="16">
          <cell r="B16" t="str">
            <v>Department for Work and Pensions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9848.6649660000003</v>
          </cell>
          <cell r="J16">
            <v>1.1189224659911238E-3</v>
          </cell>
          <cell r="K16">
            <v>9500.9310000000005</v>
          </cell>
          <cell r="L16">
            <v>8.3291375761430073E-4</v>
          </cell>
          <cell r="M16">
            <v>7905.8573999999999</v>
          </cell>
          <cell r="N16">
            <v>6.7568705004211348E-4</v>
          </cell>
          <cell r="O16">
            <v>8537.0959999999995</v>
          </cell>
          <cell r="P16">
            <v>7.0347560116844354E-4</v>
          </cell>
          <cell r="Q16">
            <v>23999.75203</v>
          </cell>
          <cell r="R16">
            <v>1.793625334172672E-3</v>
          </cell>
        </row>
        <row r="17">
          <cell r="B17" t="str">
            <v>Department of Energy and Climate Change</v>
          </cell>
          <cell r="C17">
            <v>163524.69999999998</v>
          </cell>
          <cell r="D17">
            <v>2.2397648572637655E-2</v>
          </cell>
          <cell r="E17">
            <v>259708.52148300002</v>
          </cell>
          <cell r="F17">
            <v>3.0450837015961602E-2</v>
          </cell>
          <cell r="G17">
            <v>143655.193</v>
          </cell>
          <cell r="H17">
            <v>1.6648680970004895E-2</v>
          </cell>
          <cell r="I17">
            <v>246375.87186499999</v>
          </cell>
          <cell r="J17">
            <v>2.7991154035556919E-2</v>
          </cell>
          <cell r="K17">
            <v>408409.05889700004</v>
          </cell>
          <cell r="L17">
            <v>3.5803809530836561E-2</v>
          </cell>
          <cell r="M17">
            <v>195241.32700000002</v>
          </cell>
          <cell r="N17">
            <v>1.6686619757009233E-2</v>
          </cell>
          <cell r="O17">
            <v>335986.54800199997</v>
          </cell>
          <cell r="P17">
            <v>2.7686035021770524E-2</v>
          </cell>
          <cell r="Q17">
            <v>319247.45199999999</v>
          </cell>
          <cell r="R17">
            <v>2.3859009753996786E-2</v>
          </cell>
        </row>
        <row r="18">
          <cell r="B18" t="str">
            <v>Department of Health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14804.8</v>
          </cell>
          <cell r="J18">
            <v>1.6819968373067093E-3</v>
          </cell>
          <cell r="K18">
            <v>11658.4</v>
          </cell>
          <cell r="L18">
            <v>1.0220516022872456E-3</v>
          </cell>
          <cell r="M18">
            <v>11498.8</v>
          </cell>
          <cell r="N18">
            <v>9.8276377348069203E-4</v>
          </cell>
          <cell r="O18">
            <v>31824.829119999999</v>
          </cell>
          <cell r="P18">
            <v>2.6224363410315395E-3</v>
          </cell>
          <cell r="Q18">
            <v>45667.454424399999</v>
          </cell>
          <cell r="R18">
            <v>3.4129645631501022E-3</v>
          </cell>
        </row>
        <row r="19">
          <cell r="B19" t="str">
            <v>Export Credits Guarantee Department9</v>
          </cell>
          <cell r="C19">
            <v>7237.5</v>
          </cell>
          <cell r="D19">
            <v>9.9130578771564819E-4</v>
          </cell>
          <cell r="E19">
            <v>54146.820568999996</v>
          </cell>
          <cell r="F19">
            <v>6.3487173954246403E-3</v>
          </cell>
          <cell r="G19">
            <v>91003.674759999994</v>
          </cell>
          <cell r="H19">
            <v>1.0546720355436972E-2</v>
          </cell>
          <cell r="I19">
            <v>19713.503863000005</v>
          </cell>
          <cell r="J19">
            <v>2.2396824779665789E-3</v>
          </cell>
          <cell r="K19">
            <v>30394.130878999997</v>
          </cell>
          <cell r="L19">
            <v>2.6645483226695084E-3</v>
          </cell>
          <cell r="M19">
            <v>3232.4832780000006</v>
          </cell>
          <cell r="N19">
            <v>2.7626947716287941E-4</v>
          </cell>
          <cell r="O19">
            <v>0</v>
          </cell>
          <cell r="P19">
            <v>0</v>
          </cell>
          <cell r="Q19">
            <v>2248.8535499999998</v>
          </cell>
          <cell r="R19">
            <v>1.6806843233555481E-4</v>
          </cell>
        </row>
        <row r="20">
          <cell r="B20" t="str">
            <v>Foreign &amp; Commonwealth Office</v>
          </cell>
          <cell r="C20">
            <v>276295.29999999976</v>
          </cell>
          <cell r="D20">
            <v>3.7843610363886851E-2</v>
          </cell>
          <cell r="E20">
            <v>300508.37191423011</v>
          </cell>
          <cell r="F20">
            <v>3.5234621501209318E-2</v>
          </cell>
          <cell r="G20">
            <v>320979.08803400001</v>
          </cell>
          <cell r="H20">
            <v>3.7199340470213157E-2</v>
          </cell>
          <cell r="I20">
            <v>281989.29021100001</v>
          </cell>
          <cell r="J20">
            <v>3.2037251046232694E-2</v>
          </cell>
          <cell r="K20">
            <v>295482.50581209658</v>
          </cell>
          <cell r="L20">
            <v>2.5903929228119096E-2</v>
          </cell>
          <cell r="M20">
            <v>365811.67746136105</v>
          </cell>
          <cell r="N20">
            <v>3.1264694100708687E-2</v>
          </cell>
          <cell r="O20">
            <v>390744.35583999992</v>
          </cell>
          <cell r="P20">
            <v>3.2198199554944698E-2</v>
          </cell>
          <cell r="Q20">
            <v>504385.62688402348</v>
          </cell>
          <cell r="R20">
            <v>3.7695341078561526E-2</v>
          </cell>
        </row>
        <row r="21">
          <cell r="B21" t="str">
            <v>Gift Aid</v>
          </cell>
          <cell r="C21">
            <v>43900</v>
          </cell>
          <cell r="D21">
            <v>6.0128945189246216E-3</v>
          </cell>
          <cell r="E21">
            <v>47109.064330000001</v>
          </cell>
          <cell r="F21">
            <v>5.5235401275856109E-3</v>
          </cell>
          <cell r="G21">
            <v>65000</v>
          </cell>
          <cell r="H21">
            <v>7.5330674822894714E-3</v>
          </cell>
          <cell r="I21">
            <v>91000</v>
          </cell>
          <cell r="J21">
            <v>1.0338654503600896E-2</v>
          </cell>
          <cell r="K21">
            <v>91287</v>
          </cell>
          <cell r="L21">
            <v>8.0028155336920835E-3</v>
          </cell>
          <cell r="M21">
            <v>105500</v>
          </cell>
          <cell r="N21">
            <v>9.0167302763951903E-3</v>
          </cell>
          <cell r="O21">
            <v>104895</v>
          </cell>
          <cell r="P21">
            <v>8.6435801102112339E-3</v>
          </cell>
          <cell r="Q21">
            <v>89586.000000000015</v>
          </cell>
          <cell r="R21">
            <v>6.695224141746811E-3</v>
          </cell>
        </row>
        <row r="22">
          <cell r="B22" t="str">
            <v>HM Treasury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478.82900000000001</v>
          </cell>
          <cell r="P22">
            <v>3.9456569146216074E-5</v>
          </cell>
          <cell r="Q22">
            <v>73006.782499000008</v>
          </cell>
          <cell r="R22">
            <v>5.4561736510008625E-3</v>
          </cell>
        </row>
        <row r="23">
          <cell r="B23" t="str">
            <v>HM Revenue and Customs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1805.7927899999993</v>
          </cell>
          <cell r="P23">
            <v>1.4880132172941367E-4</v>
          </cell>
          <cell r="Q23">
            <v>9295.0842899999952</v>
          </cell>
          <cell r="R23">
            <v>6.9466962179335473E-4</v>
          </cell>
        </row>
        <row r="24">
          <cell r="B24" t="str">
            <v>Home Office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29269.752</v>
          </cell>
          <cell r="J24">
            <v>3.3253830036712234E-3</v>
          </cell>
          <cell r="K24">
            <v>33138.455000000002</v>
          </cell>
          <cell r="L24">
            <v>2.9051337259035363E-3</v>
          </cell>
          <cell r="M24">
            <v>135603.21399999998</v>
          </cell>
          <cell r="N24">
            <v>1.1589550760666312E-2</v>
          </cell>
          <cell r="O24">
            <v>221839.166</v>
          </cell>
          <cell r="P24">
            <v>1.8280038161051036E-2</v>
          </cell>
          <cell r="Q24">
            <v>359631.47037000011</v>
          </cell>
          <cell r="R24">
            <v>2.6877115872492658E-2</v>
          </cell>
        </row>
        <row r="25">
          <cell r="B25" t="str">
            <v>IMF Poverty Reduction and Growth Trust (PRGT)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119839.255</v>
          </cell>
          <cell r="P25">
            <v>9.8750197906528649E-3</v>
          </cell>
          <cell r="Q25">
            <v>446318.49661999999</v>
          </cell>
          <cell r="R25">
            <v>3.3355684744026587E-2</v>
          </cell>
        </row>
        <row r="26">
          <cell r="B26" t="str">
            <v>Ministry of Defence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4891.2</v>
          </cell>
          <cell r="H26">
            <v>5.6685753337498864E-4</v>
          </cell>
          <cell r="I26">
            <v>5000</v>
          </cell>
          <cell r="J26">
            <v>5.68057939758291E-4</v>
          </cell>
          <cell r="K26">
            <v>3009.1331100000002</v>
          </cell>
          <cell r="L26">
            <v>2.6380029134110192E-4</v>
          </cell>
          <cell r="M26">
            <v>2158.5070000000001</v>
          </cell>
          <cell r="N26">
            <v>1.8448033572237871E-4</v>
          </cell>
          <cell r="O26">
            <v>9383.3579799999989</v>
          </cell>
          <cell r="P26">
            <v>7.7320946091729691E-4</v>
          </cell>
          <cell r="Q26">
            <v>5110.7765523422913</v>
          </cell>
          <cell r="R26">
            <v>3.8195470895358247E-4</v>
          </cell>
        </row>
        <row r="27">
          <cell r="B27" t="str">
            <v>Miscellaneous</v>
          </cell>
          <cell r="C27">
            <v>202417.99520000003</v>
          </cell>
          <cell r="D27">
            <v>2.7724784826191132E-2</v>
          </cell>
          <cell r="E27">
            <v>176227.54055000001</v>
          </cell>
          <cell r="F27">
            <v>2.0662687863952433E-2</v>
          </cell>
          <cell r="G27">
            <v>190222.348654</v>
          </cell>
          <cell r="H27">
            <v>2.2045504446925813E-2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EU Attribution (non - DFID)4,7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108832.795</v>
          </cell>
          <cell r="J28">
            <v>1.2364666661167287E-2</v>
          </cell>
          <cell r="K28">
            <v>123721.020372466</v>
          </cell>
          <cell r="L28">
            <v>1.0846193912397226E-2</v>
          </cell>
          <cell r="M28">
            <v>418300.43800000002</v>
          </cell>
          <cell r="N28">
            <v>3.5750731980511562E-2</v>
          </cell>
          <cell r="O28">
            <v>509487.36099999998</v>
          </cell>
          <cell r="P28">
            <v>4.1982885933015017E-2</v>
          </cell>
          <cell r="Q28">
            <v>477596.75099999999</v>
          </cell>
          <cell r="R28">
            <v>3.5693270123847924E-2</v>
          </cell>
        </row>
        <row r="29">
          <cell r="B29" t="str">
            <v>Office for National Statistics8,10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55.335000000000001</v>
          </cell>
          <cell r="R29">
            <v>4.1354701391239673E-6</v>
          </cell>
        </row>
        <row r="30">
          <cell r="B30" t="str">
            <v>Prosperity Cross- Government Fund8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37518.589319999985</v>
          </cell>
          <cell r="R30">
            <v>2.803957816841336E-3</v>
          </cell>
        </row>
        <row r="31">
          <cell r="B31" t="str">
            <v>Scottish Government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10339.716999999999</v>
          </cell>
          <cell r="J31">
            <v>1.1747116673407553E-3</v>
          </cell>
          <cell r="K31">
            <v>11275.470940000005</v>
          </cell>
          <cell r="L31">
            <v>9.884815361259076E-4</v>
          </cell>
          <cell r="M31">
            <v>11674.921269999993</v>
          </cell>
          <cell r="N31">
            <v>9.9781626625345147E-4</v>
          </cell>
          <cell r="O31">
            <v>11019.208420000003</v>
          </cell>
          <cell r="P31">
            <v>9.0800715696061948E-4</v>
          </cell>
          <cell r="Q31">
            <v>11800.133439999998</v>
          </cell>
          <cell r="R31">
            <v>8.8188487356642567E-4</v>
          </cell>
        </row>
        <row r="32">
          <cell r="B32" t="str">
            <v>Welsh Government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972.40299999999991</v>
          </cell>
          <cell r="J32">
            <v>1.1047624895895628E-4</v>
          </cell>
          <cell r="K32">
            <v>1014</v>
          </cell>
          <cell r="L32">
            <v>8.8893872634260889E-5</v>
          </cell>
          <cell r="M32">
            <v>1032.5</v>
          </cell>
          <cell r="N32">
            <v>8.8244303415905537E-5</v>
          </cell>
          <cell r="O32">
            <v>1060</v>
          </cell>
          <cell r="P32">
            <v>8.7346345553400157E-5</v>
          </cell>
          <cell r="Q32">
            <v>1082.5</v>
          </cell>
          <cell r="R32">
            <v>8.0900811884010014E-5</v>
          </cell>
        </row>
        <row r="33">
          <cell r="B33" t="str">
            <v>Total UK Net ODA</v>
          </cell>
          <cell r="C33">
            <v>7300976.237290008</v>
          </cell>
          <cell r="D33">
            <v>1</v>
          </cell>
          <cell r="E33">
            <v>8528781.0429272279</v>
          </cell>
          <cell r="F33">
            <v>1</v>
          </cell>
          <cell r="G33">
            <v>8628623.0878480077</v>
          </cell>
          <cell r="H33">
            <v>1</v>
          </cell>
          <cell r="I33">
            <v>8801919.0474258717</v>
          </cell>
          <cell r="J33">
            <v>1</v>
          </cell>
          <cell r="K33">
            <v>11406860.450010262</v>
          </cell>
          <cell r="L33">
            <v>1</v>
          </cell>
          <cell r="M33">
            <v>11700471.985525331</v>
          </cell>
          <cell r="N33">
            <v>1</v>
          </cell>
          <cell r="O33">
            <v>12135596.438341629</v>
          </cell>
          <cell r="P33">
            <v>1</v>
          </cell>
          <cell r="Q33">
            <v>13380582.651655134</v>
          </cell>
          <cell r="R33">
            <v>1</v>
          </cell>
        </row>
      </sheetData>
      <sheetData sheetId="7"/>
      <sheetData sheetId="8">
        <row r="7">
          <cell r="B7" t="str">
            <v>Africa, regional</v>
          </cell>
          <cell r="C7">
            <v>74341.021669999973</v>
          </cell>
          <cell r="D7">
            <v>0.15412382003792749</v>
          </cell>
          <cell r="E7">
            <v>72301.190605000011</v>
          </cell>
          <cell r="F7">
            <v>4.281960483822729E-2</v>
          </cell>
          <cell r="G7">
            <v>146642.21227500003</v>
          </cell>
          <cell r="H7">
            <v>6.7550508994809591E-2</v>
          </cell>
          <cell r="I7">
            <v>47799.508758999997</v>
          </cell>
          <cell r="J7">
            <v>5.7279334236977689E-2</v>
          </cell>
          <cell r="K7">
            <v>177399.93473138777</v>
          </cell>
          <cell r="L7">
            <v>9.2176225734391257E-2</v>
          </cell>
          <cell r="M7">
            <v>225199.44349038773</v>
          </cell>
          <cell r="N7">
            <v>8.1621445743200502E-2</v>
          </cell>
          <cell r="O7">
            <v>93474.174289999981</v>
          </cell>
          <cell r="P7">
            <v>0.10223737102514863</v>
          </cell>
          <cell r="Q7">
            <v>243396.15828110912</v>
          </cell>
          <cell r="R7">
            <v>0.12521683920484772</v>
          </cell>
          <cell r="S7">
            <v>336870.33257110929</v>
          </cell>
          <cell r="T7">
            <v>0.11786582801556875</v>
          </cell>
        </row>
        <row r="8">
          <cell r="B8" t="str">
            <v>Algeria</v>
          </cell>
          <cell r="C8">
            <v>-210.31953999999999</v>
          </cell>
          <cell r="D8">
            <v>-4.360345096857976E-4</v>
          </cell>
          <cell r="E8">
            <v>2360.8232629999998</v>
          </cell>
          <cell r="F8">
            <v>1.398172262014776E-3</v>
          </cell>
          <cell r="G8">
            <v>2150.5037230000007</v>
          </cell>
          <cell r="H8">
            <v>9.906262244016124E-4</v>
          </cell>
          <cell r="I8">
            <v>0</v>
          </cell>
          <cell r="J8">
            <v>0</v>
          </cell>
          <cell r="K8">
            <v>2675.5655869999996</v>
          </cell>
          <cell r="L8">
            <v>1.3902121096487944E-3</v>
          </cell>
          <cell r="M8">
            <v>2675.5655869999996</v>
          </cell>
          <cell r="N8">
            <v>9.6973388569237845E-4</v>
          </cell>
          <cell r="O8">
            <v>500.96100000000001</v>
          </cell>
          <cell r="P8">
            <v>5.4792605567427575E-4</v>
          </cell>
          <cell r="Q8">
            <v>2751.2926694135012</v>
          </cell>
          <cell r="R8">
            <v>1.4154215671454385E-3</v>
          </cell>
          <cell r="S8">
            <v>3252.2536694134997</v>
          </cell>
          <cell r="T8">
            <v>1.1379143088570368E-3</v>
          </cell>
        </row>
        <row r="9">
          <cell r="B9" t="str">
            <v>Angola</v>
          </cell>
          <cell r="C9">
            <v>0</v>
          </cell>
          <cell r="D9">
            <v>0</v>
          </cell>
          <cell r="E9">
            <v>351.63065100000006</v>
          </cell>
          <cell r="F9">
            <v>2.0824948246132155E-4</v>
          </cell>
          <cell r="G9">
            <v>351.63065100000006</v>
          </cell>
          <cell r="H9">
            <v>1.6197811724691025E-4</v>
          </cell>
          <cell r="I9">
            <v>0</v>
          </cell>
          <cell r="J9">
            <v>0</v>
          </cell>
          <cell r="K9">
            <v>1296.4892759999998</v>
          </cell>
          <cell r="L9">
            <v>6.7365012477453362E-4</v>
          </cell>
          <cell r="M9">
            <v>1296.4892759999998</v>
          </cell>
          <cell r="N9">
            <v>4.6990049112706668E-4</v>
          </cell>
          <cell r="O9">
            <v>0</v>
          </cell>
          <cell r="P9">
            <v>0</v>
          </cell>
          <cell r="Q9">
            <v>390.77323999999999</v>
          </cell>
          <cell r="R9">
            <v>2.0103599951698626E-4</v>
          </cell>
          <cell r="S9">
            <v>390.77323999999999</v>
          </cell>
          <cell r="T9">
            <v>1.3672563905343048E-4</v>
          </cell>
        </row>
        <row r="10">
          <cell r="B10" t="str">
            <v>Benin</v>
          </cell>
          <cell r="C10">
            <v>16.79289</v>
          </cell>
          <cell r="D10">
            <v>3.4815022690509564E-5</v>
          </cell>
          <cell r="E10">
            <v>0</v>
          </cell>
          <cell r="F10">
            <v>0</v>
          </cell>
          <cell r="G10">
            <v>16.79289</v>
          </cell>
          <cell r="H10">
            <v>7.7356188875993814E-6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Botswana</v>
          </cell>
          <cell r="C11">
            <v>-37.198529999999998</v>
          </cell>
          <cell r="D11">
            <v>-7.71199993570851E-5</v>
          </cell>
          <cell r="E11">
            <v>605.61980200000005</v>
          </cell>
          <cell r="F11">
            <v>3.5867183357354143E-4</v>
          </cell>
          <cell r="G11">
            <v>568.42127200000004</v>
          </cell>
          <cell r="H11">
            <v>2.6184238256765012E-4</v>
          </cell>
          <cell r="I11">
            <v>0</v>
          </cell>
          <cell r="J11">
            <v>0</v>
          </cell>
          <cell r="K11">
            <v>1056.0663830000001</v>
          </cell>
          <cell r="L11">
            <v>5.4872744715100941E-4</v>
          </cell>
          <cell r="M11">
            <v>1056.0663830000001</v>
          </cell>
          <cell r="N11">
            <v>3.827614475651745E-4</v>
          </cell>
          <cell r="O11">
            <v>0</v>
          </cell>
          <cell r="P11">
            <v>0</v>
          </cell>
          <cell r="Q11">
            <v>278.70715724670004</v>
          </cell>
          <cell r="R11">
            <v>1.4338282715988486E-4</v>
          </cell>
          <cell r="S11">
            <v>278.70715724670004</v>
          </cell>
          <cell r="T11">
            <v>9.7515413755865172E-5</v>
          </cell>
        </row>
        <row r="12">
          <cell r="B12" t="str">
            <v>Burkina Faso</v>
          </cell>
          <cell r="C12">
            <v>875.75170000000003</v>
          </cell>
          <cell r="D12">
            <v>1.8156085883223392E-3</v>
          </cell>
          <cell r="E12">
            <v>100.86799999999999</v>
          </cell>
          <cell r="F12">
            <v>5.9737991375810343E-5</v>
          </cell>
          <cell r="G12">
            <v>976.61969999999997</v>
          </cell>
          <cell r="H12">
            <v>4.4987835907468228E-4</v>
          </cell>
          <cell r="I12">
            <v>0</v>
          </cell>
          <cell r="J12">
            <v>0</v>
          </cell>
          <cell r="K12">
            <v>88.331000000000003</v>
          </cell>
          <cell r="L12">
            <v>4.5896399047005559E-5</v>
          </cell>
          <cell r="M12">
            <v>88.331000000000003</v>
          </cell>
          <cell r="N12">
            <v>3.201475017965743E-5</v>
          </cell>
          <cell r="O12">
            <v>0</v>
          </cell>
          <cell r="P12">
            <v>0</v>
          </cell>
          <cell r="Q12">
            <v>131.70197999999999</v>
          </cell>
          <cell r="R12">
            <v>6.77549956789931E-5</v>
          </cell>
          <cell r="S12">
            <v>131.70197999999999</v>
          </cell>
          <cell r="T12">
            <v>4.608052839058816E-5</v>
          </cell>
        </row>
        <row r="13">
          <cell r="B13" t="str">
            <v>Burundi</v>
          </cell>
          <cell r="C13">
            <v>91.860590000000002</v>
          </cell>
          <cell r="D13">
            <v>1.9044539237817885E-4</v>
          </cell>
          <cell r="E13">
            <v>642.01761800000008</v>
          </cell>
          <cell r="F13">
            <v>3.8022804979976114E-4</v>
          </cell>
          <cell r="G13">
            <v>733.87820799999997</v>
          </cell>
          <cell r="H13">
            <v>3.3805986503826247E-4</v>
          </cell>
          <cell r="I13">
            <v>0</v>
          </cell>
          <cell r="J13">
            <v>0</v>
          </cell>
          <cell r="K13">
            <v>205.083686</v>
          </cell>
          <cell r="L13">
            <v>1.0656058111746485E-4</v>
          </cell>
          <cell r="M13">
            <v>205.083686</v>
          </cell>
          <cell r="N13">
            <v>7.4330676356129877E-5</v>
          </cell>
          <cell r="O13">
            <v>1500</v>
          </cell>
          <cell r="P13">
            <v>1.6406248859919506E-3</v>
          </cell>
          <cell r="Q13">
            <v>1688.6911799999998</v>
          </cell>
          <cell r="R13">
            <v>8.687588721449271E-4</v>
          </cell>
          <cell r="S13">
            <v>3188.6911799999993</v>
          </cell>
          <cell r="T13">
            <v>1.1156747563613549E-3</v>
          </cell>
        </row>
        <row r="14">
          <cell r="B14" t="str">
            <v>Cameroon</v>
          </cell>
          <cell r="C14">
            <v>311.83357000000001</v>
          </cell>
          <cell r="D14">
            <v>6.4649341567845698E-4</v>
          </cell>
          <cell r="E14">
            <v>925.2500379999999</v>
          </cell>
          <cell r="F14">
            <v>5.4796941339683731E-4</v>
          </cell>
          <cell r="G14">
            <v>1237.0836079999999</v>
          </cell>
          <cell r="H14">
            <v>5.6986065671747917E-4</v>
          </cell>
          <cell r="I14">
            <v>4500</v>
          </cell>
          <cell r="J14">
            <v>5.3924613611822407E-3</v>
          </cell>
          <cell r="K14">
            <v>1723.144047</v>
          </cell>
          <cell r="L14">
            <v>8.9533806700460886E-4</v>
          </cell>
          <cell r="M14">
            <v>6223.1440469999998</v>
          </cell>
          <cell r="N14">
            <v>2.2555207344729178E-3</v>
          </cell>
          <cell r="O14">
            <v>0</v>
          </cell>
          <cell r="P14">
            <v>0</v>
          </cell>
          <cell r="Q14">
            <v>1705.1589300000001</v>
          </cell>
          <cell r="R14">
            <v>8.7723082017556993E-4</v>
          </cell>
          <cell r="S14">
            <v>1705.1589300000001</v>
          </cell>
          <cell r="T14">
            <v>5.9660928775960641E-4</v>
          </cell>
        </row>
        <row r="15">
          <cell r="B15" t="str">
            <v>Cape Verde</v>
          </cell>
          <cell r="C15">
            <v>0</v>
          </cell>
          <cell r="D15">
            <v>0</v>
          </cell>
          <cell r="E15">
            <v>632.50780899999995</v>
          </cell>
          <cell r="F15">
            <v>3.7459596739476046E-4</v>
          </cell>
          <cell r="G15">
            <v>632.50780899999995</v>
          </cell>
          <cell r="H15">
            <v>2.9136374702951675E-4</v>
          </cell>
          <cell r="I15">
            <v>0</v>
          </cell>
          <cell r="J15">
            <v>0</v>
          </cell>
          <cell r="K15">
            <v>116.81041</v>
          </cell>
          <cell r="L15">
            <v>6.0694175206941266E-5</v>
          </cell>
          <cell r="M15">
            <v>116.81041</v>
          </cell>
          <cell r="N15">
            <v>4.2336847703901895E-5</v>
          </cell>
          <cell r="O15">
            <v>0</v>
          </cell>
          <cell r="P15">
            <v>0</v>
          </cell>
          <cell r="Q15">
            <v>77.446789999999993</v>
          </cell>
          <cell r="R15">
            <v>3.9843037453209782E-5</v>
          </cell>
          <cell r="S15">
            <v>77.446789999999993</v>
          </cell>
          <cell r="T15">
            <v>2.709745901583954E-5</v>
          </cell>
        </row>
        <row r="16">
          <cell r="B16" t="str">
            <v>Central African Rep.</v>
          </cell>
          <cell r="C16">
            <v>53.73724</v>
          </cell>
          <cell r="D16">
            <v>1.1140805602402911E-4</v>
          </cell>
          <cell r="E16">
            <v>0</v>
          </cell>
          <cell r="F16">
            <v>0</v>
          </cell>
          <cell r="G16">
            <v>53.73724</v>
          </cell>
          <cell r="H16">
            <v>2.4753976755130355E-5</v>
          </cell>
          <cell r="I16">
            <v>9000</v>
          </cell>
          <cell r="J16">
            <v>1.0784922722364481E-2</v>
          </cell>
          <cell r="K16">
            <v>9279.1410399999968</v>
          </cell>
          <cell r="L16">
            <v>4.821400867026141E-3</v>
          </cell>
          <cell r="M16">
            <v>18279.141040000002</v>
          </cell>
          <cell r="N16">
            <v>6.6251048204404297E-3</v>
          </cell>
          <cell r="O16">
            <v>13100</v>
          </cell>
          <cell r="P16">
            <v>1.4328124004329701E-2</v>
          </cell>
          <cell r="Q16">
            <v>5813.5611900000004</v>
          </cell>
          <cell r="R16">
            <v>2.9908268145096379E-3</v>
          </cell>
          <cell r="S16">
            <v>18913.561189999997</v>
          </cell>
          <cell r="T16">
            <v>6.617568645383474E-3</v>
          </cell>
        </row>
        <row r="17">
          <cell r="B17" t="str">
            <v>Chad</v>
          </cell>
          <cell r="C17">
            <v>53.73724</v>
          </cell>
          <cell r="D17">
            <v>1.1140805602402911E-4</v>
          </cell>
          <cell r="E17">
            <v>4.6071299999999997</v>
          </cell>
          <cell r="F17">
            <v>2.728523339485636E-6</v>
          </cell>
          <cell r="G17">
            <v>58.344369999999998</v>
          </cell>
          <cell r="H17">
            <v>2.6876244086460802E-5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Comoros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4.9000000000000004</v>
          </cell>
          <cell r="L18">
            <v>2.5460184457362336E-6</v>
          </cell>
          <cell r="M18">
            <v>4.9000000000000004</v>
          </cell>
          <cell r="N18">
            <v>1.7759594692726382E-6</v>
          </cell>
          <cell r="O18">
            <v>0</v>
          </cell>
          <cell r="P18">
            <v>0</v>
          </cell>
          <cell r="Q18">
            <v>10</v>
          </cell>
          <cell r="R18">
            <v>5.1445692524131451E-6</v>
          </cell>
          <cell r="S18">
            <v>10</v>
          </cell>
          <cell r="T18">
            <v>3.4988485663304501E-6</v>
          </cell>
        </row>
        <row r="19">
          <cell r="B19" t="str">
            <v>Congo, Dem. Rep.</v>
          </cell>
          <cell r="C19">
            <v>53692.031990000003</v>
          </cell>
          <cell r="D19">
            <v>0.11131433076923719</v>
          </cell>
          <cell r="E19">
            <v>85251.719861999984</v>
          </cell>
          <cell r="F19">
            <v>5.0489416920025725E-2</v>
          </cell>
          <cell r="G19">
            <v>138943.75185200004</v>
          </cell>
          <cell r="H19">
            <v>6.4004225070268012E-2</v>
          </cell>
          <cell r="I19">
            <v>50217.072999999997</v>
          </cell>
          <cell r="J19">
            <v>6.0176361294259538E-2</v>
          </cell>
          <cell r="K19">
            <v>92503.715010000014</v>
          </cell>
          <cell r="L19">
            <v>4.8064523411140356E-2</v>
          </cell>
          <cell r="M19">
            <v>142720.78801000002</v>
          </cell>
          <cell r="N19">
            <v>5.1727823454778034E-2</v>
          </cell>
          <cell r="O19">
            <v>41130.658239999997</v>
          </cell>
          <cell r="P19">
            <v>4.4986654323849254E-2</v>
          </cell>
          <cell r="Q19">
            <v>88415.352349999986</v>
          </cell>
          <cell r="R19">
            <v>4.5485890314108428E-2</v>
          </cell>
          <cell r="S19">
            <v>129546.01058999998</v>
          </cell>
          <cell r="T19">
            <v>4.5326187342665074E-2</v>
          </cell>
        </row>
        <row r="20">
          <cell r="B20" t="str">
            <v>Congo, Rep.</v>
          </cell>
          <cell r="C20">
            <v>50.378660000000004</v>
          </cell>
          <cell r="D20">
            <v>1.0444504733952684E-4</v>
          </cell>
          <cell r="E20">
            <v>0</v>
          </cell>
          <cell r="F20">
            <v>0</v>
          </cell>
          <cell r="G20">
            <v>50.378660000000004</v>
          </cell>
          <cell r="H20">
            <v>2.3206852056313564E-5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89.324250000000006</v>
          </cell>
          <cell r="R20">
            <v>4.5953479004486492E-5</v>
          </cell>
          <cell r="S20">
            <v>89.324250000000006</v>
          </cell>
          <cell r="T20">
            <v>3.1253202405104274E-5</v>
          </cell>
        </row>
        <row r="21">
          <cell r="B21" t="str">
            <v>Cote d'Ivoire</v>
          </cell>
          <cell r="C21">
            <v>-1341.4181199999998</v>
          </cell>
          <cell r="D21">
            <v>-2.7810282974080501E-3</v>
          </cell>
          <cell r="E21">
            <v>48656.157913999996</v>
          </cell>
          <cell r="F21">
            <v>2.8816087776565396E-2</v>
          </cell>
          <cell r="G21">
            <v>47314.739793999986</v>
          </cell>
          <cell r="H21">
            <v>2.1795461937303008E-2</v>
          </cell>
          <cell r="I21">
            <v>0</v>
          </cell>
          <cell r="J21">
            <v>0</v>
          </cell>
          <cell r="K21">
            <v>698.07321000000002</v>
          </cell>
          <cell r="L21">
            <v>3.6271576921108231E-4</v>
          </cell>
          <cell r="M21">
            <v>698.07321000000002</v>
          </cell>
          <cell r="N21">
            <v>2.5301014847858101E-4</v>
          </cell>
          <cell r="O21">
            <v>0</v>
          </cell>
          <cell r="P21">
            <v>0</v>
          </cell>
          <cell r="Q21">
            <v>585.48522000000003</v>
          </cell>
          <cell r="R21">
            <v>3.0120692605543458E-4</v>
          </cell>
          <cell r="S21">
            <v>585.48522000000003</v>
          </cell>
          <cell r="T21">
            <v>2.0485241226046684E-4</v>
          </cell>
        </row>
        <row r="22">
          <cell r="B22" t="str">
            <v>Djibouti</v>
          </cell>
          <cell r="C22">
            <v>61.872929999999997</v>
          </cell>
          <cell r="D22">
            <v>1.2827497005448793E-4</v>
          </cell>
          <cell r="E22">
            <v>7.8</v>
          </cell>
          <cell r="F22">
            <v>4.6194663593143585E-6</v>
          </cell>
          <cell r="G22">
            <v>69.672929999999994</v>
          </cell>
          <cell r="H22">
            <v>3.209472778434144E-5</v>
          </cell>
          <cell r="I22">
            <v>0</v>
          </cell>
          <cell r="J22">
            <v>0</v>
          </cell>
          <cell r="K22">
            <v>18.681290000000001</v>
          </cell>
          <cell r="L22">
            <v>9.7067161081934379E-6</v>
          </cell>
          <cell r="M22">
            <v>18.681290000000001</v>
          </cell>
          <cell r="N22">
            <v>6.7708599742302546E-6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Egypt</v>
          </cell>
          <cell r="C23">
            <v>1070.63645</v>
          </cell>
          <cell r="D23">
            <v>2.2196436884917726E-3</v>
          </cell>
          <cell r="E23">
            <v>7824.2613729999985</v>
          </cell>
          <cell r="F23">
            <v>4.6338348973149063E-3</v>
          </cell>
          <cell r="G23">
            <v>8894.897823000003</v>
          </cell>
          <cell r="H23">
            <v>4.0974209682112751E-3</v>
          </cell>
          <cell r="I23">
            <v>0</v>
          </cell>
          <cell r="J23">
            <v>0</v>
          </cell>
          <cell r="K23">
            <v>12124.644317000002</v>
          </cell>
          <cell r="L23">
            <v>6.2999118528720413E-3</v>
          </cell>
          <cell r="M23">
            <v>12124.644317000002</v>
          </cell>
          <cell r="N23">
            <v>4.3944646706813948E-3</v>
          </cell>
          <cell r="O23">
            <v>1074.9579999999999</v>
          </cell>
          <cell r="P23">
            <v>1.1757352307974233E-3</v>
          </cell>
          <cell r="Q23">
            <v>10404.512741696843</v>
          </cell>
          <cell r="R23">
            <v>5.3526736337274373E-3</v>
          </cell>
          <cell r="S23">
            <v>11479.470741696839</v>
          </cell>
          <cell r="T23">
            <v>4.0164929746818335E-3</v>
          </cell>
        </row>
        <row r="24">
          <cell r="B24" t="str">
            <v>Eritrea</v>
          </cell>
          <cell r="C24">
            <v>15.435047999999998</v>
          </cell>
          <cell r="D24">
            <v>3.1999944402012054E-5</v>
          </cell>
          <cell r="E24">
            <v>2513.1824990000005</v>
          </cell>
          <cell r="F24">
            <v>1.4884053857625761E-3</v>
          </cell>
          <cell r="G24">
            <v>2528.6175470000003</v>
          </cell>
          <cell r="H24">
            <v>1.1648037744598112E-3</v>
          </cell>
          <cell r="I24">
            <v>0</v>
          </cell>
          <cell r="J24">
            <v>0</v>
          </cell>
          <cell r="K24">
            <v>303.89639999999997</v>
          </cell>
          <cell r="L24">
            <v>1.5790323265159933E-4</v>
          </cell>
          <cell r="M24">
            <v>303.89639999999997</v>
          </cell>
          <cell r="N24">
            <v>1.1014442637915619E-4</v>
          </cell>
          <cell r="O24">
            <v>0</v>
          </cell>
          <cell r="P24">
            <v>0</v>
          </cell>
          <cell r="Q24">
            <v>594.29407999999989</v>
          </cell>
          <cell r="R24">
            <v>3.0573870508591577E-4</v>
          </cell>
          <cell r="S24">
            <v>594.29407999999989</v>
          </cell>
          <cell r="T24">
            <v>2.0793449897866734E-4</v>
          </cell>
        </row>
        <row r="25">
          <cell r="B25" t="str">
            <v>Ethiopia</v>
          </cell>
          <cell r="C25">
            <v>127474.26088</v>
          </cell>
          <cell r="D25">
            <v>0.26427966151109999</v>
          </cell>
          <cell r="E25">
            <v>138210.98725399992</v>
          </cell>
          <cell r="F25">
            <v>8.1853975141984392E-2</v>
          </cell>
          <cell r="G25">
            <v>265685.24813399982</v>
          </cell>
          <cell r="H25">
            <v>0.12238749992537898</v>
          </cell>
          <cell r="I25">
            <v>171324.57692899997</v>
          </cell>
          <cell r="J25">
            <v>0.20530248029122816</v>
          </cell>
          <cell r="K25">
            <v>167454.75278299995</v>
          </cell>
          <cell r="L25">
            <v>8.7008752941167097E-2</v>
          </cell>
          <cell r="M25">
            <v>338779.32971199998</v>
          </cell>
          <cell r="N25">
            <v>0.12278742012160482</v>
          </cell>
          <cell r="O25">
            <v>123650.41503999999</v>
          </cell>
          <cell r="P25">
            <v>0.1352426320519049</v>
          </cell>
          <cell r="Q25">
            <v>210669.13732033671</v>
          </cell>
          <cell r="R25">
            <v>0.10838019662906069</v>
          </cell>
          <cell r="S25">
            <v>334319.55236033688</v>
          </cell>
          <cell r="T25">
            <v>0.11697334864722025</v>
          </cell>
        </row>
        <row r="26">
          <cell r="B26" t="str">
            <v>Gabon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150</v>
          </cell>
          <cell r="R26">
            <v>7.716853878619718E-5</v>
          </cell>
          <cell r="S26">
            <v>150</v>
          </cell>
          <cell r="T26">
            <v>5.2482728494956752E-5</v>
          </cell>
        </row>
        <row r="27">
          <cell r="B27" t="str">
            <v>Gambia</v>
          </cell>
          <cell r="C27">
            <v>0</v>
          </cell>
          <cell r="D27">
            <v>0</v>
          </cell>
          <cell r="E27">
            <v>8822.6899470000008</v>
          </cell>
          <cell r="F27">
            <v>5.2251435139522417E-3</v>
          </cell>
          <cell r="G27">
            <v>8822.6899470000008</v>
          </cell>
          <cell r="H27">
            <v>4.0641585214603558E-3</v>
          </cell>
          <cell r="I27">
            <v>0</v>
          </cell>
          <cell r="J27">
            <v>0</v>
          </cell>
          <cell r="K27">
            <v>9542.4443359999987</v>
          </cell>
          <cell r="L27">
            <v>4.9582121014014784E-3</v>
          </cell>
          <cell r="M27">
            <v>9542.4443359999987</v>
          </cell>
          <cell r="N27">
            <v>3.4585702813318881E-3</v>
          </cell>
          <cell r="O27">
            <v>0</v>
          </cell>
          <cell r="P27">
            <v>0</v>
          </cell>
          <cell r="Q27">
            <v>10804.321190000002</v>
          </cell>
          <cell r="R27">
            <v>5.5583578587269818E-3</v>
          </cell>
          <cell r="S27">
            <v>10804.321190000002</v>
          </cell>
          <cell r="T27">
            <v>3.7802683705805205E-3</v>
          </cell>
        </row>
        <row r="28">
          <cell r="B28" t="str">
            <v>Ghana</v>
          </cell>
          <cell r="C28">
            <v>-20952.356689999997</v>
          </cell>
          <cell r="D28">
            <v>-4.3438429810592448E-2</v>
          </cell>
          <cell r="E28">
            <v>73409.772171000106</v>
          </cell>
          <cell r="F28">
            <v>4.3476150383188E-2</v>
          </cell>
          <cell r="G28">
            <v>52457.415480999989</v>
          </cell>
          <cell r="H28">
            <v>2.4164427563657696E-2</v>
          </cell>
          <cell r="I28">
            <v>1026.19668</v>
          </cell>
          <cell r="J28">
            <v>1.229716876860777E-3</v>
          </cell>
          <cell r="K28">
            <v>59603.306810000009</v>
          </cell>
          <cell r="L28">
            <v>3.0969616033701238E-2</v>
          </cell>
          <cell r="M28">
            <v>60629.503490000003</v>
          </cell>
          <cell r="N28">
            <v>2.1974600171502857E-2</v>
          </cell>
          <cell r="O28">
            <v>367.92612000000003</v>
          </cell>
          <cell r="P28">
            <v>4.0241916578564048E-4</v>
          </cell>
          <cell r="Q28">
            <v>57779.240736047155</v>
          </cell>
          <cell r="R28">
            <v>2.972493053184453E-2</v>
          </cell>
          <cell r="S28">
            <v>58147.166856047152</v>
          </cell>
          <cell r="T28">
            <v>2.0344813139045802E-2</v>
          </cell>
        </row>
        <row r="29">
          <cell r="B29" t="str">
            <v>Guinea</v>
          </cell>
          <cell r="C29">
            <v>0</v>
          </cell>
          <cell r="D29">
            <v>0</v>
          </cell>
          <cell r="E29">
            <v>1643.8848800000003</v>
          </cell>
          <cell r="F29">
            <v>9.7357319253147724E-4</v>
          </cell>
          <cell r="G29">
            <v>1643.8848800000003</v>
          </cell>
          <cell r="H29">
            <v>7.5725303546721526E-4</v>
          </cell>
          <cell r="I29">
            <v>0</v>
          </cell>
          <cell r="J29">
            <v>0</v>
          </cell>
          <cell r="K29">
            <v>316.35515999999996</v>
          </cell>
          <cell r="L29">
            <v>1.6437674954364028E-4</v>
          </cell>
          <cell r="M29">
            <v>316.35515999999996</v>
          </cell>
          <cell r="N29">
            <v>1.1465998817454295E-4</v>
          </cell>
          <cell r="O29">
            <v>0</v>
          </cell>
          <cell r="P29">
            <v>0</v>
          </cell>
          <cell r="Q29">
            <v>110.75675000000001</v>
          </cell>
          <cell r="R29">
            <v>5.6979577054720967E-5</v>
          </cell>
          <cell r="S29">
            <v>110.75675000000001</v>
          </cell>
          <cell r="T29">
            <v>3.8752109594892011E-5</v>
          </cell>
        </row>
        <row r="30">
          <cell r="B30" t="str">
            <v>Guinea-Bissau</v>
          </cell>
          <cell r="C30">
            <v>9.7710720000000002</v>
          </cell>
          <cell r="D30">
            <v>2.0257388298893323E-5</v>
          </cell>
          <cell r="E30">
            <v>47.294050999999996</v>
          </cell>
          <cell r="F30">
            <v>2.8009394562845845E-5</v>
          </cell>
          <cell r="G30">
            <v>57.065123</v>
          </cell>
          <cell r="H30">
            <v>2.6286960928225092E-5</v>
          </cell>
          <cell r="I30">
            <v>0</v>
          </cell>
          <cell r="J30">
            <v>0</v>
          </cell>
          <cell r="K30">
            <v>17.545999999999999</v>
          </cell>
          <cell r="L30">
            <v>9.1168244181403991E-6</v>
          </cell>
          <cell r="M30">
            <v>17.545999999999999</v>
          </cell>
          <cell r="N30">
            <v>6.3593846628281053E-6</v>
          </cell>
          <cell r="O30">
            <v>0</v>
          </cell>
          <cell r="P30">
            <v>0</v>
          </cell>
          <cell r="Q30">
            <v>22.02</v>
          </cell>
          <cell r="R30">
            <v>1.1328341493813745E-5</v>
          </cell>
          <cell r="S30">
            <v>22.02</v>
          </cell>
          <cell r="T30">
            <v>7.7044645430596501E-6</v>
          </cell>
        </row>
        <row r="31">
          <cell r="B31" t="str">
            <v>Kenya</v>
          </cell>
          <cell r="C31">
            <v>34396.469260000005</v>
          </cell>
          <cell r="D31">
            <v>7.1310766506558126E-2</v>
          </cell>
          <cell r="E31">
            <v>67259.070518000008</v>
          </cell>
          <cell r="F31">
            <v>3.9833463284186313E-2</v>
          </cell>
          <cell r="G31">
            <v>101655.53977799999</v>
          </cell>
          <cell r="H31">
            <v>4.682746766850774E-2</v>
          </cell>
          <cell r="I31">
            <v>50280.624400000001</v>
          </cell>
          <cell r="J31">
            <v>6.025251650958155E-2</v>
          </cell>
          <cell r="K31">
            <v>105293.90140100001</v>
          </cell>
          <cell r="L31">
            <v>5.4710247998056794E-2</v>
          </cell>
          <cell r="M31">
            <v>155574.52580100004</v>
          </cell>
          <cell r="N31">
            <v>5.6386541280384977E-2</v>
          </cell>
          <cell r="O31">
            <v>30034.842379999998</v>
          </cell>
          <cell r="P31">
            <v>3.2850606570315799E-2</v>
          </cell>
          <cell r="Q31">
            <v>103777.96096302023</v>
          </cell>
          <cell r="R31">
            <v>5.3389290704848567E-2</v>
          </cell>
          <cell r="S31">
            <v>133812.80334302026</v>
          </cell>
          <cell r="T31">
            <v>4.6819073513338492E-2</v>
          </cell>
        </row>
        <row r="32">
          <cell r="B32" t="str">
            <v>Lesotho</v>
          </cell>
          <cell r="C32">
            <v>500</v>
          </cell>
          <cell r="D32">
            <v>1.0366000935666691E-3</v>
          </cell>
          <cell r="E32">
            <v>2627.1334069999998</v>
          </cell>
          <cell r="F32">
            <v>1.5558915891112071E-3</v>
          </cell>
          <cell r="G32">
            <v>3127.1334069999998</v>
          </cell>
          <cell r="H32">
            <v>1.4405091825905011E-3</v>
          </cell>
          <cell r="I32">
            <v>0</v>
          </cell>
          <cell r="J32">
            <v>0</v>
          </cell>
          <cell r="K32">
            <v>429.28058799999997</v>
          </cell>
          <cell r="L32">
            <v>2.2305230519275435E-4</v>
          </cell>
          <cell r="M32">
            <v>429.28058799999997</v>
          </cell>
          <cell r="N32">
            <v>1.5558876025174002E-4</v>
          </cell>
          <cell r="O32">
            <v>5499.9999299999999</v>
          </cell>
          <cell r="P32">
            <v>6.0156245054079904E-3</v>
          </cell>
          <cell r="Q32">
            <v>192.81243000000001</v>
          </cell>
          <cell r="R32">
            <v>9.9193689886106206E-5</v>
          </cell>
          <cell r="S32">
            <v>5692.8123600000008</v>
          </cell>
          <cell r="T32">
            <v>1.9918288364174268E-3</v>
          </cell>
        </row>
        <row r="33">
          <cell r="B33" t="str">
            <v>Liberia</v>
          </cell>
          <cell r="C33">
            <v>2489.319</v>
          </cell>
          <cell r="D33">
            <v>5.1608566166345751E-3</v>
          </cell>
          <cell r="E33">
            <v>6131.4323200000008</v>
          </cell>
          <cell r="F33">
            <v>3.6312750431606151E-3</v>
          </cell>
          <cell r="G33">
            <v>8620.7513200000012</v>
          </cell>
          <cell r="H33">
            <v>3.9711358042772453E-3</v>
          </cell>
          <cell r="I33">
            <v>4625</v>
          </cell>
          <cell r="J33">
            <v>5.542251954548414E-3</v>
          </cell>
          <cell r="K33">
            <v>6046.5249029999995</v>
          </cell>
          <cell r="L33">
            <v>3.1417477419676508E-3</v>
          </cell>
          <cell r="M33">
            <v>10671.524903</v>
          </cell>
          <cell r="N33">
            <v>3.8677950414411472E-3</v>
          </cell>
          <cell r="O33">
            <v>0</v>
          </cell>
          <cell r="P33">
            <v>0</v>
          </cell>
          <cell r="Q33">
            <v>1561.0910200000005</v>
          </cell>
          <cell r="R33">
            <v>8.0311408617102773E-4</v>
          </cell>
          <cell r="S33">
            <v>1561.0910200000005</v>
          </cell>
          <cell r="T33">
            <v>5.4620210772383417E-4</v>
          </cell>
        </row>
        <row r="34">
          <cell r="B34" t="str">
            <v>Libya</v>
          </cell>
          <cell r="C34">
            <v>2236.9438600000003</v>
          </cell>
          <cell r="D34">
            <v>4.6376324291587728E-3</v>
          </cell>
          <cell r="E34">
            <v>7655.942415999999</v>
          </cell>
          <cell r="F34">
            <v>4.5341497999435753E-3</v>
          </cell>
          <cell r="G34">
            <v>9892.8862760000011</v>
          </cell>
          <cell r="H34">
            <v>4.5571428104095426E-3</v>
          </cell>
          <cell r="I34">
            <v>247.16499999999999</v>
          </cell>
          <cell r="J34">
            <v>2.9618393607480187E-4</v>
          </cell>
          <cell r="K34">
            <v>10186.658370000003</v>
          </cell>
          <cell r="L34">
            <v>5.2929428796802853E-3</v>
          </cell>
          <cell r="M34">
            <v>10433.823370000002</v>
          </cell>
          <cell r="N34">
            <v>3.781642329524419E-3</v>
          </cell>
          <cell r="O34">
            <v>2483.42</v>
          </cell>
          <cell r="P34">
            <v>2.7162404362467531E-3</v>
          </cell>
          <cell r="Q34">
            <v>11869.115313851999</v>
          </cell>
          <cell r="R34">
            <v>6.1061485696988996E-3</v>
          </cell>
          <cell r="S34">
            <v>14352.535313852004</v>
          </cell>
          <cell r="T34">
            <v>5.021734760607824E-3</v>
          </cell>
        </row>
        <row r="35">
          <cell r="B35" t="str">
            <v>Madagascar</v>
          </cell>
          <cell r="C35">
            <v>1650.6392699999999</v>
          </cell>
          <cell r="D35">
            <v>3.4221056434536367E-3</v>
          </cell>
          <cell r="E35">
            <v>145.88643600000003</v>
          </cell>
          <cell r="F35">
            <v>8.6399677356700945E-5</v>
          </cell>
          <cell r="G35">
            <v>1796.5257060000001</v>
          </cell>
          <cell r="H35">
            <v>8.2756679662591818E-4</v>
          </cell>
          <cell r="I35">
            <v>0</v>
          </cell>
          <cell r="J35">
            <v>0</v>
          </cell>
          <cell r="K35">
            <v>1337.2744280000002</v>
          </cell>
          <cell r="L35">
            <v>6.9484191034681049E-4</v>
          </cell>
          <cell r="M35">
            <v>1337.2744280000002</v>
          </cell>
          <cell r="N35">
            <v>4.8468269049443903E-4</v>
          </cell>
          <cell r="O35">
            <v>0</v>
          </cell>
          <cell r="P35">
            <v>0</v>
          </cell>
          <cell r="Q35">
            <v>642.26415999999995</v>
          </cell>
          <cell r="R35">
            <v>3.3041724494629567E-4</v>
          </cell>
          <cell r="S35">
            <v>642.26415999999995</v>
          </cell>
          <cell r="T35">
            <v>2.2471850354214304E-4</v>
          </cell>
        </row>
        <row r="36">
          <cell r="B36" t="str">
            <v>Malawi</v>
          </cell>
          <cell r="C36">
            <v>15051.037970000001</v>
          </cell>
          <cell r="D36">
            <v>3.1203814735954984E-2</v>
          </cell>
          <cell r="E36">
            <v>109201.87625999989</v>
          </cell>
          <cell r="F36">
            <v>6.4673640225266504E-2</v>
          </cell>
          <cell r="G36">
            <v>124252.91422999986</v>
          </cell>
          <cell r="H36">
            <v>5.7236913369697107E-2</v>
          </cell>
          <cell r="I36">
            <v>26661.342309999996</v>
          </cell>
          <cell r="J36">
            <v>3.1948946276428497E-2</v>
          </cell>
          <cell r="K36">
            <v>58899.08662699999</v>
          </cell>
          <cell r="L36">
            <v>3.0603706324358836E-2</v>
          </cell>
          <cell r="M36">
            <v>85560.428936999975</v>
          </cell>
          <cell r="N36">
            <v>3.1010582441978317E-2</v>
          </cell>
          <cell r="O36">
            <v>40304.281650000004</v>
          </cell>
          <cell r="P36">
            <v>4.4082804991345814E-2</v>
          </cell>
          <cell r="Q36">
            <v>62425.00801518654</v>
          </cell>
          <cell r="R36">
            <v>3.2114977681657282E-2</v>
          </cell>
          <cell r="S36">
            <v>102729.28966518656</v>
          </cell>
          <cell r="T36">
            <v>3.5943422786518353E-2</v>
          </cell>
        </row>
        <row r="37">
          <cell r="B37" t="str">
            <v>Mali</v>
          </cell>
          <cell r="C37">
            <v>0</v>
          </cell>
          <cell r="D37">
            <v>0</v>
          </cell>
          <cell r="E37">
            <v>410.671134</v>
          </cell>
          <cell r="F37">
            <v>2.432155754172409E-4</v>
          </cell>
          <cell r="G37">
            <v>410.671134</v>
          </cell>
          <cell r="H37">
            <v>1.8917502471356963E-4</v>
          </cell>
          <cell r="I37">
            <v>0</v>
          </cell>
          <cell r="J37">
            <v>0</v>
          </cell>
          <cell r="K37">
            <v>1830.2405979999996</v>
          </cell>
          <cell r="L37">
            <v>9.50984963804758E-4</v>
          </cell>
          <cell r="M37">
            <v>1830.2405979999996</v>
          </cell>
          <cell r="N37">
            <v>6.6335369817659498E-4</v>
          </cell>
          <cell r="O37">
            <v>0</v>
          </cell>
          <cell r="P37">
            <v>0</v>
          </cell>
          <cell r="Q37">
            <v>2510.0566600000006</v>
          </cell>
          <cell r="R37">
            <v>1.2913160314850839E-3</v>
          </cell>
          <cell r="S37">
            <v>2510.0566600000006</v>
          </cell>
          <cell r="T37">
            <v>8.7823081462491996E-4</v>
          </cell>
        </row>
        <row r="38">
          <cell r="B38" t="str">
            <v>Mauritania</v>
          </cell>
          <cell r="C38">
            <v>9.0295000000000005</v>
          </cell>
          <cell r="D38">
            <v>1.8719961089720478E-5</v>
          </cell>
          <cell r="E38">
            <v>122.34754000000001</v>
          </cell>
          <cell r="F38">
            <v>7.2459018612162557E-5</v>
          </cell>
          <cell r="G38">
            <v>131.37703999999999</v>
          </cell>
          <cell r="H38">
            <v>6.0518630921830573E-5</v>
          </cell>
          <cell r="I38">
            <v>0</v>
          </cell>
          <cell r="J38">
            <v>0</v>
          </cell>
          <cell r="K38">
            <v>118.62421200000001</v>
          </cell>
          <cell r="L38">
            <v>6.1636618747535824E-5</v>
          </cell>
          <cell r="M38">
            <v>118.62421200000001</v>
          </cell>
          <cell r="N38">
            <v>4.2994243384980601E-5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Mauritius</v>
          </cell>
          <cell r="C39">
            <v>-396.68542000000002</v>
          </cell>
          <cell r="D39">
            <v>-8.2240828697706695E-4</v>
          </cell>
          <cell r="E39">
            <v>417.39487100000002</v>
          </cell>
          <cell r="F39">
            <v>2.4719763655575082E-4</v>
          </cell>
          <cell r="G39">
            <v>20.709451000000008</v>
          </cell>
          <cell r="H39">
            <v>9.5397766737836038E-6</v>
          </cell>
          <cell r="I39">
            <v>0</v>
          </cell>
          <cell r="J39">
            <v>0</v>
          </cell>
          <cell r="K39">
            <v>777.01947899999993</v>
          </cell>
          <cell r="L39">
            <v>4.0373590331231791E-4</v>
          </cell>
          <cell r="M39">
            <v>777.01947899999993</v>
          </cell>
          <cell r="N39">
            <v>2.8162349011006977E-4</v>
          </cell>
          <cell r="O39">
            <v>0</v>
          </cell>
          <cell r="P39">
            <v>0</v>
          </cell>
          <cell r="Q39">
            <v>192.87719076435104</v>
          </cell>
          <cell r="R39">
            <v>9.9227006509810503E-5</v>
          </cell>
          <cell r="S39">
            <v>192.87719076435104</v>
          </cell>
          <cell r="T39">
            <v>6.748480823836944E-5</v>
          </cell>
        </row>
        <row r="40">
          <cell r="B40" t="str">
            <v>Morocco</v>
          </cell>
          <cell r="C40">
            <v>3039.6171859999999</v>
          </cell>
          <cell r="D40">
            <v>6.3017349188289103E-3</v>
          </cell>
          <cell r="E40">
            <v>2398.2310280000006</v>
          </cell>
          <cell r="F40">
            <v>1.4203266097063969E-3</v>
          </cell>
          <cell r="G40">
            <v>5437.8482140000015</v>
          </cell>
          <cell r="H40">
            <v>2.5049363958268632E-3</v>
          </cell>
          <cell r="I40">
            <v>102.45699999999999</v>
          </cell>
          <cell r="J40">
            <v>1.2277675859614419E-4</v>
          </cell>
          <cell r="K40">
            <v>3471.4755849999997</v>
          </cell>
          <cell r="L40">
            <v>1.803763443537343E-3</v>
          </cell>
          <cell r="M40">
            <v>3573.9325850000009</v>
          </cell>
          <cell r="N40">
            <v>1.295338656504651E-3</v>
          </cell>
          <cell r="O40">
            <v>568.85335000000009</v>
          </cell>
          <cell r="P40">
            <v>6.2218330832659288E-4</v>
          </cell>
          <cell r="Q40">
            <v>2584.857204355591</v>
          </cell>
          <cell r="R40">
            <v>1.3297976895406374E-3</v>
          </cell>
          <cell r="S40">
            <v>3153.7105543555913</v>
          </cell>
          <cell r="T40">
            <v>1.103435565172827E-3</v>
          </cell>
        </row>
        <row r="41">
          <cell r="B41" t="str">
            <v>Mozambique</v>
          </cell>
          <cell r="C41">
            <v>-889.69767999999999</v>
          </cell>
          <cell r="D41">
            <v>-1.8445213966680968E-3</v>
          </cell>
          <cell r="E41">
            <v>82669.97512800002</v>
          </cell>
          <cell r="F41">
            <v>4.8960406285788564E-2</v>
          </cell>
          <cell r="G41">
            <v>81780.277447999979</v>
          </cell>
          <cell r="H41">
            <v>3.7671958719426281E-2</v>
          </cell>
          <cell r="I41">
            <v>3948.8770999999997</v>
          </cell>
          <cell r="J41">
            <v>4.7320371515127508E-3</v>
          </cell>
          <cell r="K41">
            <v>46534.229574999998</v>
          </cell>
          <cell r="L41">
            <v>2.4178980991035624E-2</v>
          </cell>
          <cell r="M41">
            <v>50483.106675000003</v>
          </cell>
          <cell r="N41">
            <v>1.8297132926074895E-2</v>
          </cell>
          <cell r="O41">
            <v>8863</v>
          </cell>
          <cell r="P41">
            <v>9.693905576364438E-3</v>
          </cell>
          <cell r="Q41">
            <v>45665.205919109256</v>
          </cell>
          <cell r="R41">
            <v>2.3492781427656425E-2</v>
          </cell>
          <cell r="S41">
            <v>54528.205919109256</v>
          </cell>
          <cell r="T41">
            <v>1.9078593510464696E-2</v>
          </cell>
        </row>
        <row r="42">
          <cell r="B42" t="str">
            <v>Namibia</v>
          </cell>
          <cell r="C42">
            <v>-90.199250000000006</v>
          </cell>
          <cell r="D42">
            <v>-1.8700110197928678E-4</v>
          </cell>
          <cell r="E42">
            <v>280.26406300000002</v>
          </cell>
          <cell r="F42">
            <v>1.659833859940077E-4</v>
          </cell>
          <cell r="G42">
            <v>190.06481300000002</v>
          </cell>
          <cell r="H42">
            <v>8.7553063070790351E-5</v>
          </cell>
          <cell r="I42">
            <v>0</v>
          </cell>
          <cell r="J42">
            <v>0</v>
          </cell>
          <cell r="K42">
            <v>296.98160299999995</v>
          </cell>
          <cell r="L42">
            <v>1.5431033454741124E-4</v>
          </cell>
          <cell r="M42">
            <v>296.98160299999995</v>
          </cell>
          <cell r="N42">
            <v>1.0763822245869741E-4</v>
          </cell>
          <cell r="O42">
            <v>0</v>
          </cell>
          <cell r="P42">
            <v>0</v>
          </cell>
          <cell r="Q42">
            <v>136.73498615624951</v>
          </cell>
          <cell r="R42">
            <v>7.0344260550857829E-5</v>
          </cell>
          <cell r="S42">
            <v>136.73498615624951</v>
          </cell>
          <cell r="T42">
            <v>4.784150102800075E-5</v>
          </cell>
        </row>
        <row r="43">
          <cell r="B43" t="str">
            <v>Niger</v>
          </cell>
          <cell r="C43">
            <v>5.5976299999999997</v>
          </cell>
          <cell r="D43">
            <v>1.1605007563503189E-5</v>
          </cell>
          <cell r="E43">
            <v>32.576700000000002</v>
          </cell>
          <cell r="F43">
            <v>1.9293201249676418E-5</v>
          </cell>
          <cell r="G43">
            <v>38.174330000000005</v>
          </cell>
          <cell r="H43">
            <v>1.758494625817544E-5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Nigeria</v>
          </cell>
          <cell r="C44">
            <v>-3352.1613000000029</v>
          </cell>
          <cell r="D44">
            <v>-6.9497014344611406E-3</v>
          </cell>
          <cell r="E44">
            <v>200665.40256699998</v>
          </cell>
          <cell r="F44">
            <v>0.11884193290211918</v>
          </cell>
          <cell r="G44">
            <v>197313.241267</v>
          </cell>
          <cell r="H44">
            <v>9.0892040376519989E-2</v>
          </cell>
          <cell r="I44">
            <v>26388.220809999999</v>
          </cell>
          <cell r="J44">
            <v>3.1621658024060029E-2</v>
          </cell>
          <cell r="K44">
            <v>236297.221062</v>
          </cell>
          <cell r="L44">
            <v>0.12277899663266621</v>
          </cell>
          <cell r="M44">
            <v>262685.44187200011</v>
          </cell>
          <cell r="N44">
            <v>9.5207897537274655E-2</v>
          </cell>
          <cell r="O44">
            <v>65320.632539999999</v>
          </cell>
          <cell r="P44">
            <v>7.1444436875906389E-2</v>
          </cell>
          <cell r="Q44">
            <v>254262.751663779</v>
          </cell>
          <cell r="R44">
            <v>0.13080723342434367</v>
          </cell>
          <cell r="S44">
            <v>319583.38420377864</v>
          </cell>
          <cell r="T44">
            <v>0.11181738656444243</v>
          </cell>
        </row>
        <row r="45">
          <cell r="B45" t="str">
            <v>North of Sahara, regional</v>
          </cell>
          <cell r="C45">
            <v>0</v>
          </cell>
          <cell r="D45">
            <v>0</v>
          </cell>
          <cell r="E45">
            <v>2410.1111099999994</v>
          </cell>
          <cell r="F45">
            <v>1.4273624608788186E-3</v>
          </cell>
          <cell r="G45">
            <v>2410.1111099999994</v>
          </cell>
          <cell r="H45">
            <v>1.1102139669663235E-3</v>
          </cell>
          <cell r="I45">
            <v>0</v>
          </cell>
          <cell r="J45">
            <v>0</v>
          </cell>
          <cell r="K45">
            <v>62.334000000000003</v>
          </cell>
          <cell r="L45">
            <v>3.238847220337192E-5</v>
          </cell>
          <cell r="M45">
            <v>62.334000000000003</v>
          </cell>
          <cell r="N45">
            <v>2.2592379093396048E-5</v>
          </cell>
          <cell r="O45">
            <v>0</v>
          </cell>
          <cell r="P45">
            <v>0</v>
          </cell>
          <cell r="Q45">
            <v>515.77800000000002</v>
          </cell>
          <cell r="R45">
            <v>2.6534556398711472E-4</v>
          </cell>
          <cell r="S45">
            <v>515.77800000000002</v>
          </cell>
          <cell r="T45">
            <v>1.8046291158447869E-4</v>
          </cell>
        </row>
        <row r="46">
          <cell r="B46" t="str">
            <v>Rwanda</v>
          </cell>
          <cell r="C46">
            <v>-12338.817149999999</v>
          </cell>
          <cell r="D46">
            <v>-2.5580838024384042E-2</v>
          </cell>
          <cell r="E46">
            <v>40580.839907000001</v>
          </cell>
          <cell r="F46">
            <v>2.4033567279885659E-2</v>
          </cell>
          <cell r="G46">
            <v>28242.022756999992</v>
          </cell>
          <cell r="H46">
            <v>1.3009644240095701E-2</v>
          </cell>
          <cell r="I46">
            <v>27677.878819999998</v>
          </cell>
          <cell r="J46">
            <v>3.316708713251873E-2</v>
          </cell>
          <cell r="K46">
            <v>73615.280742000003</v>
          </cell>
          <cell r="L46">
            <v>3.8250176052486394E-2</v>
          </cell>
          <cell r="M46">
            <v>101293.159562</v>
          </cell>
          <cell r="N46">
            <v>3.6712764468709837E-2</v>
          </cell>
          <cell r="O46">
            <v>17776.513760000002</v>
          </cell>
          <cell r="P46">
            <v>1.9443060573889562E-2</v>
          </cell>
          <cell r="Q46">
            <v>51056.883783898753</v>
          </cell>
          <cell r="R46">
            <v>2.6266567443867687E-2</v>
          </cell>
          <cell r="S46">
            <v>68833.397543898755</v>
          </cell>
          <cell r="T46">
            <v>2.4083763431212407E-2</v>
          </cell>
        </row>
        <row r="47">
          <cell r="B47" t="str">
            <v>Sao Tome &amp; Principe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58.440660000000001</v>
          </cell>
          <cell r="R47">
            <v>3.0065202252673083E-5</v>
          </cell>
          <cell r="S47">
            <v>58.440660000000001</v>
          </cell>
          <cell r="T47">
            <v>2.0447501945640528E-5</v>
          </cell>
        </row>
        <row r="48">
          <cell r="B48" t="str">
            <v>Senegal</v>
          </cell>
          <cell r="C48">
            <v>2060.24377</v>
          </cell>
          <cell r="D48">
            <v>4.2712977695042939E-3</v>
          </cell>
          <cell r="E48">
            <v>1145.0397910000002</v>
          </cell>
          <cell r="F48">
            <v>6.7813753776933914E-4</v>
          </cell>
          <cell r="G48">
            <v>3205.2835610000002</v>
          </cell>
          <cell r="H48">
            <v>1.476508930540449E-3</v>
          </cell>
          <cell r="I48">
            <v>0</v>
          </cell>
          <cell r="J48">
            <v>0</v>
          </cell>
          <cell r="K48">
            <v>1090.5897600000001</v>
          </cell>
          <cell r="L48">
            <v>5.666656419777657E-4</v>
          </cell>
          <cell r="M48">
            <v>1090.5897600000001</v>
          </cell>
          <cell r="N48">
            <v>3.9527412476811715E-4</v>
          </cell>
          <cell r="O48">
            <v>0</v>
          </cell>
          <cell r="P48">
            <v>0</v>
          </cell>
          <cell r="Q48">
            <v>1619.7373945317163</v>
          </cell>
          <cell r="R48">
            <v>8.3328511968916474E-4</v>
          </cell>
          <cell r="S48">
            <v>1619.7373945317163</v>
          </cell>
          <cell r="T48">
            <v>5.6672158606891146E-4</v>
          </cell>
        </row>
        <row r="49">
          <cell r="B49" t="str">
            <v>Seychelles</v>
          </cell>
          <cell r="C49">
            <v>0</v>
          </cell>
          <cell r="D49">
            <v>0</v>
          </cell>
          <cell r="E49">
            <v>1142.8827509999999</v>
          </cell>
          <cell r="F49">
            <v>6.7686005395963434E-4</v>
          </cell>
          <cell r="G49">
            <v>1142.8827509999999</v>
          </cell>
          <cell r="H49">
            <v>5.2646717717719465E-4</v>
          </cell>
          <cell r="I49">
            <v>7.0720000000000001</v>
          </cell>
          <cell r="J49">
            <v>8.4745526102846234E-6</v>
          </cell>
          <cell r="K49">
            <v>316.55815200000001</v>
          </cell>
          <cell r="L49">
            <v>1.6448222329391315E-4</v>
          </cell>
          <cell r="M49">
            <v>323.63015200000001</v>
          </cell>
          <cell r="N49">
            <v>1.1729674142582516E-4</v>
          </cell>
          <cell r="O49">
            <v>0</v>
          </cell>
          <cell r="P49">
            <v>0</v>
          </cell>
          <cell r="Q49">
            <v>122.43240999999999</v>
          </cell>
          <cell r="R49">
            <v>6.2986201198483963E-5</v>
          </cell>
          <cell r="S49">
            <v>122.43240999999999</v>
          </cell>
          <cell r="T49">
            <v>4.2837246220088179E-5</v>
          </cell>
        </row>
        <row r="50">
          <cell r="B50" t="str">
            <v>Sierra Leone</v>
          </cell>
          <cell r="C50">
            <v>17691.791770000003</v>
          </cell>
          <cell r="D50">
            <v>3.6678626008288064E-2</v>
          </cell>
          <cell r="E50">
            <v>45120.144979999997</v>
          </cell>
          <cell r="F50">
            <v>2.6721922033653412E-2</v>
          </cell>
          <cell r="G50">
            <v>62811.936750000015</v>
          </cell>
          <cell r="H50">
            <v>2.8934221821854237E-2</v>
          </cell>
          <cell r="I50">
            <v>27957.227879999999</v>
          </cell>
          <cell r="J50">
            <v>3.3501838024148196E-2</v>
          </cell>
          <cell r="K50">
            <v>189749.76976800003</v>
          </cell>
          <cell r="L50">
            <v>9.8593145694598275E-2</v>
          </cell>
          <cell r="M50">
            <v>217706.99764799996</v>
          </cell>
          <cell r="N50">
            <v>7.8905878367322754E-2</v>
          </cell>
          <cell r="O50">
            <v>63927.421749999987</v>
          </cell>
          <cell r="P50">
            <v>6.9920612680235375E-2</v>
          </cell>
          <cell r="Q50">
            <v>89757.959584095195</v>
          </cell>
          <cell r="R50">
            <v>4.6176603903567794E-2</v>
          </cell>
          <cell r="S50">
            <v>153685.3813340952</v>
          </cell>
          <cell r="T50">
            <v>5.3772187614674748E-2</v>
          </cell>
        </row>
        <row r="51">
          <cell r="B51" t="str">
            <v>Somalia</v>
          </cell>
          <cell r="C51">
            <v>43028.541000000005</v>
          </cell>
          <cell r="D51">
            <v>8.9206779253274526E-2</v>
          </cell>
          <cell r="E51">
            <v>46725.45156300001</v>
          </cell>
          <cell r="F51">
            <v>2.7672647643468086E-2</v>
          </cell>
          <cell r="G51">
            <v>89753.992563000022</v>
          </cell>
          <cell r="H51">
            <v>4.1345038293456184E-2</v>
          </cell>
          <cell r="I51">
            <v>41787.715540000005</v>
          </cell>
          <cell r="J51">
            <v>5.0075253649227713E-2</v>
          </cell>
          <cell r="K51">
            <v>80040.697155999995</v>
          </cell>
          <cell r="L51">
            <v>4.1588794156890548E-2</v>
          </cell>
          <cell r="M51">
            <v>121828.41269600001</v>
          </cell>
          <cell r="N51">
            <v>4.4155576153860433E-2</v>
          </cell>
          <cell r="O51">
            <v>57614.085709999999</v>
          </cell>
          <cell r="P51">
            <v>6.301540186633281E-2</v>
          </cell>
          <cell r="Q51">
            <v>94101.134623173712</v>
          </cell>
          <cell r="R51">
            <v>4.8410980379956954E-2</v>
          </cell>
          <cell r="S51">
            <v>151715.2203331737</v>
          </cell>
          <cell r="T51">
            <v>5.308285811532331E-2</v>
          </cell>
        </row>
        <row r="52">
          <cell r="B52" t="str">
            <v>South Africa</v>
          </cell>
          <cell r="C52">
            <v>-33661.234710000004</v>
          </cell>
          <cell r="D52">
            <v>-6.9786478099911231E-2</v>
          </cell>
          <cell r="E52">
            <v>19699.161998000007</v>
          </cell>
          <cell r="F52">
            <v>1.1666617455954469E-2</v>
          </cell>
          <cell r="G52">
            <v>-13962.072711999999</v>
          </cell>
          <cell r="H52">
            <v>-6.4316072683726936E-3</v>
          </cell>
          <cell r="I52">
            <v>7.5369999999999999</v>
          </cell>
          <cell r="J52">
            <v>9.031773617606789E-6</v>
          </cell>
          <cell r="K52">
            <v>19087.716840999994</v>
          </cell>
          <cell r="L52">
            <v>9.9178937069747206E-3</v>
          </cell>
          <cell r="M52">
            <v>19095.253841000002</v>
          </cell>
          <cell r="N52">
            <v>6.9208973218548306E-3</v>
          </cell>
          <cell r="O52">
            <v>0</v>
          </cell>
          <cell r="P52">
            <v>0</v>
          </cell>
          <cell r="Q52">
            <v>12286.280631491853</v>
          </cell>
          <cell r="R52">
            <v>6.3207621563292149E-3</v>
          </cell>
          <cell r="S52">
            <v>12286.280631491853</v>
          </cell>
          <cell r="T52">
            <v>4.2987835373028841E-3</v>
          </cell>
        </row>
        <row r="53">
          <cell r="B53" t="str">
            <v>South of Sahara, regional</v>
          </cell>
          <cell r="C53">
            <v>29958.724279999995</v>
          </cell>
          <cell r="D53">
            <v>6.2110432783572075E-2</v>
          </cell>
          <cell r="E53">
            <v>31718.107422000005</v>
          </cell>
          <cell r="F53">
            <v>1.8784709002185655E-2</v>
          </cell>
          <cell r="G53">
            <v>61676.831701999981</v>
          </cell>
          <cell r="H53">
            <v>2.8411337431572488E-2</v>
          </cell>
          <cell r="I53">
            <v>64596.207909999997</v>
          </cell>
          <cell r="J53">
            <v>7.7407234496348801E-2</v>
          </cell>
          <cell r="K53">
            <v>34841.60061999999</v>
          </cell>
          <cell r="L53">
            <v>1.8103542419896933E-2</v>
          </cell>
          <cell r="M53">
            <v>99437.80852999998</v>
          </cell>
          <cell r="N53">
            <v>3.6040309727055714E-2</v>
          </cell>
          <cell r="O53">
            <v>89574.16399999999</v>
          </cell>
          <cell r="P53">
            <v>9.7971735066882837E-2</v>
          </cell>
          <cell r="Q53">
            <v>64714.97940547239</v>
          </cell>
          <cell r="R53">
            <v>3.3293069321994322E-2</v>
          </cell>
          <cell r="S53">
            <v>154289.14340547242</v>
          </cell>
          <cell r="T53">
            <v>5.3983434820459045E-2</v>
          </cell>
        </row>
        <row r="54">
          <cell r="B54" t="str">
            <v>South Sudan</v>
          </cell>
          <cell r="C54">
            <v>50470.308000000005</v>
          </cell>
          <cell r="D54">
            <v>0.10463505199027724</v>
          </cell>
          <cell r="E54">
            <v>58041.717968000019</v>
          </cell>
          <cell r="F54">
            <v>3.4374585075639466E-2</v>
          </cell>
          <cell r="G54">
            <v>108512.02596800003</v>
          </cell>
          <cell r="H54">
            <v>4.9985897460754852E-2</v>
          </cell>
          <cell r="I54">
            <v>118984.21402000001</v>
          </cell>
          <cell r="J54">
            <v>0.14258172815410852</v>
          </cell>
          <cell r="K54">
            <v>89009.033174000011</v>
          </cell>
          <cell r="L54">
            <v>4.6248702101663743E-2</v>
          </cell>
          <cell r="M54">
            <v>207993.24719400003</v>
          </cell>
          <cell r="N54">
            <v>7.5385219775295706E-2</v>
          </cell>
          <cell r="O54">
            <v>86879.163540000009</v>
          </cell>
          <cell r="P54">
            <v>9.5024078518592348E-2</v>
          </cell>
          <cell r="Q54">
            <v>74014.060875614887</v>
          </cell>
          <cell r="R54">
            <v>3.8077046182692309E-2</v>
          </cell>
          <cell r="S54">
            <v>160893.22441561491</v>
          </cell>
          <cell r="T54">
            <v>5.629410275788576E-2</v>
          </cell>
        </row>
        <row r="55">
          <cell r="B55" t="str">
            <v>St. Helena</v>
          </cell>
          <cell r="C55">
            <v>0</v>
          </cell>
          <cell r="D55">
            <v>0</v>
          </cell>
          <cell r="E55">
            <v>106156.10106700004</v>
          </cell>
          <cell r="F55">
            <v>6.2869812527561769E-2</v>
          </cell>
          <cell r="G55">
            <v>106156.10106700004</v>
          </cell>
          <cell r="H55">
            <v>4.8900644287421302E-2</v>
          </cell>
          <cell r="I55">
            <v>0</v>
          </cell>
          <cell r="J55">
            <v>0</v>
          </cell>
          <cell r="K55">
            <v>53476.241500000004</v>
          </cell>
          <cell r="L55">
            <v>2.7786019850539898E-2</v>
          </cell>
          <cell r="M55">
            <v>53476.241500000004</v>
          </cell>
          <cell r="N55">
            <v>1.9381966831231723E-2</v>
          </cell>
          <cell r="O55">
            <v>0</v>
          </cell>
          <cell r="P55">
            <v>0</v>
          </cell>
          <cell r="Q55">
            <v>74969.533580000018</v>
          </cell>
          <cell r="R55">
            <v>3.8568595732342288E-2</v>
          </cell>
          <cell r="S55">
            <v>74969.533580000018</v>
          </cell>
          <cell r="T55">
            <v>2.6230704508484561E-2</v>
          </cell>
        </row>
        <row r="56">
          <cell r="B56" t="str">
            <v>Sudan</v>
          </cell>
          <cell r="C56">
            <v>31679.14847</v>
          </cell>
          <cell r="D56">
            <v>6.5677216536228808E-2</v>
          </cell>
          <cell r="E56">
            <v>20079.015782999999</v>
          </cell>
          <cell r="F56">
            <v>1.1891581786885968E-2</v>
          </cell>
          <cell r="G56">
            <v>51758.164252999981</v>
          </cell>
          <cell r="H56">
            <v>2.3842318563569331E-2</v>
          </cell>
          <cell r="I56">
            <v>36658.789220000006</v>
          </cell>
          <cell r="J56">
            <v>4.3929134314794241E-2</v>
          </cell>
          <cell r="K56">
            <v>17941.827059000003</v>
          </cell>
          <cell r="L56">
            <v>9.3224944168211199E-3</v>
          </cell>
          <cell r="M56">
            <v>54600.616279000009</v>
          </cell>
          <cell r="N56">
            <v>1.9789486022206496E-2</v>
          </cell>
          <cell r="O56">
            <v>47504.424760000024</v>
          </cell>
          <cell r="P56">
            <v>5.1957960970658822E-2</v>
          </cell>
          <cell r="Q56">
            <v>17448.296511049033</v>
          </cell>
          <cell r="R56">
            <v>8.9763969737730424E-3</v>
          </cell>
          <cell r="S56">
            <v>64952.721271049006</v>
          </cell>
          <cell r="T56">
            <v>2.2725973569847114E-2</v>
          </cell>
        </row>
        <row r="57">
          <cell r="B57" t="str">
            <v>Swaziland</v>
          </cell>
          <cell r="C57">
            <v>4780.4392799999996</v>
          </cell>
          <cell r="D57">
            <v>9.9108076098755604E-3</v>
          </cell>
          <cell r="E57">
            <v>53.718297999999997</v>
          </cell>
          <cell r="F57">
            <v>3.1814085960336387E-5</v>
          </cell>
          <cell r="G57">
            <v>4834.1575780000003</v>
          </cell>
          <cell r="H57">
            <v>2.2268472351101259E-3</v>
          </cell>
          <cell r="I57">
            <v>0</v>
          </cell>
          <cell r="J57">
            <v>0</v>
          </cell>
          <cell r="K57">
            <v>169.05994699999999</v>
          </cell>
          <cell r="L57">
            <v>8.7842804795344899E-5</v>
          </cell>
          <cell r="M57">
            <v>169.05994699999999</v>
          </cell>
          <cell r="N57">
            <v>6.1274206887628648E-5</v>
          </cell>
          <cell r="O57">
            <v>0</v>
          </cell>
          <cell r="P57">
            <v>0</v>
          </cell>
          <cell r="Q57">
            <v>4.3854499999999996</v>
          </cell>
          <cell r="R57">
            <v>2.2561251227995226E-6</v>
          </cell>
          <cell r="S57">
            <v>4.3854499999999996</v>
          </cell>
          <cell r="T57">
            <v>1.5344025445213871E-6</v>
          </cell>
        </row>
        <row r="58">
          <cell r="B58" t="str">
            <v>Tanzania</v>
          </cell>
          <cell r="C58">
            <v>9159.7923500000015</v>
          </cell>
          <cell r="D58">
            <v>1.8990083214122523E-2</v>
          </cell>
          <cell r="E58">
            <v>147943.94154499998</v>
          </cell>
          <cell r="F58">
            <v>8.7618212952756083E-2</v>
          </cell>
          <cell r="G58">
            <v>157103.73389500007</v>
          </cell>
          <cell r="H58">
            <v>7.2369592799723548E-2</v>
          </cell>
          <cell r="I58">
            <v>18930.576840000005</v>
          </cell>
          <cell r="J58">
            <v>2.2684978701020316E-2</v>
          </cell>
          <cell r="K58">
            <v>185915.86416000006</v>
          </cell>
          <cell r="L58">
            <v>9.6601065205377978E-2</v>
          </cell>
          <cell r="M58">
            <v>204846.44100000002</v>
          </cell>
          <cell r="N58">
            <v>7.4244689110356907E-2</v>
          </cell>
          <cell r="O58">
            <v>19834</v>
          </cell>
          <cell r="P58">
            <v>2.1693435992509565E-2</v>
          </cell>
          <cell r="Q58">
            <v>166375.48753096012</v>
          </cell>
          <cell r="R58">
            <v>8.5593021750702422E-2</v>
          </cell>
          <cell r="S58">
            <v>186209.48753096003</v>
          </cell>
          <cell r="T58">
            <v>6.5151879848482738E-2</v>
          </cell>
        </row>
        <row r="59">
          <cell r="B59" t="str">
            <v>Togo</v>
          </cell>
          <cell r="C59">
            <v>27.988140000000001</v>
          </cell>
          <cell r="D59">
            <v>5.8025017085514075E-5</v>
          </cell>
          <cell r="E59">
            <v>5.4314049999999998</v>
          </cell>
          <cell r="F59">
            <v>3.2166913693989491E-6</v>
          </cell>
          <cell r="G59">
            <v>33.419544999999999</v>
          </cell>
          <cell r="H59">
            <v>1.5394661878746152E-5</v>
          </cell>
          <cell r="I59">
            <v>0</v>
          </cell>
          <cell r="J59">
            <v>0</v>
          </cell>
          <cell r="K59">
            <v>33.963340000000002</v>
          </cell>
          <cell r="L59">
            <v>1.7647202065063523E-5</v>
          </cell>
          <cell r="M59">
            <v>33.963340000000002</v>
          </cell>
          <cell r="N59">
            <v>1.2309696996148197E-5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Tunisia</v>
          </cell>
          <cell r="C60">
            <v>2075.9713999999999</v>
          </cell>
          <cell r="D60">
            <v>4.3039042949634581E-3</v>
          </cell>
          <cell r="E60">
            <v>5026.643223</v>
          </cell>
          <cell r="F60">
            <v>2.9769755472979493E-3</v>
          </cell>
          <cell r="G60">
            <v>7102.6146230000022</v>
          </cell>
          <cell r="H60">
            <v>3.2718084754332559E-3</v>
          </cell>
          <cell r="I60">
            <v>599.25100000000009</v>
          </cell>
          <cell r="J60">
            <v>7.1809730292218214E-4</v>
          </cell>
          <cell r="K60">
            <v>5709.2184220000008</v>
          </cell>
          <cell r="L60">
            <v>2.9664847781936967E-3</v>
          </cell>
          <cell r="M60">
            <v>6308.4694219999992</v>
          </cell>
          <cell r="N60">
            <v>2.286446123799548E-3</v>
          </cell>
          <cell r="O60">
            <v>3360.73</v>
          </cell>
          <cell r="P60">
            <v>3.6757981820664852E-3</v>
          </cell>
          <cell r="Q60">
            <v>6477.4078304670702</v>
          </cell>
          <cell r="R60">
            <v>3.3323473159961024E-3</v>
          </cell>
          <cell r="S60">
            <v>9838.1378304670689</v>
          </cell>
          <cell r="T60">
            <v>3.4422154443491063E-3</v>
          </cell>
        </row>
        <row r="61">
          <cell r="B61" t="str">
            <v>Uganda</v>
          </cell>
          <cell r="C61">
            <v>15490.077300000003</v>
          </cell>
          <cell r="D61">
            <v>3.2114031157069879E-2</v>
          </cell>
          <cell r="E61">
            <v>78015.16371800004</v>
          </cell>
          <cell r="F61">
            <v>4.6203644142526062E-2</v>
          </cell>
          <cell r="G61">
            <v>93505.241017999972</v>
          </cell>
          <cell r="H61">
            <v>4.307304511066129E-2</v>
          </cell>
          <cell r="I61">
            <v>44818.481</v>
          </cell>
          <cell r="J61">
            <v>5.3707094902084529E-2</v>
          </cell>
          <cell r="K61">
            <v>78529.879579999993</v>
          </cell>
          <cell r="L61">
            <v>4.0803779990229626E-2</v>
          </cell>
          <cell r="M61">
            <v>123348.36057999998</v>
          </cell>
          <cell r="N61">
            <v>4.470646714108302E-2</v>
          </cell>
          <cell r="O61">
            <v>42807.990040000004</v>
          </cell>
          <cell r="P61">
            <v>4.6821235852613038E-2</v>
          </cell>
          <cell r="Q61">
            <v>68133.40954540878</v>
          </cell>
          <cell r="R61">
            <v>3.5051704380938228E-2</v>
          </cell>
          <cell r="S61">
            <v>110941.39958540871</v>
          </cell>
          <cell r="T61">
            <v>3.8816715688610087E-2</v>
          </cell>
        </row>
        <row r="62">
          <cell r="B62" t="str">
            <v>Zambia</v>
          </cell>
          <cell r="C62">
            <v>582.17413999999997</v>
          </cell>
          <cell r="D62">
            <v>1.2069635359921902E-3</v>
          </cell>
          <cell r="E62">
            <v>52595.290845000003</v>
          </cell>
          <cell r="F62">
            <v>3.1148997014978461E-2</v>
          </cell>
          <cell r="G62">
            <v>53177.464984999991</v>
          </cell>
          <cell r="H62">
            <v>2.4496117257519146E-2</v>
          </cell>
          <cell r="I62">
            <v>7345.0721600000015</v>
          </cell>
          <cell r="J62">
            <v>8.8017817373100861E-3</v>
          </cell>
          <cell r="K62">
            <v>43148.150776999995</v>
          </cell>
          <cell r="L62">
            <v>2.2419589342377585E-2</v>
          </cell>
          <cell r="M62">
            <v>50493.222937000013</v>
          </cell>
          <cell r="N62">
            <v>1.8300799471236643E-2</v>
          </cell>
          <cell r="O62">
            <v>8174.0174399999996</v>
          </cell>
          <cell r="P62">
            <v>8.9403309537308094E-3</v>
          </cell>
          <cell r="Q62">
            <v>49668.605311855892</v>
          </cell>
          <cell r="R62">
            <v>2.5552357969761803E-2</v>
          </cell>
          <cell r="S62">
            <v>57842.622751855895</v>
          </cell>
          <cell r="T62">
            <v>2.0238257768812405E-2</v>
          </cell>
        </row>
        <row r="63">
          <cell r="B63" t="str">
            <v>Zimbabwe</v>
          </cell>
          <cell r="C63">
            <v>31113.200929999999</v>
          </cell>
          <cell r="D63">
            <v>6.4503893990393149E-2</v>
          </cell>
          <cell r="E63">
            <v>107717.489424</v>
          </cell>
          <cell r="F63">
            <v>6.3794528038970288E-2</v>
          </cell>
          <cell r="G63">
            <v>138830.69035400002</v>
          </cell>
          <cell r="H63">
            <v>6.3952143465529979E-2</v>
          </cell>
          <cell r="I63">
            <v>49007.26453</v>
          </cell>
          <cell r="J63">
            <v>5.8726617865613756E-2</v>
          </cell>
          <cell r="K63">
            <v>43888.459958000007</v>
          </cell>
          <cell r="L63">
            <v>2.2804250736331452E-2</v>
          </cell>
          <cell r="M63">
            <v>92895.724488000007</v>
          </cell>
          <cell r="N63">
            <v>3.3669192154980758E-2</v>
          </cell>
          <cell r="O63">
            <v>48959.144279999986</v>
          </cell>
          <cell r="P63">
            <v>5.354906033509229E-2</v>
          </cell>
          <cell r="Q63">
            <v>50783.849791594504</v>
          </cell>
          <cell r="R63">
            <v>2.612610321570048E-2</v>
          </cell>
          <cell r="S63">
            <v>99742.994071594541</v>
          </cell>
          <cell r="T63">
            <v>3.4898563180890511E-2</v>
          </cell>
        </row>
        <row r="64">
          <cell r="B64" t="str">
            <v>Africa Total</v>
          </cell>
          <cell r="C64">
            <v>482346.08804599958</v>
          </cell>
          <cell r="D64">
            <v>1</v>
          </cell>
          <cell r="E64">
            <v>1688506.7220530014</v>
          </cell>
          <cell r="F64">
            <v>1</v>
          </cell>
          <cell r="G64">
            <v>2170852.8100989978</v>
          </cell>
          <cell r="H64">
            <v>1</v>
          </cell>
          <cell r="I64">
            <v>834498.32990799996</v>
          </cell>
          <cell r="J64">
            <v>1</v>
          </cell>
          <cell r="K64">
            <v>1924573.6448633876</v>
          </cell>
          <cell r="L64">
            <v>1</v>
          </cell>
          <cell r="M64">
            <v>2759071.9747713855</v>
          </cell>
          <cell r="N64">
            <v>1</v>
          </cell>
          <cell r="O64">
            <v>914285.77782000042</v>
          </cell>
          <cell r="P64">
            <v>1</v>
          </cell>
          <cell r="Q64">
            <v>1943797.3345016853</v>
          </cell>
          <cell r="R64">
            <v>1</v>
          </cell>
          <cell r="S64">
            <v>2858083.1123216855</v>
          </cell>
          <cell r="T64">
            <v>1</v>
          </cell>
        </row>
      </sheetData>
      <sheetData sheetId="9"/>
      <sheetData sheetId="10">
        <row r="7">
          <cell r="B7" t="str">
            <v>Afghanistan</v>
          </cell>
          <cell r="C7">
            <v>103693.57426299999</v>
          </cell>
          <cell r="D7">
            <v>0.23019643276203838</v>
          </cell>
          <cell r="E7">
            <v>170107.58014300003</v>
          </cell>
          <cell r="F7">
            <v>0.18454976149751454</v>
          </cell>
          <cell r="G7">
            <v>273801.1544060001</v>
          </cell>
          <cell r="H7">
            <v>0.19953434785480481</v>
          </cell>
          <cell r="I7">
            <v>216813.41121999998</v>
          </cell>
          <cell r="J7">
            <v>0.27298276039951802</v>
          </cell>
          <cell r="K7">
            <v>83114.144468000028</v>
          </cell>
          <cell r="L7">
            <v>6.4419915319054374E-2</v>
          </cell>
          <cell r="M7">
            <v>299927.55568799999</v>
          </cell>
          <cell r="N7">
            <v>0.14388935937006919</v>
          </cell>
          <cell r="O7">
            <v>175300.17813000001</v>
          </cell>
          <cell r="P7">
            <v>0.20216611054604056</v>
          </cell>
          <cell r="Q7">
            <v>60017.83729595154</v>
          </cell>
          <cell r="R7">
            <v>4.0754008639593373E-2</v>
          </cell>
          <cell r="S7">
            <v>235318.01542595142</v>
          </cell>
          <cell r="T7">
            <v>0.10038641854437945</v>
          </cell>
        </row>
        <row r="8">
          <cell r="B8" t="str">
            <v>Armenia</v>
          </cell>
          <cell r="C8">
            <v>0</v>
          </cell>
          <cell r="D8">
            <v>0</v>
          </cell>
          <cell r="E8">
            <v>832.15423999999985</v>
          </cell>
          <cell r="F8">
            <v>9.028043688120446E-4</v>
          </cell>
          <cell r="G8">
            <v>832.15423999999985</v>
          </cell>
          <cell r="H8">
            <v>6.0643774111630269E-4</v>
          </cell>
          <cell r="I8">
            <v>0</v>
          </cell>
          <cell r="J8">
            <v>0</v>
          </cell>
          <cell r="K8">
            <v>1187.8566469999998</v>
          </cell>
          <cell r="L8">
            <v>9.206811319627746E-4</v>
          </cell>
          <cell r="M8">
            <v>1187.8566469999998</v>
          </cell>
          <cell r="N8">
            <v>5.6987071950837377E-4</v>
          </cell>
          <cell r="O8">
            <v>0</v>
          </cell>
          <cell r="P8">
            <v>0</v>
          </cell>
          <cell r="Q8">
            <v>438.31988737461091</v>
          </cell>
          <cell r="R8">
            <v>2.9763305846702744E-4</v>
          </cell>
          <cell r="S8">
            <v>438.31988737461091</v>
          </cell>
          <cell r="T8">
            <v>1.8698680417929609E-4</v>
          </cell>
        </row>
        <row r="9">
          <cell r="B9" t="str">
            <v>Asia, regional</v>
          </cell>
          <cell r="C9">
            <v>10070.325279999999</v>
          </cell>
          <cell r="D9">
            <v>2.2355801434038713E-2</v>
          </cell>
          <cell r="E9">
            <v>9896.8335170000009</v>
          </cell>
          <cell r="F9">
            <v>1.0737077463611884E-2</v>
          </cell>
          <cell r="G9">
            <v>19967.158796999996</v>
          </cell>
          <cell r="H9">
            <v>1.4551195073359467E-2</v>
          </cell>
          <cell r="I9">
            <v>22506.462899999999</v>
          </cell>
          <cell r="J9">
            <v>2.8337160209324721E-2</v>
          </cell>
          <cell r="K9">
            <v>42009.096666692312</v>
          </cell>
          <cell r="L9">
            <v>3.2560311692075676E-2</v>
          </cell>
          <cell r="M9">
            <v>64515.559566692275</v>
          </cell>
          <cell r="N9">
            <v>3.0951149233882494E-2</v>
          </cell>
          <cell r="O9">
            <v>15967.675509999997</v>
          </cell>
          <cell r="P9">
            <v>1.8414829276009268E-2</v>
          </cell>
          <cell r="Q9">
            <v>52714.017217168781</v>
          </cell>
          <cell r="R9">
            <v>3.579448393821219E-2</v>
          </cell>
          <cell r="S9">
            <v>68681.692727168789</v>
          </cell>
          <cell r="T9">
            <v>2.9299538073894803E-2</v>
          </cell>
        </row>
        <row r="10">
          <cell r="B10" t="str">
            <v>Azerbaijan</v>
          </cell>
          <cell r="C10">
            <v>0</v>
          </cell>
          <cell r="D10">
            <v>0</v>
          </cell>
          <cell r="E10">
            <v>1335.3178619999999</v>
          </cell>
          <cell r="F10">
            <v>1.4486867237092477E-3</v>
          </cell>
          <cell r="G10">
            <v>1335.3178619999999</v>
          </cell>
          <cell r="H10">
            <v>9.7312145871362836E-4</v>
          </cell>
          <cell r="I10">
            <v>0</v>
          </cell>
          <cell r="J10">
            <v>0</v>
          </cell>
          <cell r="K10">
            <v>2444.6071649999999</v>
          </cell>
          <cell r="L10">
            <v>1.8947603631808525E-3</v>
          </cell>
          <cell r="M10">
            <v>2444.6071649999999</v>
          </cell>
          <cell r="N10">
            <v>1.1727930702347419E-3</v>
          </cell>
          <cell r="O10">
            <v>0</v>
          </cell>
          <cell r="P10">
            <v>0</v>
          </cell>
          <cell r="Q10">
            <v>1008.3323161362139</v>
          </cell>
          <cell r="R10">
            <v>6.8468951523130591E-4</v>
          </cell>
          <cell r="S10">
            <v>1008.3323161362139</v>
          </cell>
          <cell r="T10">
            <v>4.3015350837567208E-4</v>
          </cell>
        </row>
        <row r="11">
          <cell r="B11" t="str">
            <v>Bangladesh</v>
          </cell>
          <cell r="C11">
            <v>51237.513269999996</v>
          </cell>
          <cell r="D11">
            <v>0.11374564781069749</v>
          </cell>
          <cell r="E11">
            <v>144882.26790000001</v>
          </cell>
          <cell r="F11">
            <v>0.15718281315674976</v>
          </cell>
          <cell r="G11">
            <v>196119.78116999989</v>
          </cell>
          <cell r="H11">
            <v>0.14292354874134672</v>
          </cell>
          <cell r="I11">
            <v>30000.441270000003</v>
          </cell>
          <cell r="J11">
            <v>3.777258622981701E-2</v>
          </cell>
          <cell r="K11">
            <v>133696.155784</v>
          </cell>
          <cell r="L11">
            <v>0.10362490150403192</v>
          </cell>
          <cell r="M11">
            <v>163696.59705399993</v>
          </cell>
          <cell r="N11">
            <v>7.8532959157853077E-2</v>
          </cell>
          <cell r="O11">
            <v>-974.32713999999987</v>
          </cell>
          <cell r="P11">
            <v>-1.1236493333576254E-3</v>
          </cell>
          <cell r="Q11">
            <v>149514.35804877998</v>
          </cell>
          <cell r="R11">
            <v>0.10152497514391869</v>
          </cell>
          <cell r="S11">
            <v>148540.03090877994</v>
          </cell>
          <cell r="T11">
            <v>6.3367021374936258E-2</v>
          </cell>
        </row>
        <row r="12">
          <cell r="B12" t="str">
            <v>Bhutan</v>
          </cell>
          <cell r="C12">
            <v>0</v>
          </cell>
          <cell r="D12">
            <v>0</v>
          </cell>
          <cell r="E12">
            <v>7.3984579999999998</v>
          </cell>
          <cell r="F12">
            <v>8.0265891631729507E-6</v>
          </cell>
          <cell r="G12">
            <v>7.3984579999999998</v>
          </cell>
          <cell r="H12">
            <v>5.3916737325809202E-6</v>
          </cell>
          <cell r="I12">
            <v>0</v>
          </cell>
          <cell r="J12">
            <v>0</v>
          </cell>
          <cell r="K12">
            <v>75.675837999999999</v>
          </cell>
          <cell r="L12">
            <v>5.8654650262753106E-5</v>
          </cell>
          <cell r="M12">
            <v>75.675837999999999</v>
          </cell>
          <cell r="N12">
            <v>3.6305259863953217E-5</v>
          </cell>
          <cell r="O12">
            <v>0</v>
          </cell>
          <cell r="P12">
            <v>0</v>
          </cell>
          <cell r="Q12">
            <v>61.64461</v>
          </cell>
          <cell r="R12">
            <v>4.1858638726621139E-5</v>
          </cell>
          <cell r="S12">
            <v>61.64461</v>
          </cell>
          <cell r="T12">
            <v>2.6297525964017547E-5</v>
          </cell>
        </row>
        <row r="13">
          <cell r="B13" t="str">
            <v>Cambodia</v>
          </cell>
          <cell r="C13">
            <v>11642.840399999999</v>
          </cell>
          <cell r="D13">
            <v>2.5846734923998787E-2</v>
          </cell>
          <cell r="E13">
            <v>2930.9739160000004</v>
          </cell>
          <cell r="F13">
            <v>3.179814425074548E-3</v>
          </cell>
          <cell r="G13">
            <v>14573.814315999995</v>
          </cell>
          <cell r="H13">
            <v>1.062076068162973E-2</v>
          </cell>
          <cell r="I13">
            <v>0</v>
          </cell>
          <cell r="J13">
            <v>0</v>
          </cell>
          <cell r="K13">
            <v>2779.8433490000007</v>
          </cell>
          <cell r="L13">
            <v>2.154594435027404E-3</v>
          </cell>
          <cell r="M13">
            <v>2779.8433490000007</v>
          </cell>
          <cell r="N13">
            <v>1.3336216397964041E-3</v>
          </cell>
          <cell r="O13">
            <v>0</v>
          </cell>
          <cell r="P13">
            <v>0</v>
          </cell>
          <cell r="Q13">
            <v>2045.4588775759585</v>
          </cell>
          <cell r="R13">
            <v>1.3889312331866815E-3</v>
          </cell>
          <cell r="S13">
            <v>2045.4588775759585</v>
          </cell>
          <cell r="T13">
            <v>8.7259061159416823E-4</v>
          </cell>
        </row>
        <row r="14">
          <cell r="B14" t="str">
            <v>China</v>
          </cell>
          <cell r="C14">
            <v>4888.5817600000009</v>
          </cell>
          <cell r="D14">
            <v>1.085249583125914E-2</v>
          </cell>
          <cell r="E14">
            <v>22297.98318700002</v>
          </cell>
          <cell r="F14">
            <v>2.4191088225328446E-2</v>
          </cell>
          <cell r="G14">
            <v>27186.564946999973</v>
          </cell>
          <cell r="H14">
            <v>1.9812383621539104E-2</v>
          </cell>
          <cell r="I14">
            <v>14.94</v>
          </cell>
          <cell r="J14">
            <v>1.8810471259227115E-5</v>
          </cell>
          <cell r="K14">
            <v>44626.075385000011</v>
          </cell>
          <cell r="L14">
            <v>3.4588673392773404E-2</v>
          </cell>
          <cell r="M14">
            <v>44641.015385000021</v>
          </cell>
          <cell r="N14">
            <v>2.1416395338009462E-2</v>
          </cell>
          <cell r="O14">
            <v>31.58595</v>
          </cell>
          <cell r="P14">
            <v>3.6426709473542218E-5</v>
          </cell>
          <cell r="Q14">
            <v>46870.388324989188</v>
          </cell>
          <cell r="R14">
            <v>3.1826475208005439E-2</v>
          </cell>
          <cell r="S14">
            <v>46901.974274989254</v>
          </cell>
          <cell r="T14">
            <v>2.0008333027984326E-2</v>
          </cell>
        </row>
        <row r="15">
          <cell r="B15" t="str">
            <v>Georgia</v>
          </cell>
          <cell r="C15">
            <v>1035.548</v>
          </cell>
          <cell r="D15">
            <v>2.2988835831741798E-3</v>
          </cell>
          <cell r="E15">
            <v>3239.4566040000009</v>
          </cell>
          <cell r="F15">
            <v>3.5144873799696445E-3</v>
          </cell>
          <cell r="G15">
            <v>4275.0046039999988</v>
          </cell>
          <cell r="H15">
            <v>3.115437031615141E-3</v>
          </cell>
          <cell r="I15">
            <v>0</v>
          </cell>
          <cell r="J15">
            <v>0</v>
          </cell>
          <cell r="K15">
            <v>2853.9378139999994</v>
          </cell>
          <cell r="L15">
            <v>2.2120233984302372E-3</v>
          </cell>
          <cell r="M15">
            <v>2853.9378139999994</v>
          </cell>
          <cell r="N15">
            <v>1.3691682406322683E-3</v>
          </cell>
          <cell r="O15">
            <v>0</v>
          </cell>
          <cell r="P15">
            <v>0</v>
          </cell>
          <cell r="Q15">
            <v>761.83869158674383</v>
          </cell>
          <cell r="R15">
            <v>5.1731255269667946E-4</v>
          </cell>
          <cell r="S15">
            <v>761.83869158674383</v>
          </cell>
          <cell r="T15">
            <v>3.2499958670183097E-4</v>
          </cell>
        </row>
        <row r="16">
          <cell r="B16" t="str">
            <v>India</v>
          </cell>
          <cell r="C16">
            <v>80210.944318999973</v>
          </cell>
          <cell r="D16">
            <v>0.17806574208616816</v>
          </cell>
          <cell r="E16">
            <v>211580.44031599991</v>
          </cell>
          <cell r="F16">
            <v>0.22954367915311086</v>
          </cell>
          <cell r="G16">
            <v>291791.38463499997</v>
          </cell>
          <cell r="H16">
            <v>0.21264484355117586</v>
          </cell>
          <cell r="I16">
            <v>1630.2334700000001</v>
          </cell>
          <cell r="J16">
            <v>2.0525742860284532E-3</v>
          </cell>
          <cell r="K16">
            <v>183949.5737119999</v>
          </cell>
          <cell r="L16">
            <v>0.14257520229983942</v>
          </cell>
          <cell r="M16">
            <v>185579.80718199993</v>
          </cell>
          <cell r="N16">
            <v>8.9031364611315417E-2</v>
          </cell>
          <cell r="O16">
            <v>-1748.00362</v>
          </cell>
          <cell r="P16">
            <v>-2.0158969422936495E-3</v>
          </cell>
          <cell r="Q16">
            <v>94368.391056227192</v>
          </cell>
          <cell r="R16">
            <v>6.4079120436241227E-2</v>
          </cell>
          <cell r="S16">
            <v>92620.387436227276</v>
          </cell>
          <cell r="T16">
            <v>3.9511760126336289E-2</v>
          </cell>
        </row>
        <row r="17">
          <cell r="B17" t="str">
            <v>Indonesia</v>
          </cell>
          <cell r="C17">
            <v>-5250.1605579999996</v>
          </cell>
          <cell r="D17">
            <v>-1.1655189248412232E-2</v>
          </cell>
          <cell r="E17">
            <v>11405.589436999999</v>
          </cell>
          <cell r="F17">
            <v>1.237392718518157E-2</v>
          </cell>
          <cell r="G17">
            <v>6155.4288789999982</v>
          </cell>
          <cell r="H17">
            <v>4.4858082859528716E-3</v>
          </cell>
          <cell r="I17">
            <v>468.709</v>
          </cell>
          <cell r="J17">
            <v>5.9013635699070154E-4</v>
          </cell>
          <cell r="K17">
            <v>19395.105631000006</v>
          </cell>
          <cell r="L17">
            <v>1.5032712787342488E-2</v>
          </cell>
          <cell r="M17">
            <v>19863.814630999997</v>
          </cell>
          <cell r="N17">
            <v>9.5296064256051045E-3</v>
          </cell>
          <cell r="O17">
            <v>500.61054000000001</v>
          </cell>
          <cell r="P17">
            <v>5.7733247535607087E-4</v>
          </cell>
          <cell r="Q17">
            <v>16948.68253843538</v>
          </cell>
          <cell r="R17">
            <v>1.1508691177842778E-2</v>
          </cell>
          <cell r="S17">
            <v>17449.293078435374</v>
          </cell>
          <cell r="T17">
            <v>7.4438501238616953E-3</v>
          </cell>
        </row>
        <row r="18">
          <cell r="B18" t="str">
            <v>Iran</v>
          </cell>
          <cell r="C18">
            <v>0</v>
          </cell>
          <cell r="D18">
            <v>0</v>
          </cell>
          <cell r="E18">
            <v>734.74195099999997</v>
          </cell>
          <cell r="F18">
            <v>7.9712174910300947E-4</v>
          </cell>
          <cell r="G18">
            <v>734.74195099999997</v>
          </cell>
          <cell r="H18">
            <v>5.3544791055541003E-4</v>
          </cell>
          <cell r="I18">
            <v>0</v>
          </cell>
          <cell r="J18">
            <v>0</v>
          </cell>
          <cell r="K18">
            <v>992.54061799999999</v>
          </cell>
          <cell r="L18">
            <v>7.6929604427197523E-4</v>
          </cell>
          <cell r="M18">
            <v>992.54061799999999</v>
          </cell>
          <cell r="N18">
            <v>4.7616843122396247E-4</v>
          </cell>
          <cell r="O18">
            <v>0</v>
          </cell>
          <cell r="P18">
            <v>0</v>
          </cell>
          <cell r="Q18">
            <v>791.69839648663105</v>
          </cell>
          <cell r="R18">
            <v>5.3757318747175325E-4</v>
          </cell>
          <cell r="S18">
            <v>791.69839648663105</v>
          </cell>
          <cell r="T18">
            <v>3.3773770549084891E-4</v>
          </cell>
        </row>
        <row r="19">
          <cell r="B19" t="str">
            <v>Iraq</v>
          </cell>
          <cell r="C19">
            <v>580.20780000000002</v>
          </cell>
          <cell r="D19">
            <v>1.2880428393948016E-3</v>
          </cell>
          <cell r="E19">
            <v>6292.9621930000012</v>
          </cell>
          <cell r="F19">
            <v>6.8272364515133965E-3</v>
          </cell>
          <cell r="G19">
            <v>6873.1699929999995</v>
          </cell>
          <cell r="H19">
            <v>5.008866727475034E-3</v>
          </cell>
          <cell r="I19">
            <v>26046.471029999997</v>
          </cell>
          <cell r="J19">
            <v>3.2794270061185182E-2</v>
          </cell>
          <cell r="K19">
            <v>29390.684457999996</v>
          </cell>
          <cell r="L19">
            <v>2.2780062480007461E-2</v>
          </cell>
          <cell r="M19">
            <v>55437.155487999997</v>
          </cell>
          <cell r="N19">
            <v>2.6595811679154712E-2</v>
          </cell>
          <cell r="O19">
            <v>97592.312109999984</v>
          </cell>
          <cell r="P19">
            <v>0.11254899093053161</v>
          </cell>
          <cell r="Q19">
            <v>21288.749386753516</v>
          </cell>
          <cell r="R19">
            <v>1.4455733753878772E-2</v>
          </cell>
          <cell r="S19">
            <v>118881.06149675348</v>
          </cell>
          <cell r="T19">
            <v>5.0714536134478606E-2</v>
          </cell>
        </row>
        <row r="20">
          <cell r="B20" t="str">
            <v>Jordan</v>
          </cell>
          <cell r="C20">
            <v>0</v>
          </cell>
          <cell r="D20">
            <v>0</v>
          </cell>
          <cell r="E20">
            <v>4748.4745540000022</v>
          </cell>
          <cell r="F20">
            <v>5.1516213779599649E-3</v>
          </cell>
          <cell r="G20">
            <v>4748.4745540000022</v>
          </cell>
          <cell r="H20">
            <v>3.4604812952416181E-3</v>
          </cell>
          <cell r="I20">
            <v>30700</v>
          </cell>
          <cell r="J20">
            <v>3.8653378022642064E-2</v>
          </cell>
          <cell r="K20">
            <v>26748.513220000008</v>
          </cell>
          <cell r="L20">
            <v>2.0732174620487563E-2</v>
          </cell>
          <cell r="M20">
            <v>57448.513220000001</v>
          </cell>
          <cell r="N20">
            <v>2.7560754612982966E-2</v>
          </cell>
          <cell r="O20">
            <v>123700</v>
          </cell>
          <cell r="P20">
            <v>0.14265785774615525</v>
          </cell>
          <cell r="Q20">
            <v>51153.120897171022</v>
          </cell>
          <cell r="R20">
            <v>3.473458599825445E-2</v>
          </cell>
          <cell r="S20">
            <v>174853.12089717112</v>
          </cell>
          <cell r="T20">
            <v>7.4592157962924163E-2</v>
          </cell>
        </row>
        <row r="21">
          <cell r="B21" t="str">
            <v>Kazakhstan</v>
          </cell>
          <cell r="C21">
            <v>979.40210999999999</v>
          </cell>
          <cell r="D21">
            <v>2.1742414953291899E-3</v>
          </cell>
          <cell r="E21">
            <v>2312.6443649999997</v>
          </cell>
          <cell r="F21">
            <v>2.5089885214435209E-3</v>
          </cell>
          <cell r="G21">
            <v>3292.0464749999996</v>
          </cell>
          <cell r="H21">
            <v>2.3990999889021616E-3</v>
          </cell>
          <cell r="I21">
            <v>48.320999999999998</v>
          </cell>
          <cell r="J21">
            <v>6.0839409753488177E-5</v>
          </cell>
          <cell r="K21">
            <v>5376.857274</v>
          </cell>
          <cell r="L21">
            <v>4.1674818707552342E-3</v>
          </cell>
          <cell r="M21">
            <v>5425.178273999999</v>
          </cell>
          <cell r="N21">
            <v>2.602713260285841E-3</v>
          </cell>
          <cell r="O21">
            <v>48.685920000000003</v>
          </cell>
          <cell r="P21">
            <v>5.6147364992729952E-5</v>
          </cell>
          <cell r="Q21">
            <v>3436.4552188202788</v>
          </cell>
          <cell r="R21">
            <v>2.3334617171689438E-3</v>
          </cell>
          <cell r="S21">
            <v>3485.1411388202796</v>
          </cell>
          <cell r="T21">
            <v>1.4867575540893521E-3</v>
          </cell>
        </row>
        <row r="22">
          <cell r="B22" t="str">
            <v>Korea, Dem. Rep.</v>
          </cell>
          <cell r="C22">
            <v>0</v>
          </cell>
          <cell r="D22">
            <v>0</v>
          </cell>
          <cell r="E22">
            <v>756.35268299999962</v>
          </cell>
          <cell r="F22">
            <v>8.2056723832244285E-4</v>
          </cell>
          <cell r="G22">
            <v>756.35268299999962</v>
          </cell>
          <cell r="H22">
            <v>5.5119687014486014E-4</v>
          </cell>
          <cell r="I22">
            <v>0</v>
          </cell>
          <cell r="J22">
            <v>0</v>
          </cell>
          <cell r="K22">
            <v>740.38050700000008</v>
          </cell>
          <cell r="L22">
            <v>5.738523794007386E-4</v>
          </cell>
          <cell r="M22">
            <v>740.38050700000008</v>
          </cell>
          <cell r="N22">
            <v>3.5519536241991048E-4</v>
          </cell>
          <cell r="O22">
            <v>0</v>
          </cell>
          <cell r="P22">
            <v>0</v>
          </cell>
          <cell r="Q22">
            <v>215.97386</v>
          </cell>
          <cell r="R22">
            <v>1.4665307770028642E-4</v>
          </cell>
          <cell r="S22">
            <v>215.97386</v>
          </cell>
          <cell r="T22">
            <v>9.2134222130679257E-5</v>
          </cell>
        </row>
        <row r="23">
          <cell r="B23" t="str">
            <v>Kyrgyz Republic</v>
          </cell>
          <cell r="C23">
            <v>1252.3614830000001</v>
          </cell>
          <cell r="D23">
            <v>2.7802026110507385E-3</v>
          </cell>
          <cell r="E23">
            <v>2794.549622</v>
          </cell>
          <cell r="F23">
            <v>3.0318076701786058E-3</v>
          </cell>
          <cell r="G23">
            <v>4046.911105000002</v>
          </cell>
          <cell r="H23">
            <v>2.9492124308766149E-3</v>
          </cell>
          <cell r="I23">
            <v>1550.5246499999998</v>
          </cell>
          <cell r="J23">
            <v>1.9522154863151392E-3</v>
          </cell>
          <cell r="K23">
            <v>1154.0310810000001</v>
          </cell>
          <cell r="L23">
            <v>8.9446369194354875E-4</v>
          </cell>
          <cell r="M23">
            <v>2704.5557309999999</v>
          </cell>
          <cell r="N23">
            <v>1.2975026273313148E-3</v>
          </cell>
          <cell r="O23">
            <v>147.61104</v>
          </cell>
          <cell r="P23">
            <v>1.7023342559484262E-4</v>
          </cell>
          <cell r="Q23">
            <v>862.63813000000005</v>
          </cell>
          <cell r="R23">
            <v>5.8575855756858627E-4</v>
          </cell>
          <cell r="S23">
            <v>1010.2491699999999</v>
          </cell>
          <cell r="T23">
            <v>4.3097123622328338E-4</v>
          </cell>
        </row>
        <row r="24">
          <cell r="B24" t="str">
            <v>Laos</v>
          </cell>
          <cell r="C24">
            <v>0</v>
          </cell>
          <cell r="D24">
            <v>0</v>
          </cell>
          <cell r="E24">
            <v>930.10400000000004</v>
          </cell>
          <cell r="F24">
            <v>1.0090700909600103E-3</v>
          </cell>
          <cell r="G24">
            <v>930.10400000000004</v>
          </cell>
          <cell r="H24">
            <v>6.7781925711661052E-4</v>
          </cell>
          <cell r="I24">
            <v>0</v>
          </cell>
          <cell r="J24">
            <v>0</v>
          </cell>
          <cell r="K24">
            <v>2338.3178929999999</v>
          </cell>
          <cell r="L24">
            <v>1.8123779246032627E-3</v>
          </cell>
          <cell r="M24">
            <v>2338.3178929999999</v>
          </cell>
          <cell r="N24">
            <v>1.1218011057888325E-3</v>
          </cell>
          <cell r="O24">
            <v>24.157779999999995</v>
          </cell>
          <cell r="P24">
            <v>2.7860122414736572E-5</v>
          </cell>
          <cell r="Q24">
            <v>972.99317000000008</v>
          </cell>
          <cell r="R24">
            <v>6.606931179627849E-4</v>
          </cell>
          <cell r="S24">
            <v>997.15095000000008</v>
          </cell>
          <cell r="T24">
            <v>4.2538354931063337E-4</v>
          </cell>
        </row>
        <row r="25">
          <cell r="B25" t="str">
            <v>Lebanon</v>
          </cell>
          <cell r="C25">
            <v>0</v>
          </cell>
          <cell r="D25">
            <v>0</v>
          </cell>
          <cell r="E25">
            <v>4327.2449890000007</v>
          </cell>
          <cell r="F25">
            <v>4.6946293045256006E-3</v>
          </cell>
          <cell r="G25">
            <v>4327.2449890000007</v>
          </cell>
          <cell r="H25">
            <v>3.1535075473340139E-3</v>
          </cell>
          <cell r="I25">
            <v>68843</v>
          </cell>
          <cell r="J25">
            <v>8.6677996847320762E-2</v>
          </cell>
          <cell r="K25">
            <v>30690.443845000009</v>
          </cell>
          <cell r="L25">
            <v>2.3787476924102765E-2</v>
          </cell>
          <cell r="M25">
            <v>99533.443844999987</v>
          </cell>
          <cell r="N25">
            <v>4.7750875833669909E-2</v>
          </cell>
          <cell r="O25">
            <v>78485.321999999986</v>
          </cell>
          <cell r="P25">
            <v>9.051372595826343E-2</v>
          </cell>
          <cell r="Q25">
            <v>45551.894557402265</v>
          </cell>
          <cell r="R25">
            <v>3.093117626328468E-2</v>
          </cell>
          <cell r="S25">
            <v>124037.21655740227</v>
          </cell>
          <cell r="T25">
            <v>5.2914146474813496E-2</v>
          </cell>
        </row>
        <row r="26">
          <cell r="B26" t="str">
            <v>Malaysia</v>
          </cell>
          <cell r="C26">
            <v>4009.4348699999991</v>
          </cell>
          <cell r="D26">
            <v>8.9008177317218499E-3</v>
          </cell>
          <cell r="E26">
            <v>2385.5499030000001</v>
          </cell>
          <cell r="F26">
            <v>2.5880837601062389E-3</v>
          </cell>
          <cell r="G26">
            <v>6394.984773000001</v>
          </cell>
          <cell r="H26">
            <v>4.6603861805850711E-3</v>
          </cell>
          <cell r="I26">
            <v>0</v>
          </cell>
          <cell r="J26">
            <v>0</v>
          </cell>
          <cell r="K26">
            <v>5603.5314789999993</v>
          </cell>
          <cell r="L26">
            <v>4.3431719796359911E-3</v>
          </cell>
          <cell r="M26">
            <v>5603.5314789999993</v>
          </cell>
          <cell r="N26">
            <v>2.6882776838353223E-3</v>
          </cell>
          <cell r="O26">
            <v>74.875990000000002</v>
          </cell>
          <cell r="P26">
            <v>8.6351239531305937E-5</v>
          </cell>
          <cell r="Q26">
            <v>4188.2590795545411</v>
          </cell>
          <cell r="R26">
            <v>2.8439603025238436E-3</v>
          </cell>
          <cell r="S26">
            <v>4263.1350695545416</v>
          </cell>
          <cell r="T26">
            <v>1.8186489488655098E-3</v>
          </cell>
        </row>
        <row r="27">
          <cell r="B27" t="str">
            <v>Maldives</v>
          </cell>
          <cell r="C27">
            <v>0</v>
          </cell>
          <cell r="D27">
            <v>0</v>
          </cell>
          <cell r="E27">
            <v>220.70287500000003</v>
          </cell>
          <cell r="F27">
            <v>2.3944061110519447E-4</v>
          </cell>
          <cell r="G27">
            <v>220.70287500000003</v>
          </cell>
          <cell r="H27">
            <v>1.6083863608370698E-4</v>
          </cell>
          <cell r="I27">
            <v>0</v>
          </cell>
          <cell r="J27">
            <v>0</v>
          </cell>
          <cell r="K27">
            <v>183.51673399999999</v>
          </cell>
          <cell r="L27">
            <v>1.4223971791541562E-4</v>
          </cell>
          <cell r="M27">
            <v>183.51673399999999</v>
          </cell>
          <cell r="N27">
            <v>8.8041611343028372E-5</v>
          </cell>
          <cell r="O27">
            <v>0</v>
          </cell>
          <cell r="P27">
            <v>0</v>
          </cell>
          <cell r="Q27">
            <v>137.18673000000001</v>
          </cell>
          <cell r="R27">
            <v>9.315412603237362E-5</v>
          </cell>
          <cell r="S27">
            <v>137.18673000000001</v>
          </cell>
          <cell r="T27">
            <v>5.8523715116271567E-5</v>
          </cell>
        </row>
        <row r="28">
          <cell r="B28" t="str">
            <v>Middle East, regional</v>
          </cell>
          <cell r="C28">
            <v>20410</v>
          </cell>
          <cell r="D28">
            <v>4.5309550047496587E-2</v>
          </cell>
          <cell r="E28">
            <v>12062.191141000001</v>
          </cell>
          <cell r="F28">
            <v>1.3086274558356809E-2</v>
          </cell>
          <cell r="G28">
            <v>32472.191140999996</v>
          </cell>
          <cell r="H28">
            <v>2.3664317620546948E-2</v>
          </cell>
          <cell r="I28">
            <v>5000</v>
          </cell>
          <cell r="J28">
            <v>6.2953384401697168E-3</v>
          </cell>
          <cell r="K28">
            <v>15472.295074559572</v>
          </cell>
          <cell r="L28">
            <v>1.1992230021429153E-2</v>
          </cell>
          <cell r="M28">
            <v>20472.295074559574</v>
          </cell>
          <cell r="N28">
            <v>9.8215231219958843E-3</v>
          </cell>
          <cell r="O28">
            <v>2321.8737799999999</v>
          </cell>
          <cell r="P28">
            <v>2.6645470140758769E-3</v>
          </cell>
          <cell r="Q28">
            <v>34321.884200135573</v>
          </cell>
          <cell r="R28">
            <v>2.3304991864809024E-2</v>
          </cell>
          <cell r="S28">
            <v>36643.757980135575</v>
          </cell>
          <cell r="T28">
            <v>1.5632188716933896E-2</v>
          </cell>
        </row>
        <row r="29">
          <cell r="B29" t="str">
            <v>Mongolia</v>
          </cell>
          <cell r="C29">
            <v>2127.1570299999998</v>
          </cell>
          <cell r="D29">
            <v>4.7222208676956992E-3</v>
          </cell>
          <cell r="E29">
            <v>805.69696499999975</v>
          </cell>
          <cell r="F29">
            <v>8.7410086373002798E-4</v>
          </cell>
          <cell r="G29">
            <v>2932.8539950000004</v>
          </cell>
          <cell r="H29">
            <v>2.1373361646895225E-3</v>
          </cell>
          <cell r="I29">
            <v>0</v>
          </cell>
          <cell r="J29">
            <v>0</v>
          </cell>
          <cell r="K29">
            <v>633.22529000000009</v>
          </cell>
          <cell r="L29">
            <v>4.9079876621228044E-4</v>
          </cell>
          <cell r="M29">
            <v>633.22529000000009</v>
          </cell>
          <cell r="N29">
            <v>3.0378796341676636E-4</v>
          </cell>
          <cell r="O29">
            <v>39.280810000000002</v>
          </cell>
          <cell r="P29">
            <v>4.53008585702001E-5</v>
          </cell>
          <cell r="Q29">
            <v>323.24769000000003</v>
          </cell>
          <cell r="R29">
            <v>2.1949539910991127E-4</v>
          </cell>
          <cell r="S29">
            <v>362.52850000000007</v>
          </cell>
          <cell r="T29">
            <v>1.5465427782650158E-4</v>
          </cell>
        </row>
        <row r="30">
          <cell r="B30" t="str">
            <v>Burma</v>
          </cell>
          <cell r="C30">
            <v>12786.463609999999</v>
          </cell>
          <cell r="D30">
            <v>2.8385542031738802E-2</v>
          </cell>
          <cell r="E30">
            <v>17537.237428000004</v>
          </cell>
          <cell r="F30">
            <v>1.9026153813615745E-2</v>
          </cell>
          <cell r="G30">
            <v>30323.701038000003</v>
          </cell>
          <cell r="H30">
            <v>2.2098591674267989E-2</v>
          </cell>
          <cell r="I30">
            <v>77465.101480000012</v>
          </cell>
          <cell r="J30">
            <v>9.7533806223738431E-2</v>
          </cell>
          <cell r="K30">
            <v>36429.851123</v>
          </cell>
          <cell r="L30">
            <v>2.8235963197972492E-2</v>
          </cell>
          <cell r="M30">
            <v>113894.95260300004</v>
          </cell>
          <cell r="N30">
            <v>5.4640767261071505E-2</v>
          </cell>
          <cell r="O30">
            <v>66416.915830000013</v>
          </cell>
          <cell r="P30">
            <v>7.6595755298419638E-2</v>
          </cell>
          <cell r="Q30">
            <v>40464.260857053087</v>
          </cell>
          <cell r="R30">
            <v>2.7476512164731716E-2</v>
          </cell>
          <cell r="S30">
            <v>106922.40268705311</v>
          </cell>
          <cell r="T30">
            <v>4.5612984830270126E-2</v>
          </cell>
        </row>
        <row r="31">
          <cell r="B31" t="str">
            <v>Nepal</v>
          </cell>
          <cell r="C31">
            <v>14442.187000000002</v>
          </cell>
          <cell r="D31">
            <v>3.2061195231347615E-2</v>
          </cell>
          <cell r="E31">
            <v>55059.970196999973</v>
          </cell>
          <cell r="F31">
            <v>5.9734577138623429E-2</v>
          </cell>
          <cell r="G31">
            <v>69502.157196999993</v>
          </cell>
          <cell r="H31">
            <v>5.0650142950973677E-2</v>
          </cell>
          <cell r="I31">
            <v>10900.154549999999</v>
          </cell>
          <cell r="J31">
            <v>1.3724032388481168E-2</v>
          </cell>
          <cell r="K31">
            <v>77309.890418999988</v>
          </cell>
          <cell r="L31">
            <v>5.992116776266436E-2</v>
          </cell>
          <cell r="M31">
            <v>88210.04496900001</v>
          </cell>
          <cell r="N31">
            <v>4.231850865279542E-2</v>
          </cell>
          <cell r="O31">
            <v>23479.22622</v>
          </cell>
          <cell r="P31">
            <v>2.7077575699939845E-2</v>
          </cell>
          <cell r="Q31">
            <v>79550.752253889033</v>
          </cell>
          <cell r="R31">
            <v>5.4017475315789716E-2</v>
          </cell>
          <cell r="S31">
            <v>103029.97847388906</v>
          </cell>
          <cell r="T31">
            <v>4.3952480743884449E-2</v>
          </cell>
        </row>
        <row r="32">
          <cell r="B32" t="str">
            <v>Pakistan</v>
          </cell>
          <cell r="C32">
            <v>57487.320352999996</v>
          </cell>
          <cell r="D32">
            <v>0.12762002051105945</v>
          </cell>
          <cell r="E32">
            <v>131730.41647699988</v>
          </cell>
          <cell r="F32">
            <v>0.14291436585225553</v>
          </cell>
          <cell r="G32">
            <v>189217.73682999998</v>
          </cell>
          <cell r="H32">
            <v>0.13789363964825108</v>
          </cell>
          <cell r="I32">
            <v>66676.675999999978</v>
          </cell>
          <cell r="J32">
            <v>8.3950448297108279E-2</v>
          </cell>
          <cell r="K32">
            <v>307105.889456</v>
          </cell>
          <cell r="L32">
            <v>0.23803090941224059</v>
          </cell>
          <cell r="M32">
            <v>373782.56545599992</v>
          </cell>
          <cell r="N32">
            <v>0.17932108226532198</v>
          </cell>
          <cell r="O32">
            <v>76674.758230000007</v>
          </cell>
          <cell r="P32">
            <v>8.842568110182851E-2</v>
          </cell>
          <cell r="Q32">
            <v>385973.58184085652</v>
          </cell>
          <cell r="R32">
            <v>0.26208826238492472</v>
          </cell>
          <cell r="S32">
            <v>462648.34007085662</v>
          </cell>
          <cell r="T32">
            <v>0.19736529658023577</v>
          </cell>
        </row>
        <row r="33">
          <cell r="B33" t="str">
            <v>Philippines</v>
          </cell>
          <cell r="C33">
            <v>-383.11982999999998</v>
          </cell>
          <cell r="D33">
            <v>-8.5051382222309582E-4</v>
          </cell>
          <cell r="E33">
            <v>2047.4432769999996</v>
          </cell>
          <cell r="F33">
            <v>2.2212717865505911E-3</v>
          </cell>
          <cell r="G33">
            <v>1664.3234469999995</v>
          </cell>
          <cell r="H33">
            <v>1.2128863895298765E-3</v>
          </cell>
          <cell r="I33">
            <v>1205</v>
          </cell>
          <cell r="J33">
            <v>1.5171765640809019E-3</v>
          </cell>
          <cell r="K33">
            <v>7911.879648000001</v>
          </cell>
          <cell r="L33">
            <v>6.132321041154961E-3</v>
          </cell>
          <cell r="M33">
            <v>9116.8796480000019</v>
          </cell>
          <cell r="N33">
            <v>4.3737960955123664E-3</v>
          </cell>
          <cell r="O33">
            <v>895</v>
          </cell>
          <cell r="P33">
            <v>1.0321647751237587E-3</v>
          </cell>
          <cell r="Q33">
            <v>4770.6966022512288</v>
          </cell>
          <cell r="R33">
            <v>3.2394537908172864E-3</v>
          </cell>
          <cell r="S33">
            <v>5665.6966022512306</v>
          </cell>
          <cell r="T33">
            <v>2.4169802274999828E-3</v>
          </cell>
        </row>
        <row r="34">
          <cell r="B34" t="str">
            <v>South &amp; Central Asia, regional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6174.6580589180721</v>
          </cell>
          <cell r="L34">
            <v>4.7858394239113609E-3</v>
          </cell>
          <cell r="M34">
            <v>6174.6580589180721</v>
          </cell>
          <cell r="N34">
            <v>2.9622739744232969E-3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South Asia, regional</v>
          </cell>
          <cell r="C35">
            <v>116.86996100000002</v>
          </cell>
          <cell r="D35">
            <v>2.5944759171869065E-4</v>
          </cell>
          <cell r="E35">
            <v>1076.612218</v>
          </cell>
          <cell r="F35">
            <v>1.1680168978371432E-3</v>
          </cell>
          <cell r="G35">
            <v>1193.4821790000001</v>
          </cell>
          <cell r="H35">
            <v>8.6975779477530869E-4</v>
          </cell>
          <cell r="I35">
            <v>3215.2060000000001</v>
          </cell>
          <cell r="J35">
            <v>4.0481619849728635E-3</v>
          </cell>
          <cell r="K35">
            <v>4977.0066100000004</v>
          </cell>
          <cell r="L35">
            <v>3.8575665599495635E-3</v>
          </cell>
          <cell r="M35">
            <v>8192.2126100000041</v>
          </cell>
          <cell r="N35">
            <v>3.9301898139113382E-3</v>
          </cell>
          <cell r="O35">
            <v>1521.6311400000002</v>
          </cell>
          <cell r="P35">
            <v>1.7548313557982219E-3</v>
          </cell>
          <cell r="Q35">
            <v>56609.474649958611</v>
          </cell>
          <cell r="R35">
            <v>3.843962266735787E-2</v>
          </cell>
          <cell r="S35">
            <v>58131.105789958587</v>
          </cell>
          <cell r="T35">
            <v>2.479866875349665E-2</v>
          </cell>
        </row>
        <row r="36">
          <cell r="B36" t="str">
            <v>Sri Lanka</v>
          </cell>
          <cell r="C36">
            <v>78</v>
          </cell>
          <cell r="D36">
            <v>1.7315751610508254E-4</v>
          </cell>
          <cell r="E36">
            <v>5382.4189089999982</v>
          </cell>
          <cell r="F36">
            <v>5.8393877868383615E-3</v>
          </cell>
          <cell r="G36">
            <v>5460.4189089999973</v>
          </cell>
          <cell r="H36">
            <v>3.9793153114532041E-3</v>
          </cell>
          <cell r="I36">
            <v>19500</v>
          </cell>
          <cell r="J36">
            <v>2.4551819916661898E-2</v>
          </cell>
          <cell r="K36">
            <v>5112.798475999999</v>
          </cell>
          <cell r="L36">
            <v>3.9628157995913703E-3</v>
          </cell>
          <cell r="M36">
            <v>24612.798475999989</v>
          </cell>
          <cell r="N36">
            <v>1.1807917404896015E-2</v>
          </cell>
          <cell r="O36">
            <v>0</v>
          </cell>
          <cell r="P36">
            <v>0</v>
          </cell>
          <cell r="Q36">
            <v>5492.1987125182732</v>
          </cell>
          <cell r="R36">
            <v>3.729376529790945E-3</v>
          </cell>
          <cell r="S36">
            <v>5492.1987125182732</v>
          </cell>
          <cell r="T36">
            <v>2.3429662097301457E-3</v>
          </cell>
        </row>
        <row r="37">
          <cell r="B37" t="str">
            <v>Syria</v>
          </cell>
          <cell r="C37">
            <v>29928.830159999998</v>
          </cell>
          <cell r="D37">
            <v>6.6441049877390759E-2</v>
          </cell>
          <cell r="E37">
            <v>9618.4750760000043</v>
          </cell>
          <cell r="F37">
            <v>1.0435086312752031E-2</v>
          </cell>
          <cell r="G37">
            <v>39547.305236000022</v>
          </cell>
          <cell r="H37">
            <v>2.8820352407934357E-2</v>
          </cell>
          <cell r="I37">
            <v>113660.73777000001</v>
          </cell>
          <cell r="J37">
            <v>0.14310656232430621</v>
          </cell>
          <cell r="K37">
            <v>144047.21641199995</v>
          </cell>
          <cell r="L37">
            <v>0.11164777719367924</v>
          </cell>
          <cell r="M37">
            <v>257707.95418200004</v>
          </cell>
          <cell r="N37">
            <v>0.12363463019180918</v>
          </cell>
          <cell r="O37">
            <v>119970.93198000002</v>
          </cell>
          <cell r="P37">
            <v>0.13835728494807203</v>
          </cell>
          <cell r="Q37">
            <v>227539.2836741193</v>
          </cell>
          <cell r="R37">
            <v>0.15450636594876868</v>
          </cell>
          <cell r="S37">
            <v>351795.91465411923</v>
          </cell>
          <cell r="T37">
            <v>0.15007576817587137</v>
          </cell>
        </row>
        <row r="38">
          <cell r="B38" t="str">
            <v>Tajikistan</v>
          </cell>
          <cell r="C38">
            <v>5458.9297799999995</v>
          </cell>
          <cell r="D38">
            <v>1.2118650273036727E-2</v>
          </cell>
          <cell r="E38">
            <v>3168.5520160000005</v>
          </cell>
          <cell r="F38">
            <v>3.4375629725241952E-3</v>
          </cell>
          <cell r="G38">
            <v>8627.4817959999982</v>
          </cell>
          <cell r="H38">
            <v>6.2873327087635354E-3</v>
          </cell>
          <cell r="I38">
            <v>4890.5429199999999</v>
          </cell>
          <cell r="J38">
            <v>6.1575245675151704E-3</v>
          </cell>
          <cell r="K38">
            <v>7173.8300899999995</v>
          </cell>
          <cell r="L38">
            <v>5.5602753282145952E-3</v>
          </cell>
          <cell r="M38">
            <v>12064.373009999998</v>
          </cell>
          <cell r="N38">
            <v>5.7878473340951088E-3</v>
          </cell>
          <cell r="O38">
            <v>869.98548000000005</v>
          </cell>
          <cell r="P38">
            <v>1.003316611536464E-3</v>
          </cell>
          <cell r="Q38">
            <v>3522.8555799999995</v>
          </cell>
          <cell r="R38">
            <v>2.3921302934560114E-3</v>
          </cell>
          <cell r="S38">
            <v>4392.8410599999997</v>
          </cell>
          <cell r="T38">
            <v>1.8739813883347203E-3</v>
          </cell>
        </row>
        <row r="39">
          <cell r="B39" t="str">
            <v>Thailand</v>
          </cell>
          <cell r="C39">
            <v>-15231.403899999999</v>
          </cell>
          <cell r="D39">
            <v>-3.381323161688804E-2</v>
          </cell>
          <cell r="E39">
            <v>1834.4632159999996</v>
          </cell>
          <cell r="F39">
            <v>1.9902096585241139E-3</v>
          </cell>
          <cell r="G39">
            <v>-13396.940684000001</v>
          </cell>
          <cell r="H39">
            <v>-9.7631064720334268E-3</v>
          </cell>
          <cell r="I39">
            <v>85</v>
          </cell>
          <cell r="J39">
            <v>1.0702075348288519E-4</v>
          </cell>
          <cell r="K39">
            <v>3679.476458000001</v>
          </cell>
          <cell r="L39">
            <v>2.8518799460671134E-3</v>
          </cell>
          <cell r="M39">
            <v>3764.4764580000024</v>
          </cell>
          <cell r="N39">
            <v>1.8059964669228273E-3</v>
          </cell>
          <cell r="O39">
            <v>31.55</v>
          </cell>
          <cell r="P39">
            <v>3.6385249894027473E-5</v>
          </cell>
          <cell r="Q39">
            <v>6677.7071365729389</v>
          </cell>
          <cell r="R39">
            <v>4.5343742226933775E-3</v>
          </cell>
          <cell r="S39">
            <v>6709.2571365729391</v>
          </cell>
          <cell r="T39">
            <v>2.8621620568010223E-3</v>
          </cell>
        </row>
        <row r="40">
          <cell r="B40" t="str">
            <v>Timor-Leste</v>
          </cell>
          <cell r="C40">
            <v>0</v>
          </cell>
          <cell r="D40">
            <v>0</v>
          </cell>
          <cell r="E40">
            <v>131.234916</v>
          </cell>
          <cell r="F40">
            <v>1.4237679724552233E-4</v>
          </cell>
          <cell r="G40">
            <v>131.234916</v>
          </cell>
          <cell r="H40">
            <v>9.5638286977457133E-5</v>
          </cell>
          <cell r="I40">
            <v>0</v>
          </cell>
          <cell r="J40">
            <v>0</v>
          </cell>
          <cell r="K40">
            <v>67.001314000000008</v>
          </cell>
          <cell r="L40">
            <v>5.1931220633657247E-5</v>
          </cell>
          <cell r="M40">
            <v>67.001314000000008</v>
          </cell>
          <cell r="N40">
            <v>3.2143682584609461E-5</v>
          </cell>
          <cell r="O40">
            <v>0</v>
          </cell>
          <cell r="P40">
            <v>0</v>
          </cell>
          <cell r="Q40">
            <v>18.38869</v>
          </cell>
          <cell r="R40">
            <v>1.2486501761724684E-5</v>
          </cell>
          <cell r="S40">
            <v>18.38869</v>
          </cell>
          <cell r="T40">
            <v>7.8445958652227637E-6</v>
          </cell>
        </row>
        <row r="41">
          <cell r="B41" t="str">
            <v>Turkmenistan</v>
          </cell>
          <cell r="C41">
            <v>12.36365</v>
          </cell>
          <cell r="D41">
            <v>2.7446909281956459E-5</v>
          </cell>
          <cell r="E41">
            <v>403.34320999999994</v>
          </cell>
          <cell r="F41">
            <v>4.3758716186878289E-4</v>
          </cell>
          <cell r="G41">
            <v>415.70685999999995</v>
          </cell>
          <cell r="H41">
            <v>3.029490412077346E-4</v>
          </cell>
          <cell r="I41">
            <v>0</v>
          </cell>
          <cell r="J41">
            <v>0</v>
          </cell>
          <cell r="K41">
            <v>459.151882</v>
          </cell>
          <cell r="L41">
            <v>3.5587835916920903E-4</v>
          </cell>
          <cell r="M41">
            <v>459.151882</v>
          </cell>
          <cell r="N41">
            <v>2.2027675984286006E-4</v>
          </cell>
          <cell r="O41">
            <v>0</v>
          </cell>
          <cell r="P41">
            <v>0</v>
          </cell>
          <cell r="Q41">
            <v>83.855410000000006</v>
          </cell>
          <cell r="R41">
            <v>5.6940473992173758E-5</v>
          </cell>
          <cell r="S41">
            <v>83.855410000000006</v>
          </cell>
          <cell r="T41">
            <v>3.5772629946046162E-5</v>
          </cell>
        </row>
        <row r="42">
          <cell r="B42" t="str">
            <v>Uzbekistan</v>
          </cell>
          <cell r="C42">
            <v>45.441851999999997</v>
          </cell>
          <cell r="D42">
            <v>1.0087946435300995E-4</v>
          </cell>
          <cell r="E42">
            <v>1590.4876889999996</v>
          </cell>
          <cell r="F42">
            <v>1.7255205407244844E-3</v>
          </cell>
          <cell r="G42">
            <v>1635.9295409999997</v>
          </cell>
          <cell r="H42">
            <v>1.1921941483702225E-3</v>
          </cell>
          <cell r="I42">
            <v>6.55</v>
          </cell>
          <cell r="J42">
            <v>8.2468933566223293E-6</v>
          </cell>
          <cell r="K42">
            <v>1498.2515939999996</v>
          </cell>
          <cell r="L42">
            <v>1.1612613163488501E-3</v>
          </cell>
          <cell r="M42">
            <v>1504.8015939999998</v>
          </cell>
          <cell r="N42">
            <v>7.2192412212020716E-4</v>
          </cell>
          <cell r="O42">
            <v>14.5</v>
          </cell>
          <cell r="P42">
            <v>1.6722222613736872E-5</v>
          </cell>
          <cell r="Q42">
            <v>967.66789361280416</v>
          </cell>
          <cell r="R42">
            <v>6.5707708696816861E-4</v>
          </cell>
          <cell r="S42">
            <v>982.16789361280405</v>
          </cell>
          <cell r="T42">
            <v>4.1899179317230064E-4</v>
          </cell>
        </row>
        <row r="43">
          <cell r="B43" t="str">
            <v>Vietnam</v>
          </cell>
          <cell r="C43">
            <v>23401.501370000002</v>
          </cell>
          <cell r="D43">
            <v>5.1950587825113928E-2</v>
          </cell>
          <cell r="E43">
            <v>28262.900842000003</v>
          </cell>
          <cell r="F43">
            <v>3.0662429065384827E-2</v>
          </cell>
          <cell r="G43">
            <v>51664.402211999979</v>
          </cell>
          <cell r="H43">
            <v>3.765076456687811E-2</v>
          </cell>
          <cell r="I43">
            <v>669.21899999999994</v>
          </cell>
          <cell r="J43">
            <v>8.4259201911838751E-4</v>
          </cell>
          <cell r="K43">
            <v>11653.061842000001</v>
          </cell>
          <cell r="L43">
            <v>9.0320277237332155E-3</v>
          </cell>
          <cell r="M43">
            <v>12322.280842000007</v>
          </cell>
          <cell r="N43">
            <v>5.9115778550800123E-3</v>
          </cell>
          <cell r="O43">
            <v>71.316500000000005</v>
          </cell>
          <cell r="P43">
            <v>8.224623372638384E-5</v>
          </cell>
          <cell r="Q43">
            <v>9094.6763998727365</v>
          </cell>
          <cell r="R43">
            <v>6.1755727509315139E-3</v>
          </cell>
          <cell r="S43">
            <v>9165.9928998727373</v>
          </cell>
          <cell r="T43">
            <v>3.9102029564369667E-3</v>
          </cell>
        </row>
        <row r="44">
          <cell r="B44" t="str">
            <v>West Bank &amp; Gaza Strip</v>
          </cell>
          <cell r="C44">
            <v>30781.553</v>
          </cell>
          <cell r="D44">
            <v>6.8334067427396811E-2</v>
          </cell>
          <cell r="E44">
            <v>12102.237069000003</v>
          </cell>
          <cell r="F44">
            <v>1.3129720396896949E-2</v>
          </cell>
          <cell r="G44">
            <v>42883.790068999959</v>
          </cell>
          <cell r="H44">
            <v>3.1251837135324902E-2</v>
          </cell>
          <cell r="I44">
            <v>32433.996369999993</v>
          </cell>
          <cell r="J44">
            <v>4.0836596823277206E-2</v>
          </cell>
          <cell r="K44">
            <v>18994.269065</v>
          </cell>
          <cell r="L44">
            <v>1.4722033325936943E-2</v>
          </cell>
          <cell r="M44">
            <v>51428.265434999987</v>
          </cell>
          <cell r="N44">
            <v>2.4672558511608919E-2</v>
          </cell>
          <cell r="O44">
            <v>4107.58014</v>
          </cell>
          <cell r="P44">
            <v>4.7370944486099633E-3</v>
          </cell>
          <cell r="Q44">
            <v>18621.164518916023</v>
          </cell>
          <cell r="R44">
            <v>1.2644359308401527E-2</v>
          </cell>
          <cell r="S44">
            <v>22728.744658916021</v>
          </cell>
          <cell r="T44">
            <v>9.6960586302252405E-3</v>
          </cell>
        </row>
        <row r="45">
          <cell r="B45" t="str">
            <v>Yemen</v>
          </cell>
          <cell r="C45">
            <v>4644.2449999999999</v>
          </cell>
          <cell r="D45">
            <v>1.0310076004916013E-2</v>
          </cell>
          <cell r="E45">
            <v>34910.697431000008</v>
          </cell>
          <cell r="F45">
            <v>3.7874625452827396E-2</v>
          </cell>
          <cell r="G45">
            <v>39554.942430999996</v>
          </cell>
          <cell r="H45">
            <v>2.8825918062787295E-2</v>
          </cell>
          <cell r="I45">
            <v>59907.776000000005</v>
          </cell>
          <cell r="J45">
            <v>7.542794502357536E-2</v>
          </cell>
          <cell r="K45">
            <v>22142.678369999994</v>
          </cell>
          <cell r="L45">
            <v>1.7162294993984441E-2</v>
          </cell>
          <cell r="M45">
            <v>82050.454370000021</v>
          </cell>
          <cell r="N45">
            <v>3.9363463247784405E-2</v>
          </cell>
          <cell r="O45">
            <v>81544.37993000001</v>
          </cell>
          <cell r="P45">
            <v>9.4041605109558446E-2</v>
          </cell>
          <cell r="Q45">
            <v>45305.558374718494</v>
          </cell>
          <cell r="R45">
            <v>3.0763906208753477E-2</v>
          </cell>
          <cell r="S45">
            <v>126849.93830471851</v>
          </cell>
          <cell r="T45">
            <v>5.4114050621820127E-2</v>
          </cell>
        </row>
        <row r="46">
          <cell r="B46" t="str">
            <v>Asia Total</v>
          </cell>
          <cell r="C46">
            <v>450456.91203300032</v>
          </cell>
          <cell r="D46">
            <v>1</v>
          </cell>
          <cell r="E46">
            <v>921743.70079200016</v>
          </cell>
          <cell r="F46">
            <v>1</v>
          </cell>
          <cell r="G46">
            <v>1372200.6128250011</v>
          </cell>
          <cell r="H46">
            <v>1</v>
          </cell>
          <cell r="I46">
            <v>794238.47463000007</v>
          </cell>
          <cell r="J46">
            <v>1</v>
          </cell>
          <cell r="K46">
            <v>1290193.3207511716</v>
          </cell>
          <cell r="L46">
            <v>1</v>
          </cell>
          <cell r="M46">
            <v>2084431.7953811719</v>
          </cell>
          <cell r="N46">
            <v>1</v>
          </cell>
          <cell r="O46">
            <v>867109.61424999963</v>
          </cell>
          <cell r="P46">
            <v>1</v>
          </cell>
          <cell r="Q46">
            <v>1472685.4927748863</v>
          </cell>
          <cell r="R46">
            <v>1</v>
          </cell>
          <cell r="S46">
            <v>2344122.0320248855</v>
          </cell>
          <cell r="T46">
            <v>1</v>
          </cell>
        </row>
      </sheetData>
      <sheetData sheetId="11"/>
      <sheetData sheetId="12">
        <row r="7">
          <cell r="B7" t="str">
            <v>America, regional</v>
          </cell>
          <cell r="C7">
            <v>3.9</v>
          </cell>
          <cell r="D7">
            <v>4.3012337771206418E-5</v>
          </cell>
          <cell r="E7">
            <v>53.049879000000004</v>
          </cell>
          <cell r="F7">
            <v>7.2747413452931172E-4</v>
          </cell>
          <cell r="G7">
            <v>56.94987900000001</v>
          </cell>
          <cell r="H7">
            <v>3.4811493396216619E-4</v>
          </cell>
          <cell r="I7">
            <v>51.896999999999998</v>
          </cell>
          <cell r="J7">
            <v>1.2670033366933382E-3</v>
          </cell>
          <cell r="K7">
            <v>2259.9025299999998</v>
          </cell>
          <cell r="L7">
            <v>1.9113620370474097E-2</v>
          </cell>
          <cell r="M7">
            <v>2311.7995299999998</v>
          </cell>
          <cell r="N7">
            <v>1.4521753498105344E-2</v>
          </cell>
          <cell r="O7">
            <v>26.99849</v>
          </cell>
          <cell r="P7">
            <v>2.4262422268287126E-4</v>
          </cell>
          <cell r="Q7">
            <v>5513.766270000001</v>
          </cell>
          <cell r="R7">
            <v>4.2115638725324492E-2</v>
          </cell>
          <cell r="S7">
            <v>5540.7647600000009</v>
          </cell>
          <cell r="T7">
            <v>2.2877130743625157E-2</v>
          </cell>
        </row>
        <row r="8">
          <cell r="B8" t="str">
            <v>Anguilla</v>
          </cell>
          <cell r="C8">
            <v>0</v>
          </cell>
          <cell r="D8">
            <v>0</v>
          </cell>
          <cell r="E8">
            <v>347.13200100000006</v>
          </cell>
          <cell r="F8">
            <v>4.7602286141859669E-3</v>
          </cell>
          <cell r="G8">
            <v>347.13200100000006</v>
          </cell>
          <cell r="H8">
            <v>2.1218979868994911E-3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 t="str">
            <v>Antigua and Barbuda</v>
          </cell>
          <cell r="C9">
            <v>0</v>
          </cell>
          <cell r="D9">
            <v>0</v>
          </cell>
          <cell r="E9">
            <v>3.3073600000000001</v>
          </cell>
          <cell r="F9">
            <v>4.5353898989606828E-5</v>
          </cell>
          <cell r="G9">
            <v>3.3073600000000001</v>
          </cell>
          <cell r="H9">
            <v>2.0216748976571306E-5</v>
          </cell>
          <cell r="I9">
            <v>0</v>
          </cell>
          <cell r="J9">
            <v>0</v>
          </cell>
          <cell r="K9">
            <v>2.5698300000000001</v>
          </cell>
          <cell r="L9">
            <v>2.1734899795282522E-5</v>
          </cell>
          <cell r="M9">
            <v>2.5698300000000001</v>
          </cell>
          <cell r="N9">
            <v>1.6142592516244716E-5</v>
          </cell>
          <cell r="O9">
            <v>0</v>
          </cell>
          <cell r="P9">
            <v>0</v>
          </cell>
          <cell r="Q9">
            <v>1.42374</v>
          </cell>
          <cell r="R9">
            <v>1.0874911365946145E-5</v>
          </cell>
          <cell r="S9">
            <v>1.42374</v>
          </cell>
          <cell r="T9">
            <v>5.8784459430702985E-6</v>
          </cell>
        </row>
        <row r="10">
          <cell r="B10" t="str">
            <v>Argentina</v>
          </cell>
          <cell r="C10">
            <v>86.612219999999994</v>
          </cell>
          <cell r="D10">
            <v>9.5522924660359999E-4</v>
          </cell>
          <cell r="E10">
            <v>1954.8684410000005</v>
          </cell>
          <cell r="F10">
            <v>2.6807153080125597E-2</v>
          </cell>
          <cell r="G10">
            <v>2041.4806610000001</v>
          </cell>
          <cell r="H10">
            <v>1.2478865942613404E-2</v>
          </cell>
          <cell r="I10">
            <v>0</v>
          </cell>
          <cell r="J10">
            <v>0</v>
          </cell>
          <cell r="K10">
            <v>1576.9050349999998</v>
          </cell>
          <cell r="L10">
            <v>1.3337019539191879E-2</v>
          </cell>
          <cell r="M10">
            <v>1576.9050349999998</v>
          </cell>
          <cell r="N10">
            <v>9.9054549977312164E-3</v>
          </cell>
          <cell r="O10">
            <v>0</v>
          </cell>
          <cell r="P10">
            <v>0</v>
          </cell>
          <cell r="Q10">
            <v>1007.6579481640531</v>
          </cell>
          <cell r="R10">
            <v>7.6967640675089776E-3</v>
          </cell>
          <cell r="S10">
            <v>1007.6579481640531</v>
          </cell>
          <cell r="T10">
            <v>4.1604947373730591E-3</v>
          </cell>
        </row>
        <row r="11">
          <cell r="B11" t="str">
            <v>Belize</v>
          </cell>
          <cell r="C11">
            <v>0</v>
          </cell>
          <cell r="D11">
            <v>0</v>
          </cell>
          <cell r="E11">
            <v>142.298936</v>
          </cell>
          <cell r="F11">
            <v>1.951348377458918E-3</v>
          </cell>
          <cell r="G11">
            <v>142.298936</v>
          </cell>
          <cell r="H11">
            <v>8.6982423103175509E-4</v>
          </cell>
          <cell r="I11">
            <v>9.7769999999999992</v>
          </cell>
          <cell r="J11">
            <v>2.3869379006206072E-4</v>
          </cell>
          <cell r="K11">
            <v>1135.3103929999997</v>
          </cell>
          <cell r="L11">
            <v>9.6021361834821017E-3</v>
          </cell>
          <cell r="M11">
            <v>1145.087393</v>
          </cell>
          <cell r="N11">
            <v>7.1929579702501622E-3</v>
          </cell>
          <cell r="O11">
            <v>0</v>
          </cell>
          <cell r="P11">
            <v>0</v>
          </cell>
          <cell r="Q11">
            <v>422.62563000000006</v>
          </cell>
          <cell r="R11">
            <v>3.228128919063278E-3</v>
          </cell>
          <cell r="S11">
            <v>422.62563000000006</v>
          </cell>
          <cell r="T11">
            <v>1.744968828656236E-3</v>
          </cell>
        </row>
        <row r="12">
          <cell r="B12" t="str">
            <v>Bolivia</v>
          </cell>
          <cell r="C12">
            <v>31.62</v>
          </cell>
          <cell r="D12">
            <v>3.4873080008347365E-4</v>
          </cell>
          <cell r="E12">
            <v>612.14243800000008</v>
          </cell>
          <cell r="F12">
            <v>8.3943224506263809E-3</v>
          </cell>
          <cell r="G12">
            <v>643.76243799999997</v>
          </cell>
          <cell r="H12">
            <v>3.9350973615184161E-3</v>
          </cell>
          <cell r="I12">
            <v>0</v>
          </cell>
          <cell r="J12">
            <v>0</v>
          </cell>
          <cell r="K12">
            <v>825.80474000000004</v>
          </cell>
          <cell r="L12">
            <v>6.9844243682925852E-3</v>
          </cell>
          <cell r="M12">
            <v>825.80474000000004</v>
          </cell>
          <cell r="N12">
            <v>5.1873584695498985E-3</v>
          </cell>
          <cell r="O12">
            <v>0</v>
          </cell>
          <cell r="P12">
            <v>0</v>
          </cell>
          <cell r="Q12">
            <v>219.90006999999997</v>
          </cell>
          <cell r="R12">
            <v>1.6796562368236844E-3</v>
          </cell>
          <cell r="S12">
            <v>219.90006999999997</v>
          </cell>
          <cell r="T12">
            <v>9.0794012556532407E-4</v>
          </cell>
        </row>
        <row r="13">
          <cell r="B13" t="str">
            <v>Brazil</v>
          </cell>
          <cell r="C13">
            <v>35269.060959999995</v>
          </cell>
          <cell r="D13">
            <v>0.38897558022686918</v>
          </cell>
          <cell r="E13">
            <v>11566.948828000006</v>
          </cell>
          <cell r="F13">
            <v>0.1586178186720113</v>
          </cell>
          <cell r="G13">
            <v>46836.00978800001</v>
          </cell>
          <cell r="H13">
            <v>0.28629234584328073</v>
          </cell>
          <cell r="I13">
            <v>10.023</v>
          </cell>
          <cell r="J13">
            <v>2.4469958655947988E-4</v>
          </cell>
          <cell r="K13">
            <v>20876.240972</v>
          </cell>
          <cell r="L13">
            <v>0.17656537811006615</v>
          </cell>
          <cell r="M13">
            <v>20886.263972000004</v>
          </cell>
          <cell r="N13">
            <v>0.13119873629256371</v>
          </cell>
          <cell r="O13">
            <v>30007.530269999999</v>
          </cell>
          <cell r="P13">
            <v>0.269665218550796</v>
          </cell>
          <cell r="Q13">
            <v>23666.325255900327</v>
          </cell>
          <cell r="R13">
            <v>0.18076979611134672</v>
          </cell>
          <cell r="S13">
            <v>53673.855525900326</v>
          </cell>
          <cell r="T13">
            <v>0.22161269491983795</v>
          </cell>
        </row>
        <row r="14">
          <cell r="B14" t="str">
            <v>Chile</v>
          </cell>
          <cell r="C14">
            <v>0</v>
          </cell>
          <cell r="D14">
            <v>0</v>
          </cell>
          <cell r="E14">
            <v>885.50832899999978</v>
          </cell>
          <cell r="F14">
            <v>1.2142994807919767E-2</v>
          </cell>
          <cell r="G14">
            <v>885.50832899999978</v>
          </cell>
          <cell r="H14">
            <v>5.4128064692250356E-3</v>
          </cell>
          <cell r="I14">
            <v>0</v>
          </cell>
          <cell r="J14">
            <v>0</v>
          </cell>
          <cell r="K14">
            <v>4653.0262009999997</v>
          </cell>
          <cell r="L14">
            <v>3.9353987704851719E-2</v>
          </cell>
          <cell r="M14">
            <v>4653.0262009999997</v>
          </cell>
          <cell r="N14">
            <v>2.9228355934109721E-2</v>
          </cell>
          <cell r="O14">
            <v>0</v>
          </cell>
          <cell r="P14">
            <v>0</v>
          </cell>
          <cell r="Q14">
            <v>6723.6986932990894</v>
          </cell>
          <cell r="R14">
            <v>5.135742996681663E-2</v>
          </cell>
          <cell r="S14">
            <v>6723.6986932990894</v>
          </cell>
          <cell r="T14">
            <v>2.7761318292701689E-2</v>
          </cell>
        </row>
        <row r="15">
          <cell r="B15" t="str">
            <v>Colombia</v>
          </cell>
          <cell r="C15">
            <v>16322.922823999999</v>
          </cell>
          <cell r="D15">
            <v>0.18002232562031348</v>
          </cell>
          <cell r="E15">
            <v>8727.7735129999946</v>
          </cell>
          <cell r="F15">
            <v>0.11968414636228523</v>
          </cell>
          <cell r="G15">
            <v>25050.696337000008</v>
          </cell>
          <cell r="H15">
            <v>0.15312625161259841</v>
          </cell>
          <cell r="I15">
            <v>31463.150409999998</v>
          </cell>
          <cell r="J15">
            <v>0.76813527857784392</v>
          </cell>
          <cell r="K15">
            <v>8846.9162149999956</v>
          </cell>
          <cell r="L15">
            <v>7.4824730597076464E-2</v>
          </cell>
          <cell r="M15">
            <v>40310.066624999985</v>
          </cell>
          <cell r="N15">
            <v>0.25321090493536569</v>
          </cell>
          <cell r="O15">
            <v>14264.307785770699</v>
          </cell>
          <cell r="P15">
            <v>0.12818741302316702</v>
          </cell>
          <cell r="Q15">
            <v>10618.454536475385</v>
          </cell>
          <cell r="R15">
            <v>8.1106628968420191E-2</v>
          </cell>
          <cell r="S15">
            <v>24882.762322246079</v>
          </cell>
          <cell r="T15">
            <v>0.10273784063494032</v>
          </cell>
        </row>
        <row r="16">
          <cell r="B16" t="str">
            <v>Costa Rica</v>
          </cell>
          <cell r="C16">
            <v>486.28984000000003</v>
          </cell>
          <cell r="D16">
            <v>5.3631956032784431E-3</v>
          </cell>
          <cell r="E16">
            <v>170.99084499999998</v>
          </cell>
          <cell r="F16">
            <v>2.3448011441988526E-3</v>
          </cell>
          <cell r="G16">
            <v>657.28068499999995</v>
          </cell>
          <cell r="H16">
            <v>4.017729734831962E-3</v>
          </cell>
          <cell r="I16">
            <v>94.926000000000002</v>
          </cell>
          <cell r="J16">
            <v>2.3175050337967862E-3</v>
          </cell>
          <cell r="K16">
            <v>1005.0016949999998</v>
          </cell>
          <cell r="L16">
            <v>8.5000218438239412E-3</v>
          </cell>
          <cell r="M16">
            <v>1099.9276950000001</v>
          </cell>
          <cell r="N16">
            <v>6.9092837182682535E-3</v>
          </cell>
          <cell r="O16">
            <v>212.21740000000003</v>
          </cell>
          <cell r="P16">
            <v>1.9071096833482156E-3</v>
          </cell>
          <cell r="Q16">
            <v>591.00639999999999</v>
          </cell>
          <cell r="R16">
            <v>4.514266802019269E-3</v>
          </cell>
          <cell r="S16">
            <v>803.22379999999998</v>
          </cell>
          <cell r="T16">
            <v>3.3164114855855063E-3</v>
          </cell>
        </row>
        <row r="17">
          <cell r="B17" t="str">
            <v>Cuba</v>
          </cell>
          <cell r="C17">
            <v>0</v>
          </cell>
          <cell r="D17">
            <v>0</v>
          </cell>
          <cell r="E17">
            <v>1448.7756319999996</v>
          </cell>
          <cell r="F17">
            <v>1.9867091478500007E-2</v>
          </cell>
          <cell r="G17">
            <v>1448.7756319999996</v>
          </cell>
          <cell r="H17">
            <v>8.8558648818143296E-3</v>
          </cell>
          <cell r="I17">
            <v>0</v>
          </cell>
          <cell r="J17">
            <v>0</v>
          </cell>
          <cell r="K17">
            <v>1329.4828869999999</v>
          </cell>
          <cell r="L17">
            <v>1.1244392558452469E-2</v>
          </cell>
          <cell r="M17">
            <v>1329.4828869999999</v>
          </cell>
          <cell r="N17">
            <v>8.3512530020124365E-3</v>
          </cell>
          <cell r="O17">
            <v>0</v>
          </cell>
          <cell r="P17">
            <v>0</v>
          </cell>
          <cell r="Q17">
            <v>2688.336192704051</v>
          </cell>
          <cell r="R17">
            <v>2.0534239269474529E-2</v>
          </cell>
          <cell r="S17">
            <v>2688.336192704051</v>
          </cell>
          <cell r="T17">
            <v>1.1099806836648674E-2</v>
          </cell>
        </row>
        <row r="18">
          <cell r="B18" t="str">
            <v>Dominica</v>
          </cell>
          <cell r="C18">
            <v>0</v>
          </cell>
          <cell r="D18">
            <v>0</v>
          </cell>
          <cell r="E18">
            <v>34.350260000000006</v>
          </cell>
          <cell r="F18">
            <v>4.7104585600198708E-4</v>
          </cell>
          <cell r="G18">
            <v>34.350260000000006</v>
          </cell>
          <cell r="H18">
            <v>2.0997127125561125E-4</v>
          </cell>
          <cell r="I18">
            <v>240</v>
          </cell>
          <cell r="J18">
            <v>5.859313656018674E-3</v>
          </cell>
          <cell r="K18">
            <v>252.33001999999999</v>
          </cell>
          <cell r="L18">
            <v>2.1341363825784715E-3</v>
          </cell>
          <cell r="M18">
            <v>492.33001999999999</v>
          </cell>
          <cell r="N18">
            <v>3.0926103658119848E-3</v>
          </cell>
          <cell r="O18">
            <v>-2.5261</v>
          </cell>
          <cell r="P18">
            <v>-2.2701012127685702E-5</v>
          </cell>
          <cell r="Q18">
            <v>46.932029999999997</v>
          </cell>
          <cell r="R18">
            <v>3.5847954435074198E-4</v>
          </cell>
          <cell r="S18">
            <v>44.405929999999998</v>
          </cell>
          <cell r="T18">
            <v>1.8334657947150719E-4</v>
          </cell>
        </row>
        <row r="19">
          <cell r="B19" t="str">
            <v>Dominican Republic</v>
          </cell>
          <cell r="C19">
            <v>0</v>
          </cell>
          <cell r="D19">
            <v>0</v>
          </cell>
          <cell r="E19">
            <v>144.97088499999998</v>
          </cell>
          <cell r="F19">
            <v>1.9879888717055012E-3</v>
          </cell>
          <cell r="G19">
            <v>144.97088499999998</v>
          </cell>
          <cell r="H19">
            <v>8.8615693210185352E-4</v>
          </cell>
          <cell r="I19">
            <v>4.2229999999999999</v>
          </cell>
          <cell r="J19">
            <v>1.0309950653902859E-4</v>
          </cell>
          <cell r="K19">
            <v>1456.6542340000001</v>
          </cell>
          <cell r="L19">
            <v>1.2319972065219884E-2</v>
          </cell>
          <cell r="M19">
            <v>1460.877234</v>
          </cell>
          <cell r="N19">
            <v>9.1766170932398965E-3</v>
          </cell>
          <cell r="O19">
            <v>15</v>
          </cell>
          <cell r="P19">
            <v>1.3479877357004295E-4</v>
          </cell>
          <cell r="Q19">
            <v>-7.9794999999999998</v>
          </cell>
          <cell r="R19">
            <v>-6.0949580151268675E-5</v>
          </cell>
          <cell r="S19">
            <v>7.0205000000000002</v>
          </cell>
          <cell r="T19">
            <v>2.8986774090300919E-5</v>
          </cell>
        </row>
        <row r="20">
          <cell r="B20" t="str">
            <v>Ecuador</v>
          </cell>
          <cell r="C20">
            <v>0</v>
          </cell>
          <cell r="D20">
            <v>0</v>
          </cell>
          <cell r="E20">
            <v>340.43776200000002</v>
          </cell>
          <cell r="F20">
            <v>4.6684303704452521E-3</v>
          </cell>
          <cell r="G20">
            <v>340.43776200000002</v>
          </cell>
          <cell r="H20">
            <v>2.0809784167734164E-3</v>
          </cell>
          <cell r="I20">
            <v>0</v>
          </cell>
          <cell r="J20">
            <v>0</v>
          </cell>
          <cell r="K20">
            <v>314.538093</v>
          </cell>
          <cell r="L20">
            <v>2.660274778158187E-3</v>
          </cell>
          <cell r="M20">
            <v>314.538093</v>
          </cell>
          <cell r="N20">
            <v>1.9757961678926951E-3</v>
          </cell>
          <cell r="O20">
            <v>0</v>
          </cell>
          <cell r="P20">
            <v>0</v>
          </cell>
          <cell r="Q20">
            <v>92.393290000000007</v>
          </cell>
          <cell r="R20">
            <v>7.0572494946981789E-4</v>
          </cell>
          <cell r="S20">
            <v>92.393290000000007</v>
          </cell>
          <cell r="T20">
            <v>3.8148043938318632E-4</v>
          </cell>
        </row>
        <row r="21">
          <cell r="B21" t="str">
            <v>El Salvador</v>
          </cell>
          <cell r="C21">
            <v>-230.76468</v>
          </cell>
          <cell r="D21">
            <v>-2.5450585543139391E-3</v>
          </cell>
          <cell r="E21">
            <v>148.28567000000001</v>
          </cell>
          <cell r="F21">
            <v>2.0334445898801982E-3</v>
          </cell>
          <cell r="G21">
            <v>-82.479009999999988</v>
          </cell>
          <cell r="H21">
            <v>-5.0416569136898137E-4</v>
          </cell>
          <cell r="I21">
            <v>0</v>
          </cell>
          <cell r="J21">
            <v>0</v>
          </cell>
          <cell r="K21">
            <v>475.78385599999996</v>
          </cell>
          <cell r="L21">
            <v>4.0240461175926525E-3</v>
          </cell>
          <cell r="M21">
            <v>475.78385599999996</v>
          </cell>
          <cell r="N21">
            <v>2.9886743143381677E-3</v>
          </cell>
          <cell r="O21">
            <v>0</v>
          </cell>
          <cell r="P21">
            <v>0</v>
          </cell>
          <cell r="Q21">
            <v>36.426400000000001</v>
          </cell>
          <cell r="R21">
            <v>2.7823469972080623E-4</v>
          </cell>
          <cell r="S21">
            <v>36.426400000000001</v>
          </cell>
          <cell r="T21">
            <v>1.5040008941285342E-4</v>
          </cell>
        </row>
        <row r="22">
          <cell r="B22" t="str">
            <v>Grenada</v>
          </cell>
          <cell r="C22">
            <v>0</v>
          </cell>
          <cell r="D22">
            <v>0</v>
          </cell>
          <cell r="E22">
            <v>10.824759999999999</v>
          </cell>
          <cell r="F22">
            <v>1.4844016727139965E-4</v>
          </cell>
          <cell r="G22">
            <v>10.824759999999999</v>
          </cell>
          <cell r="H22">
            <v>6.6168017890894855E-5</v>
          </cell>
          <cell r="I22">
            <v>0</v>
          </cell>
          <cell r="J22">
            <v>0</v>
          </cell>
          <cell r="K22">
            <v>47.65117</v>
          </cell>
          <cell r="L22">
            <v>4.030202017557475E-4</v>
          </cell>
          <cell r="M22">
            <v>47.65117</v>
          </cell>
          <cell r="N22">
            <v>2.9932463245907503E-4</v>
          </cell>
          <cell r="O22">
            <v>0</v>
          </cell>
          <cell r="P22">
            <v>0</v>
          </cell>
          <cell r="Q22">
            <v>0.27015</v>
          </cell>
          <cell r="R22">
            <v>2.0634787991559914E-6</v>
          </cell>
          <cell r="S22">
            <v>0.27015</v>
          </cell>
          <cell r="T22">
            <v>1.1154158564909611E-6</v>
          </cell>
        </row>
        <row r="23">
          <cell r="B23" t="str">
            <v>Guatemala</v>
          </cell>
          <cell r="C23">
            <v>9111.882160000001</v>
          </cell>
          <cell r="D23">
            <v>0.1004931674865</v>
          </cell>
          <cell r="E23">
            <v>366.28242500000005</v>
          </cell>
          <cell r="F23">
            <v>5.0228387913980451E-3</v>
          </cell>
          <cell r="G23">
            <v>9478.1645850000004</v>
          </cell>
          <cell r="H23">
            <v>5.7936745372010663E-2</v>
          </cell>
          <cell r="I23">
            <v>10.095000000000001</v>
          </cell>
          <cell r="J23">
            <v>2.4645738065628552E-4</v>
          </cell>
          <cell r="K23">
            <v>1057.5989069999998</v>
          </cell>
          <cell r="L23">
            <v>8.9448742785496749E-3</v>
          </cell>
          <cell r="M23">
            <v>1067.6939070000001</v>
          </cell>
          <cell r="N23">
            <v>6.7068046029419405E-3</v>
          </cell>
          <cell r="O23">
            <v>217.14762000000002</v>
          </cell>
          <cell r="P23">
            <v>1.9514155239769154E-3</v>
          </cell>
          <cell r="Q23">
            <v>882.95120999999995</v>
          </cell>
          <cell r="R23">
            <v>6.744220257353801E-3</v>
          </cell>
          <cell r="S23">
            <v>1100.0988300000004</v>
          </cell>
          <cell r="T23">
            <v>4.5421716775463812E-3</v>
          </cell>
        </row>
        <row r="24">
          <cell r="B24" t="str">
            <v>Guyana</v>
          </cell>
          <cell r="C24">
            <v>2.3722020000000001</v>
          </cell>
          <cell r="D24">
            <v>2.6162552227059339E-5</v>
          </cell>
          <cell r="E24">
            <v>560.45590099999993</v>
          </cell>
          <cell r="F24">
            <v>7.6855438543379255E-3</v>
          </cell>
          <cell r="G24">
            <v>562.82810300000006</v>
          </cell>
          <cell r="H24">
            <v>3.440373734734296E-3</v>
          </cell>
          <cell r="I24">
            <v>19.390999999999998</v>
          </cell>
          <cell r="J24">
            <v>4.7340812959940882E-4</v>
          </cell>
          <cell r="K24">
            <v>2209.1494769999999</v>
          </cell>
          <cell r="L24">
            <v>1.8684365314202023E-2</v>
          </cell>
          <cell r="M24">
            <v>2228.540477</v>
          </cell>
          <cell r="N24">
            <v>1.3998755102932348E-2</v>
          </cell>
          <cell r="O24">
            <v>0</v>
          </cell>
          <cell r="P24">
            <v>0</v>
          </cell>
          <cell r="Q24">
            <v>657.83962999999983</v>
          </cell>
          <cell r="R24">
            <v>5.0247570969817554E-3</v>
          </cell>
          <cell r="S24">
            <v>657.83962999999983</v>
          </cell>
          <cell r="T24">
            <v>2.7161382725528291E-3</v>
          </cell>
        </row>
        <row r="25">
          <cell r="B25" t="str">
            <v>Haiti</v>
          </cell>
          <cell r="C25">
            <v>319.17633000000001</v>
          </cell>
          <cell r="D25">
            <v>3.5201333627010371E-3</v>
          </cell>
          <cell r="E25">
            <v>2944.48866</v>
          </cell>
          <cell r="F25">
            <v>4.0377836480359787E-2</v>
          </cell>
          <cell r="G25">
            <v>3263.6649900000002</v>
          </cell>
          <cell r="H25">
            <v>1.9949656477206628E-2</v>
          </cell>
          <cell r="I25">
            <v>2495.7749999999996</v>
          </cell>
          <cell r="J25">
            <v>6.0931368916041687E-2</v>
          </cell>
          <cell r="K25">
            <v>1354.5712530000001</v>
          </cell>
          <cell r="L25">
            <v>1.1456582906077557E-2</v>
          </cell>
          <cell r="M25">
            <v>3850.3462530000002</v>
          </cell>
          <cell r="N25">
            <v>2.4186257693555095E-2</v>
          </cell>
          <cell r="O25">
            <v>4906.05854</v>
          </cell>
          <cell r="P25">
            <v>4.4088711616989039E-2</v>
          </cell>
          <cell r="Q25">
            <v>1090.3128200000001</v>
          </cell>
          <cell r="R25">
            <v>8.3281043439495939E-3</v>
          </cell>
          <cell r="S25">
            <v>5996.371360000001</v>
          </cell>
          <cell r="T25">
            <v>2.475827390839264E-2</v>
          </cell>
        </row>
        <row r="26">
          <cell r="B26" t="str">
            <v>Honduras</v>
          </cell>
          <cell r="C26">
            <v>6847.7579399999995</v>
          </cell>
          <cell r="D26">
            <v>7.5522583971984789E-2</v>
          </cell>
          <cell r="E26">
            <v>27.084999</v>
          </cell>
          <cell r="F26">
            <v>3.7141717526353402E-4</v>
          </cell>
          <cell r="G26">
            <v>6874.8429389999992</v>
          </cell>
          <cell r="H26">
            <v>4.2023539605944536E-2</v>
          </cell>
          <cell r="I26">
            <v>0</v>
          </cell>
          <cell r="J26">
            <v>0</v>
          </cell>
          <cell r="K26">
            <v>184.20835699999998</v>
          </cell>
          <cell r="L26">
            <v>1.5579825050095254E-3</v>
          </cell>
          <cell r="M26">
            <v>184.20835699999998</v>
          </cell>
          <cell r="N26">
            <v>1.157119515741483E-3</v>
          </cell>
          <cell r="O26">
            <v>0</v>
          </cell>
          <cell r="P26">
            <v>0</v>
          </cell>
          <cell r="Q26">
            <v>175.67908</v>
          </cell>
          <cell r="R26">
            <v>1.3418843495659053E-3</v>
          </cell>
          <cell r="S26">
            <v>175.67908</v>
          </cell>
          <cell r="T26">
            <v>7.2535714042474219E-4</v>
          </cell>
        </row>
        <row r="27">
          <cell r="B27" t="str">
            <v>Jamaica</v>
          </cell>
          <cell r="C27">
            <v>2986.5</v>
          </cell>
          <cell r="D27">
            <v>3.2937524808643072E-2</v>
          </cell>
          <cell r="E27">
            <v>5992.2553710000011</v>
          </cell>
          <cell r="F27">
            <v>8.217192710084871E-2</v>
          </cell>
          <cell r="G27">
            <v>8978.7553709999993</v>
          </cell>
          <cell r="H27">
            <v>5.488402939430493E-2</v>
          </cell>
          <cell r="I27">
            <v>1865</v>
          </cell>
          <cell r="J27">
            <v>4.5531749868645111E-2</v>
          </cell>
          <cell r="K27">
            <v>5844.4161400000021</v>
          </cell>
          <cell r="L27">
            <v>4.9430428925194232E-2</v>
          </cell>
          <cell r="M27">
            <v>7709.4161400000021</v>
          </cell>
          <cell r="N27">
            <v>4.8427313591241548E-2</v>
          </cell>
          <cell r="O27">
            <v>1850</v>
          </cell>
          <cell r="P27">
            <v>1.6625182073638632E-2</v>
          </cell>
          <cell r="Q27">
            <v>4609.8713360117154</v>
          </cell>
          <cell r="R27">
            <v>3.5211444637042677E-2</v>
          </cell>
          <cell r="S27">
            <v>6459.8713360117144</v>
          </cell>
          <cell r="T27">
            <v>2.6672007844082607E-2</v>
          </cell>
        </row>
        <row r="28">
          <cell r="B28" t="str">
            <v>Mexico</v>
          </cell>
          <cell r="C28">
            <v>-1748.3473350000002</v>
          </cell>
          <cell r="D28">
            <v>-1.9282181054976564E-2</v>
          </cell>
          <cell r="E28">
            <v>5461.8292510000028</v>
          </cell>
          <cell r="F28">
            <v>7.4898182280832462E-2</v>
          </cell>
          <cell r="G28">
            <v>3713.4819159999993</v>
          </cell>
          <cell r="H28">
            <v>2.2699231932662017E-2</v>
          </cell>
          <cell r="I28">
            <v>4.944</v>
          </cell>
          <cell r="J28">
            <v>1.2070186131398469E-4</v>
          </cell>
          <cell r="K28">
            <v>12922.013446000001</v>
          </cell>
          <cell r="L28">
            <v>0.109290757521744</v>
          </cell>
          <cell r="M28">
            <v>12926.957446000004</v>
          </cell>
          <cell r="N28">
            <v>8.1201716271353988E-2</v>
          </cell>
          <cell r="O28">
            <v>128.57416999999998</v>
          </cell>
          <cell r="P28">
            <v>1.1554426952524138E-3</v>
          </cell>
          <cell r="Q28">
            <v>11336.589605403708</v>
          </cell>
          <cell r="R28">
            <v>8.6591938943115815E-2</v>
          </cell>
          <cell r="S28">
            <v>11465.163775403707</v>
          </cell>
          <cell r="T28">
            <v>4.7338239764394115E-2</v>
          </cell>
        </row>
        <row r="29">
          <cell r="B29" t="str">
            <v>Montserrat</v>
          </cell>
          <cell r="C29">
            <v>0</v>
          </cell>
          <cell r="D29">
            <v>0</v>
          </cell>
          <cell r="E29">
            <v>21265.418761999998</v>
          </cell>
          <cell r="F29">
            <v>0.29161314598454291</v>
          </cell>
          <cell r="G29">
            <v>21265.418761999998</v>
          </cell>
          <cell r="H29">
            <v>0.1299881576220985</v>
          </cell>
          <cell r="I29">
            <v>0</v>
          </cell>
          <cell r="J29">
            <v>0</v>
          </cell>
          <cell r="K29">
            <v>33107.578081000007</v>
          </cell>
          <cell r="L29">
            <v>0.28001458931331141</v>
          </cell>
          <cell r="M29">
            <v>33107.578081000007</v>
          </cell>
          <cell r="N29">
            <v>0.20796789755016415</v>
          </cell>
          <cell r="O29">
            <v>0</v>
          </cell>
          <cell r="P29">
            <v>0</v>
          </cell>
          <cell r="Q29">
            <v>28533.70871000001</v>
          </cell>
          <cell r="R29">
            <v>0.21794818798585108</v>
          </cell>
          <cell r="S29">
            <v>28533.70871000001</v>
          </cell>
          <cell r="T29">
            <v>0.1178121456214261</v>
          </cell>
        </row>
        <row r="30">
          <cell r="B30" t="str">
            <v>Nicaragua</v>
          </cell>
          <cell r="C30">
            <v>11339.155849999999</v>
          </cell>
          <cell r="D30">
            <v>0.12505733370783367</v>
          </cell>
          <cell r="E30">
            <v>64.571488000000002</v>
          </cell>
          <cell r="F30">
            <v>8.8547020716239224E-4</v>
          </cell>
          <cell r="G30">
            <v>11403.727337999999</v>
          </cell>
          <cell r="H30">
            <v>6.9707045193026979E-2</v>
          </cell>
          <cell r="I30">
            <v>0</v>
          </cell>
          <cell r="J30">
            <v>0</v>
          </cell>
          <cell r="K30">
            <v>159.851609</v>
          </cell>
          <cell r="L30">
            <v>1.3519799767804412E-3</v>
          </cell>
          <cell r="M30">
            <v>159.851609</v>
          </cell>
          <cell r="N30">
            <v>1.0041206566788763E-3</v>
          </cell>
          <cell r="O30">
            <v>0</v>
          </cell>
          <cell r="P30">
            <v>0</v>
          </cell>
          <cell r="Q30">
            <v>15.97559</v>
          </cell>
          <cell r="R30">
            <v>1.2202587921158046E-4</v>
          </cell>
          <cell r="S30">
            <v>15.97559</v>
          </cell>
          <cell r="T30">
            <v>6.5961230437899083E-5</v>
          </cell>
        </row>
        <row r="31">
          <cell r="B31" t="str">
            <v>North &amp; Central America, regional</v>
          </cell>
          <cell r="C31">
            <v>951.43551999999988</v>
          </cell>
          <cell r="D31">
            <v>1.0493196398400876E-2</v>
          </cell>
          <cell r="E31">
            <v>460.25059299999992</v>
          </cell>
          <cell r="F31">
            <v>6.3114263052188565E-3</v>
          </cell>
          <cell r="G31">
            <v>1411.6861129999998</v>
          </cell>
          <cell r="H31">
            <v>8.6291494667144406E-3</v>
          </cell>
          <cell r="I31">
            <v>16.797999999999998</v>
          </cell>
          <cell r="J31">
            <v>4.1010312830750702E-4</v>
          </cell>
          <cell r="K31">
            <v>4358.7947659999991</v>
          </cell>
          <cell r="L31">
            <v>3.6865460932128544E-2</v>
          </cell>
          <cell r="M31">
            <v>4375.5927659999998</v>
          </cell>
          <cell r="N31">
            <v>2.7485635640710132E-2</v>
          </cell>
          <cell r="O31">
            <v>160.12163000000001</v>
          </cell>
          <cell r="P31">
            <v>1.4389466230690798E-3</v>
          </cell>
          <cell r="Q31">
            <v>24413.355312012151</v>
          </cell>
          <cell r="R31">
            <v>0.18647581381676617</v>
          </cell>
          <cell r="S31">
            <v>24573.476942012152</v>
          </cell>
          <cell r="T31">
            <v>0.10146083964551313</v>
          </cell>
        </row>
        <row r="32">
          <cell r="B32" t="str">
            <v>Panama</v>
          </cell>
          <cell r="C32">
            <v>11.571300000000001</v>
          </cell>
          <cell r="D32">
            <v>1.2761760616716947E-4</v>
          </cell>
          <cell r="E32">
            <v>422.284764</v>
          </cell>
          <cell r="F32">
            <v>5.7908000735650052E-3</v>
          </cell>
          <cell r="G32">
            <v>433.85606400000006</v>
          </cell>
          <cell r="H32">
            <v>2.6520122205781218E-3</v>
          </cell>
          <cell r="I32">
            <v>0</v>
          </cell>
          <cell r="J32">
            <v>0</v>
          </cell>
          <cell r="K32">
            <v>1871.4432880000004</v>
          </cell>
          <cell r="L32">
            <v>1.5828141292316633E-2</v>
          </cell>
          <cell r="M32">
            <v>1871.4432880000004</v>
          </cell>
          <cell r="N32">
            <v>1.1755620572351173E-2</v>
          </cell>
          <cell r="O32">
            <v>0</v>
          </cell>
          <cell r="P32">
            <v>0</v>
          </cell>
          <cell r="Q32">
            <v>856.76698999999962</v>
          </cell>
          <cell r="R32">
            <v>6.5442180998767077E-3</v>
          </cell>
          <cell r="S32">
            <v>856.76698999999962</v>
          </cell>
          <cell r="T32">
            <v>3.5374846787489633E-3</v>
          </cell>
        </row>
        <row r="33">
          <cell r="B33" t="str">
            <v>Paraguay</v>
          </cell>
          <cell r="C33">
            <v>0</v>
          </cell>
          <cell r="D33">
            <v>0</v>
          </cell>
          <cell r="E33">
            <v>75.572767999999996</v>
          </cell>
          <cell r="F33">
            <v>1.0363309969997191E-3</v>
          </cell>
          <cell r="G33">
            <v>75.572767999999996</v>
          </cell>
          <cell r="H33">
            <v>4.6195022015161962E-4</v>
          </cell>
          <cell r="I33">
            <v>0</v>
          </cell>
          <cell r="J33">
            <v>0</v>
          </cell>
          <cell r="K33">
            <v>488.34743900000001</v>
          </cell>
          <cell r="L33">
            <v>4.1303053711521159E-3</v>
          </cell>
          <cell r="M33">
            <v>488.34743900000001</v>
          </cell>
          <cell r="N33">
            <v>3.0675934649874404E-3</v>
          </cell>
          <cell r="O33">
            <v>0</v>
          </cell>
          <cell r="P33">
            <v>0</v>
          </cell>
          <cell r="Q33">
            <v>121.31673000000001</v>
          </cell>
          <cell r="R33">
            <v>9.2665001050502187E-4</v>
          </cell>
          <cell r="S33">
            <v>121.31673000000001</v>
          </cell>
          <cell r="T33">
            <v>5.0090173718168689E-4</v>
          </cell>
        </row>
        <row r="34">
          <cell r="B34" t="str">
            <v>Peru</v>
          </cell>
          <cell r="C34">
            <v>1363.7515900000001</v>
          </cell>
          <cell r="D34">
            <v>1.5040549750025596E-2</v>
          </cell>
          <cell r="E34">
            <v>1324.3345449999997</v>
          </cell>
          <cell r="F34">
            <v>1.8160628169409106E-2</v>
          </cell>
          <cell r="G34">
            <v>2688.0861349999996</v>
          </cell>
          <cell r="H34">
            <v>1.643134180092181E-2</v>
          </cell>
          <cell r="I34">
            <v>0</v>
          </cell>
          <cell r="J34">
            <v>0</v>
          </cell>
          <cell r="K34">
            <v>2158.1519190000004</v>
          </cell>
          <cell r="L34">
            <v>1.8253042303367027E-2</v>
          </cell>
          <cell r="M34">
            <v>2158.1519190000004</v>
          </cell>
          <cell r="N34">
            <v>1.3556603750663889E-2</v>
          </cell>
          <cell r="O34">
            <v>0</v>
          </cell>
          <cell r="P34">
            <v>0</v>
          </cell>
          <cell r="Q34">
            <v>2989.1045399999994</v>
          </cell>
          <cell r="R34">
            <v>2.2831589290212551E-2</v>
          </cell>
          <cell r="S34">
            <v>2989.1045399999994</v>
          </cell>
          <cell r="T34">
            <v>1.234164205302654E-2</v>
          </cell>
        </row>
        <row r="35">
          <cell r="B35" t="str">
            <v>South America, regional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1114.2083533333334</v>
          </cell>
          <cell r="L35">
            <v>9.4236610634815306E-3</v>
          </cell>
          <cell r="M35">
            <v>1114.2083533333334</v>
          </cell>
          <cell r="N35">
            <v>6.9989888148461257E-3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St. Kitts-Nevis</v>
          </cell>
          <cell r="C36">
            <v>0</v>
          </cell>
          <cell r="D36">
            <v>0</v>
          </cell>
          <cell r="E36">
            <v>2354.2385360000003</v>
          </cell>
          <cell r="F36">
            <v>3.228372380363307E-2</v>
          </cell>
          <cell r="G36">
            <v>2354.2385360000003</v>
          </cell>
          <cell r="H36">
            <v>1.4390646773645065E-2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St. Lucia</v>
          </cell>
          <cell r="C37">
            <v>0</v>
          </cell>
          <cell r="D37">
            <v>0</v>
          </cell>
          <cell r="E37">
            <v>160.81684400000003</v>
          </cell>
          <cell r="F37">
            <v>2.2052848491253933E-3</v>
          </cell>
          <cell r="G37">
            <v>160.81684400000003</v>
          </cell>
          <cell r="H37">
            <v>9.8301780463947927E-4</v>
          </cell>
          <cell r="I37">
            <v>0</v>
          </cell>
          <cell r="J37">
            <v>0</v>
          </cell>
          <cell r="K37">
            <v>175.37449400000003</v>
          </cell>
          <cell r="L37">
            <v>1.483268174835836E-3</v>
          </cell>
          <cell r="M37">
            <v>175.37449400000003</v>
          </cell>
          <cell r="N37">
            <v>1.1016288993375455E-3</v>
          </cell>
          <cell r="O37">
            <v>0</v>
          </cell>
          <cell r="P37">
            <v>0</v>
          </cell>
          <cell r="Q37">
            <v>42.71031</v>
          </cell>
          <cell r="R37">
            <v>3.2623290464697439E-4</v>
          </cell>
          <cell r="S37">
            <v>42.71031</v>
          </cell>
          <cell r="T37">
            <v>1.7634557471643333E-4</v>
          </cell>
        </row>
        <row r="38">
          <cell r="B38" t="str">
            <v>St.Vincent &amp; Grenadines</v>
          </cell>
          <cell r="C38">
            <v>0</v>
          </cell>
          <cell r="D38">
            <v>0</v>
          </cell>
          <cell r="E38">
            <v>47.860720000000001</v>
          </cell>
          <cell r="F38">
            <v>6.5631508527945416E-4</v>
          </cell>
          <cell r="G38">
            <v>47.860720000000001</v>
          </cell>
          <cell r="H38">
            <v>2.9255604532859013E-4</v>
          </cell>
          <cell r="I38">
            <v>0</v>
          </cell>
          <cell r="J38">
            <v>0</v>
          </cell>
          <cell r="K38">
            <v>110.17695999999999</v>
          </cell>
          <cell r="L38">
            <v>9.318457584154789E-4</v>
          </cell>
          <cell r="M38">
            <v>110.17695999999999</v>
          </cell>
          <cell r="N38">
            <v>6.9208537917239406E-4</v>
          </cell>
          <cell r="O38">
            <v>0</v>
          </cell>
          <cell r="P38">
            <v>0</v>
          </cell>
          <cell r="Q38">
            <v>5.8799999999999998E-2</v>
          </cell>
          <cell r="R38">
            <v>4.4913031053256446E-7</v>
          </cell>
          <cell r="S38">
            <v>5.8799999999999998E-2</v>
          </cell>
          <cell r="T38">
            <v>2.4277790990808263E-7</v>
          </cell>
        </row>
        <row r="39">
          <cell r="B39" t="str">
            <v>Suriname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10</v>
          </cell>
          <cell r="J39">
            <v>2.441380690007781E-4</v>
          </cell>
          <cell r="K39">
            <v>21.868051000000001</v>
          </cell>
          <cell r="L39">
            <v>1.8495382854240465E-4</v>
          </cell>
          <cell r="M39">
            <v>31.868051000000001</v>
          </cell>
          <cell r="N39">
            <v>2.0018170913247376E-4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Uruguay</v>
          </cell>
          <cell r="C40">
            <v>0</v>
          </cell>
          <cell r="D40">
            <v>0</v>
          </cell>
          <cell r="E40">
            <v>123.378395</v>
          </cell>
          <cell r="F40">
            <v>1.6918905907823195E-3</v>
          </cell>
          <cell r="G40">
            <v>123.378395</v>
          </cell>
          <cell r="H40">
            <v>7.5416950100601701E-4</v>
          </cell>
          <cell r="I40">
            <v>0</v>
          </cell>
          <cell r="J40">
            <v>0</v>
          </cell>
          <cell r="K40">
            <v>1523.3483879999999</v>
          </cell>
          <cell r="L40">
            <v>1.2884052472920446E-2</v>
          </cell>
          <cell r="M40">
            <v>1523.3483879999999</v>
          </cell>
          <cell r="N40">
            <v>9.5690346395529095E-3</v>
          </cell>
          <cell r="O40">
            <v>0</v>
          </cell>
          <cell r="P40">
            <v>0</v>
          </cell>
          <cell r="Q40">
            <v>694.01274552875191</v>
          </cell>
          <cell r="R40">
            <v>5.3010571413756122E-3</v>
          </cell>
          <cell r="S40">
            <v>694.01274552875191</v>
          </cell>
          <cell r="T40">
            <v>2.8654925817864015E-3</v>
          </cell>
        </row>
        <row r="41">
          <cell r="B41" t="str">
            <v>Venezuela</v>
          </cell>
          <cell r="C41">
            <v>3.3540000000000001</v>
          </cell>
          <cell r="D41">
            <v>3.6990610483237526E-5</v>
          </cell>
          <cell r="E41">
            <v>1003.708532</v>
          </cell>
          <cell r="F41">
            <v>1.376387674015969E-2</v>
          </cell>
          <cell r="G41">
            <v>1007.0625320000004</v>
          </cell>
          <cell r="H41">
            <v>6.1558253147992103E-3</v>
          </cell>
          <cell r="I41">
            <v>0</v>
          </cell>
          <cell r="J41">
            <v>0</v>
          </cell>
          <cell r="K41">
            <v>1408.2172220000002</v>
          </cell>
          <cell r="L41">
            <v>1.1910305432717776E-2</v>
          </cell>
          <cell r="M41">
            <v>1408.2172220000002</v>
          </cell>
          <cell r="N41">
            <v>8.8458290194698211E-3</v>
          </cell>
          <cell r="O41">
            <v>0</v>
          </cell>
          <cell r="P41">
            <v>0</v>
          </cell>
          <cell r="Q41">
            <v>1003.9995133654662</v>
          </cell>
          <cell r="R41">
            <v>7.6688199525914193E-3</v>
          </cell>
          <cell r="S41">
            <v>1003.9995133654662</v>
          </cell>
          <cell r="T41">
            <v>4.1453895136666658E-3</v>
          </cell>
        </row>
        <row r="42">
          <cell r="B42" t="str">
            <v>West Indies, regional</v>
          </cell>
          <cell r="C42">
            <v>7513.4077400000006</v>
          </cell>
          <cell r="D42">
            <v>8.2863905519404285E-2</v>
          </cell>
          <cell r="E42">
            <v>3676.8904950000001</v>
          </cell>
          <cell r="F42">
            <v>5.0421278634946137E-2</v>
          </cell>
          <cell r="G42">
            <v>11190.298235000006</v>
          </cell>
          <cell r="H42">
            <v>6.8402426826823834E-2</v>
          </cell>
          <cell r="I42">
            <v>4664.4294200000004</v>
          </cell>
          <cell r="J42">
            <v>0.11387647915892195</v>
          </cell>
          <cell r="K42">
            <v>3107.7536599999999</v>
          </cell>
          <cell r="L42">
            <v>2.6284506908442386E-2</v>
          </cell>
          <cell r="M42">
            <v>7772.1830800000007</v>
          </cell>
          <cell r="N42">
            <v>4.8821589140951673E-2</v>
          </cell>
          <cell r="O42">
            <v>59491.547000000006</v>
          </cell>
          <cell r="P42">
            <v>0.53462583822563792</v>
          </cell>
          <cell r="Q42">
            <v>1874.1976900000004</v>
          </cell>
          <cell r="R42">
            <v>1.4315629090291075E-2</v>
          </cell>
          <cell r="S42">
            <v>61365.74469</v>
          </cell>
          <cell r="T42">
            <v>0.25337155162910241</v>
          </cell>
        </row>
        <row r="43">
          <cell r="B43" t="str">
            <v>America Total</v>
          </cell>
          <cell r="C43">
            <v>90671.658461000028</v>
          </cell>
          <cell r="D43">
            <v>1</v>
          </cell>
          <cell r="E43">
            <v>72923.388588000016</v>
          </cell>
          <cell r="F43">
            <v>1</v>
          </cell>
          <cell r="G43">
            <v>163595.04704899972</v>
          </cell>
          <cell r="H43">
            <v>1</v>
          </cell>
          <cell r="I43">
            <v>40960.428829999997</v>
          </cell>
          <cell r="J43">
            <v>1</v>
          </cell>
          <cell r="K43">
            <v>118235.18968133326</v>
          </cell>
          <cell r="L43">
            <v>1</v>
          </cell>
          <cell r="M43">
            <v>159195.61851133342</v>
          </cell>
          <cell r="N43">
            <v>1</v>
          </cell>
          <cell r="O43">
            <v>111276.97680577065</v>
          </cell>
          <cell r="P43">
            <v>1</v>
          </cell>
          <cell r="Q43">
            <v>130919.68771886454</v>
          </cell>
          <cell r="R43">
            <v>1</v>
          </cell>
          <cell r="S43">
            <v>242196.66452463521</v>
          </cell>
          <cell r="T43">
            <v>1</v>
          </cell>
        </row>
      </sheetData>
      <sheetData sheetId="13"/>
      <sheetData sheetId="14">
        <row r="8">
          <cell r="B8" t="str">
            <v>Albania</v>
          </cell>
          <cell r="C8">
            <v>0</v>
          </cell>
          <cell r="D8">
            <v>0</v>
          </cell>
          <cell r="E8">
            <v>642.64228600000001</v>
          </cell>
          <cell r="F8">
            <v>2.2295020028278573E-2</v>
          </cell>
          <cell r="G8">
            <v>642.64228600000001</v>
          </cell>
          <cell r="H8">
            <v>2.0169169367105447E-2</v>
          </cell>
          <cell r="I8">
            <v>0</v>
          </cell>
          <cell r="J8">
            <v>0</v>
          </cell>
          <cell r="K8">
            <v>658.53986899999984</v>
          </cell>
          <cell r="L8">
            <v>1.4269199555988569E-2</v>
          </cell>
          <cell r="M8">
            <v>658.53986899999984</v>
          </cell>
          <cell r="N8">
            <v>1.1962143162906337E-2</v>
          </cell>
          <cell r="O8">
            <v>0</v>
          </cell>
          <cell r="P8">
            <v>0</v>
          </cell>
          <cell r="Q8">
            <v>368.30730411044402</v>
          </cell>
          <cell r="R8">
            <v>5.6755909133016447E-3</v>
          </cell>
          <cell r="S8">
            <v>368.30730411044402</v>
          </cell>
          <cell r="T8">
            <v>2.3190237978677002E-3</v>
          </cell>
        </row>
        <row r="9">
          <cell r="B9" t="str">
            <v>Belarus</v>
          </cell>
          <cell r="C9">
            <v>5.2419899999999995</v>
          </cell>
          <cell r="D9">
            <v>1.7254008851692074E-3</v>
          </cell>
          <cell r="E9">
            <v>549.11585300000013</v>
          </cell>
          <cell r="F9">
            <v>1.905033205437134E-2</v>
          </cell>
          <cell r="G9">
            <v>554.35784300000012</v>
          </cell>
          <cell r="H9">
            <v>1.7398383936176671E-2</v>
          </cell>
          <cell r="I9">
            <v>0</v>
          </cell>
          <cell r="J9">
            <v>0</v>
          </cell>
          <cell r="K9">
            <v>877.51438600000006</v>
          </cell>
          <cell r="L9">
            <v>1.9013925316471291E-2</v>
          </cell>
          <cell r="M9">
            <v>877.51438600000006</v>
          </cell>
          <cell r="N9">
            <v>1.5939737602799348E-2</v>
          </cell>
          <cell r="O9">
            <v>118.3304</v>
          </cell>
          <cell r="P9">
            <v>1.2598155239509086E-3</v>
          </cell>
          <cell r="Q9">
            <v>274.65782000000002</v>
          </cell>
          <cell r="R9">
            <v>4.2324586291446155E-3</v>
          </cell>
          <cell r="S9">
            <v>392.98821999999996</v>
          </cell>
          <cell r="T9">
            <v>2.4744256339493649E-3</v>
          </cell>
        </row>
        <row r="10">
          <cell r="B10" t="str">
            <v>Bosnia-Herzegovina</v>
          </cell>
          <cell r="C10">
            <v>57.423999999999999</v>
          </cell>
          <cell r="D10">
            <v>1.8901108248958232E-2</v>
          </cell>
          <cell r="E10">
            <v>2198.6171759999997</v>
          </cell>
          <cell r="F10">
            <v>7.6276048186217971E-2</v>
          </cell>
          <cell r="G10">
            <v>2256.0411759999993</v>
          </cell>
          <cell r="H10">
            <v>7.0805294903839772E-2</v>
          </cell>
          <cell r="I10">
            <v>1181.6722400000001</v>
          </cell>
          <cell r="J10">
            <v>0.1327594232924193</v>
          </cell>
          <cell r="K10">
            <v>3250.0703690000009</v>
          </cell>
          <cell r="L10">
            <v>7.0422315867813362E-2</v>
          </cell>
          <cell r="M10">
            <v>4431.7426090000008</v>
          </cell>
          <cell r="N10">
            <v>8.0501032732476926E-2</v>
          </cell>
          <cell r="O10">
            <v>0</v>
          </cell>
          <cell r="P10">
            <v>0</v>
          </cell>
          <cell r="Q10">
            <v>3625.7786988790967</v>
          </cell>
          <cell r="R10">
            <v>5.5873007152825907E-2</v>
          </cell>
          <cell r="S10">
            <v>3625.7786988790967</v>
          </cell>
          <cell r="T10">
            <v>2.2829487752925558E-2</v>
          </cell>
        </row>
        <row r="11">
          <cell r="B11" t="str">
            <v>Europe, regional</v>
          </cell>
          <cell r="C11">
            <v>0</v>
          </cell>
          <cell r="D11">
            <v>0</v>
          </cell>
          <cell r="E11">
            <v>138.893</v>
          </cell>
          <cell r="F11">
            <v>4.8185783666089095E-3</v>
          </cell>
          <cell r="G11">
            <v>138.893</v>
          </cell>
          <cell r="H11">
            <v>4.3591224884093251E-3</v>
          </cell>
          <cell r="I11">
            <v>700</v>
          </cell>
          <cell r="J11">
            <v>7.8644139346705402E-2</v>
          </cell>
          <cell r="K11">
            <v>507.92536670588231</v>
          </cell>
          <cell r="L11">
            <v>1.1005694200535807E-2</v>
          </cell>
          <cell r="M11">
            <v>1207.9253667058824</v>
          </cell>
          <cell r="N11">
            <v>2.1941535883899396E-2</v>
          </cell>
          <cell r="O11">
            <v>279.113</v>
          </cell>
          <cell r="P11">
            <v>2.9716023129855891E-3</v>
          </cell>
          <cell r="Q11">
            <v>16294.662721965198</v>
          </cell>
          <cell r="R11">
            <v>0.25109966228736069</v>
          </cell>
          <cell r="S11">
            <v>16573.775721965198</v>
          </cell>
          <cell r="T11">
            <v>0.10435573742581479</v>
          </cell>
        </row>
        <row r="12">
          <cell r="B12" t="str">
            <v>Former Yugoslav Republic of Macedonia (FYROM)</v>
          </cell>
          <cell r="C12">
            <v>0</v>
          </cell>
          <cell r="D12">
            <v>0</v>
          </cell>
          <cell r="E12">
            <v>1373.4683359999999</v>
          </cell>
          <cell r="F12">
            <v>4.7649376218181889E-2</v>
          </cell>
          <cell r="G12">
            <v>1373.4683359999999</v>
          </cell>
          <cell r="H12">
            <v>4.3105964379599654E-2</v>
          </cell>
          <cell r="I12">
            <v>40</v>
          </cell>
          <cell r="J12">
            <v>4.4939508198117376E-3</v>
          </cell>
          <cell r="K12">
            <v>2103.6692370000001</v>
          </cell>
          <cell r="L12">
            <v>4.5582169820833157E-2</v>
          </cell>
          <cell r="M12">
            <v>2143.6692369999992</v>
          </cell>
          <cell r="N12">
            <v>3.8938991417256458E-2</v>
          </cell>
          <cell r="O12">
            <v>0</v>
          </cell>
          <cell r="P12">
            <v>0</v>
          </cell>
          <cell r="Q12">
            <v>1838.6553988165231</v>
          </cell>
          <cell r="R12">
            <v>2.833355667333385E-2</v>
          </cell>
          <cell r="S12">
            <v>1838.6553988165231</v>
          </cell>
          <cell r="T12">
            <v>1.1576978187363984E-2</v>
          </cell>
        </row>
        <row r="13">
          <cell r="B13" t="str">
            <v>Kosovo</v>
          </cell>
          <cell r="C13">
            <v>795</v>
          </cell>
          <cell r="D13">
            <v>0.26167423129565681</v>
          </cell>
          <cell r="E13">
            <v>9495.6367090000022</v>
          </cell>
          <cell r="F13">
            <v>0.3294296301697337</v>
          </cell>
          <cell r="G13">
            <v>10290.636709000002</v>
          </cell>
          <cell r="H13">
            <v>0.3229690905823363</v>
          </cell>
          <cell r="I13">
            <v>0</v>
          </cell>
          <cell r="J13">
            <v>0</v>
          </cell>
          <cell r="K13">
            <v>4686.3963200000007</v>
          </cell>
          <cell r="L13">
            <v>0.10154453425891288</v>
          </cell>
          <cell r="M13">
            <v>4686.3963200000007</v>
          </cell>
          <cell r="N13">
            <v>8.5126727077411687E-2</v>
          </cell>
          <cell r="O13">
            <v>0</v>
          </cell>
          <cell r="P13">
            <v>0</v>
          </cell>
          <cell r="Q13">
            <v>3500.3978507974543</v>
          </cell>
          <cell r="R13">
            <v>5.3940896672983685E-2</v>
          </cell>
          <cell r="S13">
            <v>3500.3978507974543</v>
          </cell>
          <cell r="T13">
            <v>2.204003512124228E-2</v>
          </cell>
        </row>
        <row r="14">
          <cell r="B14" t="str">
            <v>Moldova</v>
          </cell>
          <cell r="C14">
            <v>28.870360000000002</v>
          </cell>
          <cell r="D14">
            <v>9.5026783147533073E-3</v>
          </cell>
          <cell r="E14">
            <v>1151.7547440000001</v>
          </cell>
          <cell r="F14">
            <v>3.9957524807424295E-2</v>
          </cell>
          <cell r="G14">
            <v>1180.625104</v>
          </cell>
          <cell r="H14">
            <v>3.7053627189469578E-2</v>
          </cell>
          <cell r="I14">
            <v>78.052999999999997</v>
          </cell>
          <cell r="J14">
            <v>8.7691585834691384E-3</v>
          </cell>
          <cell r="K14">
            <v>1214.4340570000004</v>
          </cell>
          <cell r="L14">
            <v>2.6314279093285705E-2</v>
          </cell>
          <cell r="M14">
            <v>1292.4870569999998</v>
          </cell>
          <cell r="N14">
            <v>2.3477568997477789E-2</v>
          </cell>
          <cell r="O14">
            <v>0</v>
          </cell>
          <cell r="P14">
            <v>0</v>
          </cell>
          <cell r="Q14">
            <v>209.57983999999999</v>
          </cell>
          <cell r="R14">
            <v>3.2296113116413285E-3</v>
          </cell>
          <cell r="S14">
            <v>209.57983999999999</v>
          </cell>
          <cell r="T14">
            <v>1.3196062936823058E-3</v>
          </cell>
        </row>
        <row r="15">
          <cell r="B15" t="str">
            <v>Montenegro</v>
          </cell>
          <cell r="C15">
            <v>87.200999999999993</v>
          </cell>
          <cell r="D15">
            <v>2.8702207098380589E-2</v>
          </cell>
          <cell r="E15">
            <v>400.66312899999997</v>
          </cell>
          <cell r="F15">
            <v>1.3900100694039545E-2</v>
          </cell>
          <cell r="G15">
            <v>487.86412899999993</v>
          </cell>
          <cell r="H15">
            <v>1.5311495151030849E-2</v>
          </cell>
          <cell r="I15">
            <v>43.003</v>
          </cell>
          <cell r="J15">
            <v>4.8313341776091033E-3</v>
          </cell>
          <cell r="K15">
            <v>967.90879600000017</v>
          </cell>
          <cell r="L15">
            <v>2.097258558254525E-2</v>
          </cell>
          <cell r="M15">
            <v>1010.9117960000001</v>
          </cell>
          <cell r="N15">
            <v>1.8362854244778869E-2</v>
          </cell>
          <cell r="O15">
            <v>78.157479999999993</v>
          </cell>
          <cell r="P15">
            <v>8.321108237349205E-4</v>
          </cell>
          <cell r="Q15">
            <v>505.24989000000005</v>
          </cell>
          <cell r="R15">
            <v>7.7858669991805358E-3</v>
          </cell>
          <cell r="S15">
            <v>583.40737000000001</v>
          </cell>
          <cell r="T15">
            <v>3.6733878470020858E-3</v>
          </cell>
        </row>
        <row r="16">
          <cell r="B16" t="str">
            <v>Serbia</v>
          </cell>
          <cell r="C16">
            <v>13.65</v>
          </cell>
          <cell r="D16">
            <v>4.4928971788499557E-3</v>
          </cell>
          <cell r="E16">
            <v>3266.6213360000024</v>
          </cell>
          <cell r="F16">
            <v>0.11332803598131443</v>
          </cell>
          <cell r="G16">
            <v>3280.2713360000021</v>
          </cell>
          <cell r="H16">
            <v>0.10295050541670286</v>
          </cell>
          <cell r="I16">
            <v>813.75903100000005</v>
          </cell>
          <cell r="J16">
            <v>9.1424826612291385E-2</v>
          </cell>
          <cell r="K16">
            <v>2998.956657000002</v>
          </cell>
          <cell r="L16">
            <v>6.4981200095712663E-2</v>
          </cell>
          <cell r="M16">
            <v>3812.7156880000011</v>
          </cell>
          <cell r="N16">
            <v>6.9256628256344738E-2</v>
          </cell>
          <cell r="O16">
            <v>0</v>
          </cell>
          <cell r="P16">
            <v>0</v>
          </cell>
          <cell r="Q16">
            <v>2080.8060069014455</v>
          </cell>
          <cell r="R16">
            <v>3.2065081341889241E-2</v>
          </cell>
          <cell r="S16">
            <v>2080.8060069014455</v>
          </cell>
          <cell r="T16">
            <v>1.3101664275719911E-2</v>
          </cell>
        </row>
        <row r="17">
          <cell r="B17" t="str">
            <v>Turkey</v>
          </cell>
          <cell r="C17">
            <v>2050.7413799999999</v>
          </cell>
          <cell r="D17">
            <v>0.67500147697823198</v>
          </cell>
          <cell r="E17">
            <v>6566.515593000001</v>
          </cell>
          <cell r="F17">
            <v>0.22781040067123526</v>
          </cell>
          <cell r="G17">
            <v>8617.2569729999996</v>
          </cell>
          <cell r="H17">
            <v>0.27045048101348784</v>
          </cell>
          <cell r="I17">
            <v>35.817999999999998</v>
          </cell>
          <cell r="J17">
            <v>4.0241082616004195E-3</v>
          </cell>
          <cell r="K17">
            <v>6254.4528189999983</v>
          </cell>
          <cell r="L17">
            <v>0.13552108169752478</v>
          </cell>
          <cell r="M17">
            <v>6290.2708190000003</v>
          </cell>
          <cell r="N17">
            <v>0.11426053852227756</v>
          </cell>
          <cell r="O17">
            <v>84063.179520000005</v>
          </cell>
          <cell r="P17">
            <v>0.89498639869355701</v>
          </cell>
          <cell r="Q17">
            <v>13968.336309556538</v>
          </cell>
          <cell r="R17">
            <v>0.21525112792410797</v>
          </cell>
          <cell r="S17">
            <v>98031.515829556622</v>
          </cell>
          <cell r="T17">
            <v>0.6172492796439748</v>
          </cell>
        </row>
        <row r="18">
          <cell r="B18" t="str">
            <v>Ukraine</v>
          </cell>
          <cell r="C18">
            <v>0</v>
          </cell>
          <cell r="D18">
            <v>0</v>
          </cell>
          <cell r="E18">
            <v>3040.5485680000006</v>
          </cell>
          <cell r="F18">
            <v>0.10548495282259367</v>
          </cell>
          <cell r="G18">
            <v>3040.5485680000006</v>
          </cell>
          <cell r="H18">
            <v>9.5426865571840006E-2</v>
          </cell>
          <cell r="I18">
            <v>6008.5486999999994</v>
          </cell>
          <cell r="J18">
            <v>0.67505305890609368</v>
          </cell>
          <cell r="K18">
            <v>22631.275109000006</v>
          </cell>
          <cell r="L18">
            <v>0.49037301451037607</v>
          </cell>
          <cell r="M18">
            <v>28639.823809000005</v>
          </cell>
          <cell r="N18">
            <v>0.52023224210237096</v>
          </cell>
          <cell r="O18">
            <v>9387.9872500000001</v>
          </cell>
          <cell r="P18">
            <v>9.9950072645771493E-2</v>
          </cell>
          <cell r="Q18">
            <v>22226.776590760983</v>
          </cell>
          <cell r="R18">
            <v>0.34251314009423017</v>
          </cell>
          <cell r="S18">
            <v>31614.763840760985</v>
          </cell>
          <cell r="T18">
            <v>0.19906037402045912</v>
          </cell>
        </row>
        <row r="19">
          <cell r="B19" t="str">
            <v>Europe Total</v>
          </cell>
          <cell r="C19">
            <v>3038.1287299999999</v>
          </cell>
          <cell r="D19">
            <v>1</v>
          </cell>
          <cell r="E19">
            <v>28824.476730000017</v>
          </cell>
          <cell r="F19">
            <v>1</v>
          </cell>
          <cell r="G19">
            <v>31862.605460000057</v>
          </cell>
          <cell r="H19">
            <v>1</v>
          </cell>
          <cell r="I19">
            <v>8900.8539709999986</v>
          </cell>
          <cell r="J19">
            <v>1</v>
          </cell>
          <cell r="K19">
            <v>46151.142985705912</v>
          </cell>
          <cell r="L19">
            <v>1</v>
          </cell>
          <cell r="M19">
            <v>55051.996956705887</v>
          </cell>
          <cell r="N19">
            <v>1</v>
          </cell>
          <cell r="O19">
            <v>93926.767650000009</v>
          </cell>
          <cell r="P19">
            <v>1</v>
          </cell>
          <cell r="Q19">
            <v>64893.208431787709</v>
          </cell>
          <cell r="R19">
            <v>1</v>
          </cell>
          <cell r="S19">
            <v>158819.97608178746</v>
          </cell>
          <cell r="T19">
            <v>1</v>
          </cell>
        </row>
      </sheetData>
      <sheetData sheetId="15"/>
      <sheetData sheetId="16">
        <row r="7">
          <cell r="B7" t="str">
            <v>Fiji</v>
          </cell>
          <cell r="C7">
            <v>23.520500000000002</v>
          </cell>
          <cell r="D7">
            <v>0.68746377702633155</v>
          </cell>
          <cell r="E7">
            <v>643.597624</v>
          </cell>
          <cell r="F7">
            <v>0.11606737340880251</v>
          </cell>
          <cell r="G7">
            <v>667.11812400000019</v>
          </cell>
          <cell r="H7">
            <v>0.1195713286342318</v>
          </cell>
          <cell r="I7">
            <v>0</v>
          </cell>
          <cell r="J7">
            <v>0</v>
          </cell>
          <cell r="K7">
            <v>1262.2912279999998</v>
          </cell>
          <cell r="L7">
            <v>0.15227313530583497</v>
          </cell>
          <cell r="M7">
            <v>1262.2912279999998</v>
          </cell>
          <cell r="N7">
            <v>0.15227313530583497</v>
          </cell>
          <cell r="O7">
            <v>0</v>
          </cell>
          <cell r="P7">
            <v>0</v>
          </cell>
          <cell r="Q7">
            <v>194.04664</v>
          </cell>
          <cell r="R7">
            <v>3.3745607289714957E-2</v>
          </cell>
          <cell r="S7">
            <v>194.04664</v>
          </cell>
          <cell r="T7">
            <v>3.3745607289714957E-2</v>
          </cell>
        </row>
        <row r="8">
          <cell r="B8" t="str">
            <v>Kiribati</v>
          </cell>
          <cell r="C8">
            <v>0</v>
          </cell>
          <cell r="D8">
            <v>0</v>
          </cell>
          <cell r="E8">
            <v>17.045100000000001</v>
          </cell>
          <cell r="F8">
            <v>3.0739392327066451E-3</v>
          </cell>
          <cell r="G8">
            <v>17.045100000000001</v>
          </cell>
          <cell r="H8">
            <v>3.0550890170439201E-3</v>
          </cell>
          <cell r="I8">
            <v>0</v>
          </cell>
          <cell r="J8">
            <v>0</v>
          </cell>
          <cell r="K8">
            <v>11.9284</v>
          </cell>
          <cell r="L8">
            <v>1.4389507166741734E-3</v>
          </cell>
          <cell r="M8">
            <v>11.9284</v>
          </cell>
          <cell r="N8">
            <v>1.4389507166741734E-3</v>
          </cell>
          <cell r="O8">
            <v>0</v>
          </cell>
          <cell r="P8">
            <v>0</v>
          </cell>
          <cell r="Q8">
            <v>11.85453</v>
          </cell>
          <cell r="R8">
            <v>2.061557540930081E-3</v>
          </cell>
          <cell r="S8">
            <v>11.85453</v>
          </cell>
          <cell r="T8">
            <v>2.061557540930081E-3</v>
          </cell>
        </row>
        <row r="9">
          <cell r="B9" t="str">
            <v>Marshall Islands</v>
          </cell>
          <cell r="C9">
            <v>0</v>
          </cell>
          <cell r="D9">
            <v>0</v>
          </cell>
          <cell r="E9">
            <v>5.3900299999999994</v>
          </cell>
          <cell r="F9">
            <v>9.720461999322852E-4</v>
          </cell>
          <cell r="G9">
            <v>5.3900299999999994</v>
          </cell>
          <cell r="H9">
            <v>9.6608535324153204E-4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Oceania, regional</v>
          </cell>
          <cell r="C10">
            <v>0</v>
          </cell>
          <cell r="D10">
            <v>0</v>
          </cell>
          <cell r="E10">
            <v>3275.0896750000002</v>
          </cell>
          <cell r="F10">
            <v>0.59063464823409395</v>
          </cell>
          <cell r="G10">
            <v>3275.0896750000002</v>
          </cell>
          <cell r="H10">
            <v>0.58701271895890561</v>
          </cell>
          <cell r="I10">
            <v>0</v>
          </cell>
          <cell r="J10">
            <v>0</v>
          </cell>
          <cell r="K10">
            <v>3073.2723000000005</v>
          </cell>
          <cell r="L10">
            <v>0.37073600638978282</v>
          </cell>
          <cell r="M10">
            <v>3073.2723000000005</v>
          </cell>
          <cell r="N10">
            <v>0.37073600638978282</v>
          </cell>
          <cell r="O10">
            <v>0</v>
          </cell>
          <cell r="P10">
            <v>0</v>
          </cell>
          <cell r="Q10">
            <v>3687.9462199999998</v>
          </cell>
          <cell r="R10">
            <v>0.6413508878365981</v>
          </cell>
          <cell r="S10">
            <v>3687.9462199999998</v>
          </cell>
          <cell r="T10">
            <v>0.6413508878365981</v>
          </cell>
        </row>
        <row r="11">
          <cell r="B11" t="str">
            <v>Papua New Guinea</v>
          </cell>
          <cell r="C11">
            <v>3.476</v>
          </cell>
          <cell r="D11">
            <v>0.10159750383467733</v>
          </cell>
          <cell r="E11">
            <v>1324.7175220000001</v>
          </cell>
          <cell r="F11">
            <v>0.23890157072294843</v>
          </cell>
          <cell r="G11">
            <v>1328.193522</v>
          </cell>
          <cell r="H11">
            <v>0.23805958554488282</v>
          </cell>
          <cell r="I11">
            <v>0</v>
          </cell>
          <cell r="J11">
            <v>0</v>
          </cell>
          <cell r="K11">
            <v>947.18403100000012</v>
          </cell>
          <cell r="L11">
            <v>0.11426101909977721</v>
          </cell>
          <cell r="M11">
            <v>947.18403100000012</v>
          </cell>
          <cell r="N11">
            <v>0.11426101909977721</v>
          </cell>
          <cell r="O11">
            <v>0</v>
          </cell>
          <cell r="P11">
            <v>0</v>
          </cell>
          <cell r="Q11">
            <v>784.57157799999982</v>
          </cell>
          <cell r="R11">
            <v>0.13644062253208797</v>
          </cell>
          <cell r="S11">
            <v>784.57157799999982</v>
          </cell>
          <cell r="T11">
            <v>0.13644062253208797</v>
          </cell>
        </row>
        <row r="12">
          <cell r="B12" t="str">
            <v>Solomon Islands</v>
          </cell>
          <cell r="C12">
            <v>7.216939</v>
          </cell>
          <cell r="D12">
            <v>0.21093871913899093</v>
          </cell>
          <cell r="E12">
            <v>220.26624699999999</v>
          </cell>
          <cell r="F12">
            <v>3.9723149661448291E-2</v>
          </cell>
          <cell r="G12">
            <v>227.48318600000002</v>
          </cell>
          <cell r="H12">
            <v>4.077308922275371E-2</v>
          </cell>
          <cell r="I12">
            <v>0</v>
          </cell>
          <cell r="J12">
            <v>0</v>
          </cell>
          <cell r="K12">
            <v>517.0726709999999</v>
          </cell>
          <cell r="L12">
            <v>6.2375682447610652E-2</v>
          </cell>
          <cell r="M12">
            <v>517.0726709999999</v>
          </cell>
          <cell r="N12">
            <v>6.2375682447610652E-2</v>
          </cell>
          <cell r="O12">
            <v>0</v>
          </cell>
          <cell r="P12">
            <v>0</v>
          </cell>
          <cell r="Q12">
            <v>112.02394999999999</v>
          </cell>
          <cell r="R12">
            <v>1.9481482512362303E-2</v>
          </cell>
          <cell r="S12">
            <v>112.02394999999999</v>
          </cell>
          <cell r="T12">
            <v>1.9481482512362303E-2</v>
          </cell>
        </row>
        <row r="13">
          <cell r="B13" t="str">
            <v>Tonga</v>
          </cell>
          <cell r="C13">
            <v>0</v>
          </cell>
          <cell r="D13">
            <v>0</v>
          </cell>
          <cell r="E13">
            <v>19.364108000000002</v>
          </cell>
          <cell r="F13">
            <v>3.4921526589793317E-3</v>
          </cell>
          <cell r="G13">
            <v>19.364108000000002</v>
          </cell>
          <cell r="H13">
            <v>3.4707378469854859E-3</v>
          </cell>
          <cell r="I13">
            <v>0</v>
          </cell>
          <cell r="J13">
            <v>0</v>
          </cell>
          <cell r="K13">
            <v>1.0256670000000001</v>
          </cell>
          <cell r="L13">
            <v>1.237286027228337E-4</v>
          </cell>
          <cell r="M13">
            <v>1.0256670000000001</v>
          </cell>
          <cell r="N13">
            <v>1.237286027228337E-4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Tuvalu</v>
          </cell>
          <cell r="C14">
            <v>0</v>
          </cell>
          <cell r="D14">
            <v>0</v>
          </cell>
          <cell r="E14">
            <v>19.89</v>
          </cell>
          <cell r="F14">
            <v>3.5869928213114132E-3</v>
          </cell>
          <cell r="G14">
            <v>19.89</v>
          </cell>
          <cell r="H14">
            <v>3.5649964241338313E-3</v>
          </cell>
          <cell r="I14">
            <v>0</v>
          </cell>
          <cell r="J14">
            <v>0</v>
          </cell>
          <cell r="K14">
            <v>25.885776</v>
          </cell>
          <cell r="L14">
            <v>3.1226615411008279E-3</v>
          </cell>
          <cell r="M14">
            <v>25.885776</v>
          </cell>
          <cell r="N14">
            <v>3.1226615411008279E-3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Vanuatu</v>
          </cell>
          <cell r="C15">
            <v>0</v>
          </cell>
          <cell r="D15">
            <v>0</v>
          </cell>
          <cell r="E15">
            <v>19.674488</v>
          </cell>
          <cell r="F15">
            <v>3.5481270597776536E-3</v>
          </cell>
          <cell r="G15">
            <v>19.674488</v>
          </cell>
          <cell r="H15">
            <v>3.5263689978212152E-3</v>
          </cell>
          <cell r="I15">
            <v>0</v>
          </cell>
          <cell r="J15">
            <v>0</v>
          </cell>
          <cell r="K15">
            <v>2450.99145</v>
          </cell>
          <cell r="L15">
            <v>0.29566881589649668</v>
          </cell>
          <cell r="M15">
            <v>2450.99145</v>
          </cell>
          <cell r="N15">
            <v>0.29566881589649668</v>
          </cell>
          <cell r="O15">
            <v>0</v>
          </cell>
          <cell r="P15">
            <v>0</v>
          </cell>
          <cell r="Q15">
            <v>959.83558000000005</v>
          </cell>
          <cell r="R15">
            <v>0.16691984228830647</v>
          </cell>
          <cell r="S15">
            <v>959.83558000000005</v>
          </cell>
          <cell r="T15">
            <v>0.16691984228830647</v>
          </cell>
        </row>
        <row r="16">
          <cell r="B16" t="str">
            <v>Pacific Total</v>
          </cell>
          <cell r="C16">
            <v>34.213439000000008</v>
          </cell>
          <cell r="D16">
            <v>1</v>
          </cell>
          <cell r="E16">
            <v>5545.0347939999974</v>
          </cell>
          <cell r="F16">
            <v>1</v>
          </cell>
          <cell r="G16">
            <v>5579.2482330000012</v>
          </cell>
          <cell r="H16">
            <v>1</v>
          </cell>
          <cell r="I16">
            <v>0</v>
          </cell>
          <cell r="J16">
            <v>0</v>
          </cell>
          <cell r="K16">
            <v>8289.6515229999986</v>
          </cell>
          <cell r="L16">
            <v>1</v>
          </cell>
          <cell r="M16">
            <v>8289.6515229999986</v>
          </cell>
          <cell r="N16">
            <v>1</v>
          </cell>
          <cell r="O16">
            <v>0</v>
          </cell>
          <cell r="P16">
            <v>0</v>
          </cell>
          <cell r="Q16">
            <v>5750.2784980000006</v>
          </cell>
          <cell r="R16">
            <v>1</v>
          </cell>
          <cell r="S16">
            <v>5750.2784980000006</v>
          </cell>
          <cell r="T16">
            <v>1</v>
          </cell>
        </row>
      </sheetData>
      <sheetData sheetId="17"/>
      <sheetData sheetId="18">
        <row r="6">
          <cell r="B6" t="str">
            <v>Afghanistan</v>
          </cell>
          <cell r="C6">
            <v>0</v>
          </cell>
          <cell r="D6">
            <v>0</v>
          </cell>
          <cell r="E6">
            <v>83768.289439999993</v>
          </cell>
          <cell r="F6">
            <v>17.050999999999998</v>
          </cell>
          <cell r="G6">
            <v>0</v>
          </cell>
          <cell r="H6">
            <v>0</v>
          </cell>
          <cell r="I6">
            <v>89.714570000000009</v>
          </cell>
          <cell r="J6">
            <v>141972.95150999996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9370.4882159515455</v>
          </cell>
          <cell r="P6">
            <v>0</v>
          </cell>
          <cell r="Q6">
            <v>0</v>
          </cell>
          <cell r="R6">
            <v>99.520690000000002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235318.01542595139</v>
          </cell>
        </row>
        <row r="7">
          <cell r="B7" t="str">
            <v>Africa, regional</v>
          </cell>
          <cell r="C7">
            <v>7669.6252249348599</v>
          </cell>
          <cell r="D7">
            <v>258.43022000000002</v>
          </cell>
          <cell r="E7">
            <v>7428.5230907999994</v>
          </cell>
          <cell r="F7">
            <v>19389.421159899997</v>
          </cell>
          <cell r="G7">
            <v>0</v>
          </cell>
          <cell r="H7">
            <v>0</v>
          </cell>
          <cell r="I7">
            <v>1348.5352600000001</v>
          </cell>
          <cell r="J7">
            <v>188982.57009000008</v>
          </cell>
          <cell r="K7">
            <v>0</v>
          </cell>
          <cell r="L7">
            <v>42436.750999999997</v>
          </cell>
          <cell r="M7">
            <v>0</v>
          </cell>
          <cell r="N7">
            <v>0</v>
          </cell>
          <cell r="O7">
            <v>69037.092525474203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319.38400000000001</v>
          </cell>
          <cell r="X7">
            <v>0</v>
          </cell>
          <cell r="Y7">
            <v>336870.33257110929</v>
          </cell>
        </row>
        <row r="8">
          <cell r="B8" t="str">
            <v>Albania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368.30730411044408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368.30730411044408</v>
          </cell>
        </row>
        <row r="9">
          <cell r="B9" t="str">
            <v>Algeria</v>
          </cell>
          <cell r="C9">
            <v>0</v>
          </cell>
          <cell r="D9">
            <v>0</v>
          </cell>
          <cell r="E9">
            <v>912.33299999999997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2339.9206694135014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3252.2536694134997</v>
          </cell>
        </row>
        <row r="10">
          <cell r="B10" t="str">
            <v>America, regional</v>
          </cell>
          <cell r="C10">
            <v>0</v>
          </cell>
          <cell r="D10">
            <v>0</v>
          </cell>
          <cell r="E10">
            <v>3531.663</v>
          </cell>
          <cell r="F10">
            <v>909.33859000000007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576.96018000000004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522.80299000000002</v>
          </cell>
          <cell r="W10">
            <v>0</v>
          </cell>
          <cell r="X10">
            <v>0</v>
          </cell>
          <cell r="Y10">
            <v>5540.7647600000018</v>
          </cell>
        </row>
        <row r="11">
          <cell r="B11" t="str">
            <v>Angola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296.3546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94.418639999999996</v>
          </cell>
          <cell r="W11">
            <v>0</v>
          </cell>
          <cell r="X11">
            <v>0</v>
          </cell>
          <cell r="Y11">
            <v>390.77323999999999</v>
          </cell>
        </row>
        <row r="12">
          <cell r="B12" t="str">
            <v>Antigua and Barbuda</v>
          </cell>
          <cell r="C12">
            <v>0</v>
          </cell>
          <cell r="D12">
            <v>1.42374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1.42374</v>
          </cell>
        </row>
        <row r="13">
          <cell r="B13" t="str">
            <v>Argentina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969.25821816405301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38.399730000000005</v>
          </cell>
          <cell r="W13">
            <v>0</v>
          </cell>
          <cell r="X13">
            <v>0</v>
          </cell>
          <cell r="Y13">
            <v>1007.6579481640531</v>
          </cell>
        </row>
        <row r="14">
          <cell r="B14" t="str">
            <v>Armenia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438.31988737461091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438.31988737461091</v>
          </cell>
        </row>
        <row r="15">
          <cell r="B15" t="str">
            <v>Asia, regional</v>
          </cell>
          <cell r="C15">
            <v>651.40270277777802</v>
          </cell>
          <cell r="D15">
            <v>0</v>
          </cell>
          <cell r="E15">
            <v>6129.29</v>
          </cell>
          <cell r="F15">
            <v>351.26642200000003</v>
          </cell>
          <cell r="G15">
            <v>0</v>
          </cell>
          <cell r="H15">
            <v>0</v>
          </cell>
          <cell r="I15">
            <v>196.59925999999999</v>
          </cell>
          <cell r="J15">
            <v>28786.690289999995</v>
          </cell>
          <cell r="K15">
            <v>0</v>
          </cell>
          <cell r="L15">
            <v>5000</v>
          </cell>
          <cell r="M15">
            <v>0</v>
          </cell>
          <cell r="N15">
            <v>0</v>
          </cell>
          <cell r="O15">
            <v>27566.444052390998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68681.692727168789</v>
          </cell>
        </row>
        <row r="16">
          <cell r="B16" t="str">
            <v>Azerbaijan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1008.3323161362141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1008.3323161362141</v>
          </cell>
        </row>
        <row r="17">
          <cell r="B17" t="str">
            <v>Bangladesh</v>
          </cell>
          <cell r="C17">
            <v>0</v>
          </cell>
          <cell r="D17">
            <v>0</v>
          </cell>
          <cell r="E17">
            <v>0</v>
          </cell>
          <cell r="F17">
            <v>291.51578799999999</v>
          </cell>
          <cell r="G17">
            <v>0</v>
          </cell>
          <cell r="H17">
            <v>0</v>
          </cell>
          <cell r="I17">
            <v>0</v>
          </cell>
          <cell r="J17">
            <v>143706.77145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4135.3681307799097</v>
          </cell>
          <cell r="P17">
            <v>0</v>
          </cell>
          <cell r="Q17">
            <v>0</v>
          </cell>
          <cell r="R17">
            <v>18.399539999999998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387.976</v>
          </cell>
          <cell r="X17">
            <v>0</v>
          </cell>
          <cell r="Y17">
            <v>148540.03090877994</v>
          </cell>
        </row>
        <row r="18">
          <cell r="B18" t="str">
            <v>Belarus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392.98821999999996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392.98821999999996</v>
          </cell>
        </row>
        <row r="19">
          <cell r="B19" t="str">
            <v>Belize</v>
          </cell>
          <cell r="C19">
            <v>0</v>
          </cell>
          <cell r="D19">
            <v>3.3167599999999999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243.23071000000002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176.07815999999997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422.62563000000006</v>
          </cell>
        </row>
        <row r="20">
          <cell r="B20" t="str">
            <v>Bhutan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61.64461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61.64461</v>
          </cell>
        </row>
        <row r="21">
          <cell r="B21" t="str">
            <v>Bolivia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127.9295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91.970570000000009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219.90006999999997</v>
          </cell>
        </row>
        <row r="22">
          <cell r="B22" t="str">
            <v>Bosnia-Herzegovina</v>
          </cell>
          <cell r="C22">
            <v>0</v>
          </cell>
          <cell r="D22">
            <v>0</v>
          </cell>
          <cell r="E22">
            <v>3052.4189999999999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573.3596988790971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3625.7786988790967</v>
          </cell>
        </row>
        <row r="23">
          <cell r="B23" t="str">
            <v>Botswana</v>
          </cell>
          <cell r="C23">
            <v>0</v>
          </cell>
          <cell r="D23">
            <v>10.25756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268.44959724670002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278.70715724670004</v>
          </cell>
        </row>
        <row r="24">
          <cell r="B24" t="str">
            <v>Brazil</v>
          </cell>
          <cell r="C24">
            <v>0</v>
          </cell>
          <cell r="D24">
            <v>0</v>
          </cell>
          <cell r="E24">
            <v>0</v>
          </cell>
          <cell r="F24">
            <v>11747.341070000004</v>
          </cell>
          <cell r="G24">
            <v>0</v>
          </cell>
          <cell r="H24">
            <v>0</v>
          </cell>
          <cell r="I24">
            <v>30146.704619999997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8424.8613259003232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3354.9485099999988</v>
          </cell>
          <cell r="W24">
            <v>0</v>
          </cell>
          <cell r="X24">
            <v>0</v>
          </cell>
          <cell r="Y24">
            <v>53673.855525900326</v>
          </cell>
        </row>
        <row r="25">
          <cell r="B25" t="str">
            <v>Burkina Faso</v>
          </cell>
          <cell r="C25">
            <v>0</v>
          </cell>
          <cell r="D25">
            <v>0</v>
          </cell>
          <cell r="E25">
            <v>0</v>
          </cell>
          <cell r="F25">
            <v>43.546230000000001</v>
          </cell>
          <cell r="G25">
            <v>0</v>
          </cell>
          <cell r="H25">
            <v>0</v>
          </cell>
          <cell r="I25">
            <v>88.155749999999998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131.70197999999999</v>
          </cell>
        </row>
        <row r="26">
          <cell r="B26" t="str">
            <v>Burundi</v>
          </cell>
          <cell r="C26">
            <v>0</v>
          </cell>
          <cell r="D26">
            <v>0</v>
          </cell>
          <cell r="E26">
            <v>472.88410000000005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2612.6052200000004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103.20186000000001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3188.6911799999993</v>
          </cell>
        </row>
        <row r="27">
          <cell r="B27" t="str">
            <v>Cambodia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272.50756999999999</v>
          </cell>
          <cell r="J27">
            <v>1467.6120000000001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305.33930757595863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2045.4588775759594</v>
          </cell>
        </row>
        <row r="28">
          <cell r="B28" t="str">
            <v>Cameroon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336.63517000000002</v>
          </cell>
          <cell r="J28">
            <v>1250.2950000000001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118.22876000000001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1705.1589300000001</v>
          </cell>
        </row>
        <row r="29">
          <cell r="B29" t="str">
            <v>Cape Verde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77.446789999999993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77.446789999999993</v>
          </cell>
        </row>
        <row r="30">
          <cell r="B30" t="str">
            <v>Central African Rep.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18913.561189999997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18913.561189999997</v>
          </cell>
        </row>
        <row r="31">
          <cell r="B31" t="str">
            <v>Chile</v>
          </cell>
          <cell r="C31">
            <v>0</v>
          </cell>
          <cell r="D31">
            <v>0</v>
          </cell>
          <cell r="E31">
            <v>0</v>
          </cell>
          <cell r="F31">
            <v>4463.53953</v>
          </cell>
          <cell r="G31">
            <v>0</v>
          </cell>
          <cell r="H31">
            <v>0</v>
          </cell>
          <cell r="I31">
            <v>75.865250000000003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1521.5090532990898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662.78485999999998</v>
          </cell>
          <cell r="W31">
            <v>0</v>
          </cell>
          <cell r="X31">
            <v>0</v>
          </cell>
          <cell r="Y31">
            <v>6723.6986932990912</v>
          </cell>
        </row>
        <row r="32">
          <cell r="B32" t="str">
            <v>China</v>
          </cell>
          <cell r="C32">
            <v>0</v>
          </cell>
          <cell r="D32">
            <v>0</v>
          </cell>
          <cell r="E32">
            <v>0</v>
          </cell>
          <cell r="F32">
            <v>26273.284755999997</v>
          </cell>
          <cell r="G32">
            <v>0</v>
          </cell>
          <cell r="H32">
            <v>0</v>
          </cell>
          <cell r="I32">
            <v>206.05613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12871.149688989233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7551.4837000000043</v>
          </cell>
          <cell r="W32">
            <v>0</v>
          </cell>
          <cell r="X32">
            <v>0</v>
          </cell>
          <cell r="Y32">
            <v>46901.974274989254</v>
          </cell>
        </row>
        <row r="33">
          <cell r="B33" t="str">
            <v>Colombia</v>
          </cell>
          <cell r="C33">
            <v>0</v>
          </cell>
          <cell r="D33">
            <v>0</v>
          </cell>
          <cell r="E33">
            <v>16042.304875996562</v>
          </cell>
          <cell r="F33">
            <v>2842.1013800000001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5096.3425562495186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902.01351</v>
          </cell>
          <cell r="W33">
            <v>0</v>
          </cell>
          <cell r="X33">
            <v>0</v>
          </cell>
          <cell r="Y33">
            <v>24882.762322246079</v>
          </cell>
        </row>
        <row r="34">
          <cell r="B34" t="str">
            <v>Comoros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10</v>
          </cell>
        </row>
        <row r="35">
          <cell r="B35" t="str">
            <v>Congo, Dem. Rep.</v>
          </cell>
          <cell r="C35">
            <v>0</v>
          </cell>
          <cell r="D35">
            <v>0</v>
          </cell>
          <cell r="E35">
            <v>654.41926999999987</v>
          </cell>
          <cell r="F35">
            <v>0</v>
          </cell>
          <cell r="G35">
            <v>0</v>
          </cell>
          <cell r="H35">
            <v>0</v>
          </cell>
          <cell r="I35">
            <v>97.245249999999999</v>
          </cell>
          <cell r="J35">
            <v>128499.38073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294.96533999999997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129546.01058999998</v>
          </cell>
        </row>
        <row r="36">
          <cell r="B36" t="str">
            <v>Congo, Rep.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89.324250000000006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89.324250000000006</v>
          </cell>
        </row>
        <row r="37">
          <cell r="B37" t="str">
            <v>Costa Rica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803.22379999999998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803.22379999999998</v>
          </cell>
        </row>
        <row r="38">
          <cell r="B38" t="str">
            <v>Cote d'Ivoire</v>
          </cell>
          <cell r="C38">
            <v>0</v>
          </cell>
          <cell r="D38">
            <v>0</v>
          </cell>
          <cell r="E38">
            <v>0</v>
          </cell>
          <cell r="F38">
            <v>280.423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305.06221999999997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585.48522000000003</v>
          </cell>
        </row>
        <row r="39">
          <cell r="B39" t="str">
            <v>Cuba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2248.8535499999998</v>
          </cell>
          <cell r="O39">
            <v>439.48264270405105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2688.3361927040514</v>
          </cell>
        </row>
        <row r="40">
          <cell r="B40" t="str">
            <v>Developing countries, unspecified</v>
          </cell>
          <cell r="C40">
            <v>0</v>
          </cell>
          <cell r="D40">
            <v>15.84529</v>
          </cell>
          <cell r="E40">
            <v>81858.009472400008</v>
          </cell>
          <cell r="F40">
            <v>235576.17721499997</v>
          </cell>
          <cell r="G40">
            <v>325.83600000000001</v>
          </cell>
          <cell r="H40">
            <v>28265</v>
          </cell>
          <cell r="I40">
            <v>12059.47718</v>
          </cell>
          <cell r="J40">
            <v>1905145.2604699989</v>
          </cell>
          <cell r="K40">
            <v>15792.81883</v>
          </cell>
          <cell r="L40">
            <v>103785.14900000002</v>
          </cell>
          <cell r="M40">
            <v>32384.016890000003</v>
          </cell>
          <cell r="N40">
            <v>0</v>
          </cell>
          <cell r="O40">
            <v>93512.05046200176</v>
          </cell>
          <cell r="P40">
            <v>89586.000000000015</v>
          </cell>
          <cell r="Q40">
            <v>916.65139999999997</v>
          </cell>
          <cell r="R40">
            <v>1165.22372</v>
          </cell>
          <cell r="S40">
            <v>310281.47036999994</v>
          </cell>
          <cell r="T40">
            <v>4996.9565523422907</v>
          </cell>
          <cell r="U40">
            <v>55.335000000000001</v>
          </cell>
          <cell r="V40">
            <v>9497.2047899999998</v>
          </cell>
          <cell r="W40">
            <v>2534.9154399999998</v>
          </cell>
          <cell r="X40">
            <v>884.38900000000001</v>
          </cell>
          <cell r="Y40">
            <v>2927305.6536817439</v>
          </cell>
        </row>
        <row r="41">
          <cell r="B41" t="str">
            <v>Dominica</v>
          </cell>
          <cell r="C41">
            <v>0</v>
          </cell>
          <cell r="D41">
            <v>0.2286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-2.5261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46.703429999999997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44.405929999999998</v>
          </cell>
        </row>
        <row r="42">
          <cell r="B42" t="str">
            <v>Dominican Republic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7.020500000000002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7.020500000000002</v>
          </cell>
        </row>
        <row r="43">
          <cell r="B43" t="str">
            <v>Ecuador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39.623249999999999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52.770040000000009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92.393290000000007</v>
          </cell>
        </row>
        <row r="44">
          <cell r="B44" t="str">
            <v>Egypt</v>
          </cell>
          <cell r="C44">
            <v>0</v>
          </cell>
          <cell r="D44">
            <v>0</v>
          </cell>
          <cell r="E44">
            <v>3907.3308100000004</v>
          </cell>
          <cell r="F44">
            <v>3519.4699900000001</v>
          </cell>
          <cell r="G44">
            <v>0</v>
          </cell>
          <cell r="H44">
            <v>0</v>
          </cell>
          <cell r="I44">
            <v>0</v>
          </cell>
          <cell r="J44">
            <v>69.251999999999995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3983.4179416968395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11479.470741696839</v>
          </cell>
        </row>
        <row r="45">
          <cell r="B45" t="str">
            <v>El Salvador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36.426400000000001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36.426400000000001</v>
          </cell>
        </row>
        <row r="46">
          <cell r="B46" t="str">
            <v>Eritrea</v>
          </cell>
          <cell r="C46">
            <v>0</v>
          </cell>
          <cell r="D46">
            <v>0</v>
          </cell>
          <cell r="E46">
            <v>599.78984000000014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-5.4957599999999998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594.29407999999989</v>
          </cell>
        </row>
        <row r="47">
          <cell r="B47" t="str">
            <v>Ethiopia</v>
          </cell>
          <cell r="C47">
            <v>0</v>
          </cell>
          <cell r="D47">
            <v>0</v>
          </cell>
          <cell r="E47">
            <v>37.01979</v>
          </cell>
          <cell r="F47">
            <v>256.627612</v>
          </cell>
          <cell r="G47">
            <v>0</v>
          </cell>
          <cell r="H47">
            <v>0</v>
          </cell>
          <cell r="I47">
            <v>380.59949000000006</v>
          </cell>
          <cell r="J47">
            <v>331916.59324000007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1677.45802833686</v>
          </cell>
          <cell r="P47">
            <v>0</v>
          </cell>
          <cell r="Q47">
            <v>0</v>
          </cell>
          <cell r="R47">
            <v>51.254200000000004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334319.55236033688</v>
          </cell>
        </row>
        <row r="48">
          <cell r="B48" t="str">
            <v>Europe, regional</v>
          </cell>
          <cell r="C48">
            <v>580.56413906249998</v>
          </cell>
          <cell r="D48">
            <v>0</v>
          </cell>
          <cell r="E48">
            <v>500.37099999999998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15492.840582902696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16573.775721965198</v>
          </cell>
        </row>
        <row r="49">
          <cell r="B49" t="str">
            <v>Fiji</v>
          </cell>
          <cell r="C49">
            <v>0</v>
          </cell>
          <cell r="D49">
            <v>121.2736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72.773040000000009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194.04664000000002</v>
          </cell>
        </row>
        <row r="50">
          <cell r="B50" t="str">
            <v>Former Yugoslav Republic of Macedonia (FYROM)</v>
          </cell>
          <cell r="C50">
            <v>0</v>
          </cell>
          <cell r="D50">
            <v>0</v>
          </cell>
          <cell r="E50">
            <v>1238.8030000000001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599.85239881652296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1838.6553988165228</v>
          </cell>
        </row>
        <row r="51">
          <cell r="B51" t="str">
            <v>Gabon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150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150</v>
          </cell>
        </row>
        <row r="52">
          <cell r="B52" t="str">
            <v>Gambia</v>
          </cell>
          <cell r="C52">
            <v>0</v>
          </cell>
          <cell r="D52">
            <v>5.4493600000000004</v>
          </cell>
          <cell r="E52">
            <v>0</v>
          </cell>
          <cell r="F52">
            <v>10767.609380000002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31.262450000000001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10804.321190000002</v>
          </cell>
        </row>
        <row r="53">
          <cell r="B53" t="str">
            <v>Georgia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761.83869158674395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761.83869158674395</v>
          </cell>
        </row>
        <row r="54">
          <cell r="B54" t="str">
            <v>Ghana</v>
          </cell>
          <cell r="C54">
            <v>0</v>
          </cell>
          <cell r="D54">
            <v>5.4586600000000001</v>
          </cell>
          <cell r="E54">
            <v>0</v>
          </cell>
          <cell r="F54">
            <v>95.841359999999995</v>
          </cell>
          <cell r="G54">
            <v>0</v>
          </cell>
          <cell r="H54">
            <v>0</v>
          </cell>
          <cell r="I54">
            <v>91.965100000000007</v>
          </cell>
          <cell r="J54">
            <v>56136.786059999999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1737.6898860471601</v>
          </cell>
          <cell r="P54">
            <v>0</v>
          </cell>
          <cell r="Q54">
            <v>0</v>
          </cell>
          <cell r="R54">
            <v>79.425789999999992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58147.166856047152</v>
          </cell>
        </row>
        <row r="55">
          <cell r="B55" t="str">
            <v>Grenada</v>
          </cell>
          <cell r="C55">
            <v>0</v>
          </cell>
          <cell r="D55">
            <v>0.27015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0.27015</v>
          </cell>
        </row>
        <row r="56">
          <cell r="B56" t="str">
            <v>Guatemala</v>
          </cell>
          <cell r="C56">
            <v>0</v>
          </cell>
          <cell r="D56">
            <v>0</v>
          </cell>
          <cell r="E56">
            <v>0</v>
          </cell>
          <cell r="F56">
            <v>641.34</v>
          </cell>
          <cell r="G56">
            <v>0</v>
          </cell>
          <cell r="H56">
            <v>0</v>
          </cell>
          <cell r="I56">
            <v>68.411510000000007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390.34732000000008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1100.0988300000004</v>
          </cell>
        </row>
        <row r="57">
          <cell r="B57" t="str">
            <v>Guinea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79.795500000000004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30.96125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110.75675000000001</v>
          </cell>
        </row>
        <row r="58">
          <cell r="B58" t="str">
            <v>Guinea-Bissau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22.02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22.02</v>
          </cell>
        </row>
        <row r="59">
          <cell r="B59" t="str">
            <v>Guyana</v>
          </cell>
          <cell r="C59">
            <v>0</v>
          </cell>
          <cell r="D59">
            <v>2.5215800000000002</v>
          </cell>
          <cell r="E59">
            <v>167.16200000000001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331.77577000000002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156.38028000000003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657.83962999999983</v>
          </cell>
        </row>
        <row r="60">
          <cell r="B60" t="str">
            <v>Haiti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5892.53377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103.83759000000001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5996.371360000001</v>
          </cell>
        </row>
        <row r="61">
          <cell r="B61" t="str">
            <v>Honduras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82.022999999999996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93.656080000000003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175.67908</v>
          </cell>
        </row>
        <row r="62">
          <cell r="B62" t="str">
            <v>India</v>
          </cell>
          <cell r="C62">
            <v>0</v>
          </cell>
          <cell r="D62">
            <v>1.30341</v>
          </cell>
          <cell r="E62">
            <v>0</v>
          </cell>
          <cell r="F62">
            <v>19443.847615999995</v>
          </cell>
          <cell r="G62">
            <v>0</v>
          </cell>
          <cell r="H62">
            <v>0</v>
          </cell>
          <cell r="I62">
            <v>56.763930000000002</v>
          </cell>
          <cell r="J62">
            <v>54208.769570000004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15460.557930227202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3399.1449800000005</v>
          </cell>
          <cell r="W62">
            <v>50</v>
          </cell>
          <cell r="X62">
            <v>0</v>
          </cell>
          <cell r="Y62">
            <v>92620.387436227276</v>
          </cell>
        </row>
        <row r="63">
          <cell r="B63" t="str">
            <v>Indonesia</v>
          </cell>
          <cell r="C63">
            <v>0</v>
          </cell>
          <cell r="D63">
            <v>0</v>
          </cell>
          <cell r="E63">
            <v>268.11998999999997</v>
          </cell>
          <cell r="F63">
            <v>1234.5477879999999</v>
          </cell>
          <cell r="G63">
            <v>0</v>
          </cell>
          <cell r="H63">
            <v>0</v>
          </cell>
          <cell r="I63">
            <v>259.75361999999996</v>
          </cell>
          <cell r="J63">
            <v>12292.219800000003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2691.5672104353698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703.08467000000007</v>
          </cell>
          <cell r="W63">
            <v>0</v>
          </cell>
          <cell r="X63">
            <v>0</v>
          </cell>
          <cell r="Y63">
            <v>17449.293078435374</v>
          </cell>
        </row>
        <row r="64">
          <cell r="B64" t="str">
            <v>Iran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791.69839648663105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791.69839648663105</v>
          </cell>
        </row>
        <row r="65">
          <cell r="B65" t="str">
            <v>Iraq</v>
          </cell>
          <cell r="C65">
            <v>0</v>
          </cell>
          <cell r="D65">
            <v>0</v>
          </cell>
          <cell r="E65">
            <v>26964.177469999999</v>
          </cell>
          <cell r="F65">
            <v>0</v>
          </cell>
          <cell r="G65">
            <v>745</v>
          </cell>
          <cell r="H65">
            <v>0</v>
          </cell>
          <cell r="I65">
            <v>15.386320000000001</v>
          </cell>
          <cell r="J65">
            <v>87213.888940000004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3942.6087667535094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118881.06149675348</v>
          </cell>
        </row>
        <row r="66">
          <cell r="B66" t="str">
            <v>Jamaica</v>
          </cell>
          <cell r="C66">
            <v>0</v>
          </cell>
          <cell r="D66">
            <v>124.80918</v>
          </cell>
          <cell r="E66">
            <v>366.85399999999998</v>
          </cell>
          <cell r="F66">
            <v>526.25902600000018</v>
          </cell>
          <cell r="G66">
            <v>0</v>
          </cell>
          <cell r="H66">
            <v>0</v>
          </cell>
          <cell r="I66">
            <v>0</v>
          </cell>
          <cell r="J66">
            <v>4800.375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641.57413001171506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6459.8713360117163</v>
          </cell>
        </row>
        <row r="67">
          <cell r="B67" t="str">
            <v>Jordan</v>
          </cell>
          <cell r="C67">
            <v>0</v>
          </cell>
          <cell r="D67">
            <v>0</v>
          </cell>
          <cell r="E67">
            <v>26609.296529999996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143908.65218999999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3107.2870471710303</v>
          </cell>
          <cell r="P67">
            <v>0</v>
          </cell>
          <cell r="Q67">
            <v>0</v>
          </cell>
          <cell r="R67">
            <v>7.6551299999999998</v>
          </cell>
          <cell r="S67">
            <v>0</v>
          </cell>
          <cell r="T67">
            <v>0</v>
          </cell>
          <cell r="U67">
            <v>0</v>
          </cell>
          <cell r="V67">
            <v>1220.23</v>
          </cell>
          <cell r="W67">
            <v>0</v>
          </cell>
          <cell r="X67">
            <v>0</v>
          </cell>
          <cell r="Y67">
            <v>174853.12089717103</v>
          </cell>
        </row>
        <row r="68">
          <cell r="B68" t="str">
            <v>Kazakhstan</v>
          </cell>
          <cell r="C68">
            <v>0</v>
          </cell>
          <cell r="D68">
            <v>0</v>
          </cell>
          <cell r="E68">
            <v>0</v>
          </cell>
          <cell r="F68">
            <v>1262.8151399999999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2175.9979988202795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46.328000000000003</v>
          </cell>
          <cell r="W68">
            <v>0</v>
          </cell>
          <cell r="X68">
            <v>0</v>
          </cell>
          <cell r="Y68">
            <v>3485.1411388202805</v>
          </cell>
        </row>
        <row r="69">
          <cell r="B69" t="str">
            <v>Kenya</v>
          </cell>
          <cell r="C69">
            <v>0</v>
          </cell>
          <cell r="D69">
            <v>147.23859999999999</v>
          </cell>
          <cell r="E69">
            <v>3954.8819799999997</v>
          </cell>
          <cell r="F69">
            <v>1516.9152461999997</v>
          </cell>
          <cell r="G69">
            <v>0</v>
          </cell>
          <cell r="H69">
            <v>0</v>
          </cell>
          <cell r="I69">
            <v>783.91251000000011</v>
          </cell>
          <cell r="J69">
            <v>124546.02860000001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2301.7668668202496</v>
          </cell>
          <cell r="P69">
            <v>0</v>
          </cell>
          <cell r="Q69">
            <v>0</v>
          </cell>
          <cell r="R69">
            <v>6.2832100000000004</v>
          </cell>
          <cell r="S69">
            <v>0</v>
          </cell>
          <cell r="T69">
            <v>113.82</v>
          </cell>
          <cell r="U69">
            <v>0</v>
          </cell>
          <cell r="V69">
            <v>441.95632999999998</v>
          </cell>
          <cell r="W69">
            <v>0</v>
          </cell>
          <cell r="X69">
            <v>0</v>
          </cell>
          <cell r="Y69">
            <v>133812.80334302026</v>
          </cell>
        </row>
        <row r="70">
          <cell r="B70" t="str">
            <v>Kiribati</v>
          </cell>
          <cell r="C70">
            <v>0</v>
          </cell>
          <cell r="D70">
            <v>11.85453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11.85453</v>
          </cell>
        </row>
        <row r="71">
          <cell r="B71" t="str">
            <v>Korea, Dem. Rep.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215.97386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215.97386</v>
          </cell>
        </row>
        <row r="72">
          <cell r="B72" t="str">
            <v>Kosovo</v>
          </cell>
          <cell r="C72">
            <v>0</v>
          </cell>
          <cell r="D72">
            <v>0</v>
          </cell>
          <cell r="E72">
            <v>2984.2579999999998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516.13985079745498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3500.3978507974539</v>
          </cell>
        </row>
        <row r="73">
          <cell r="B73" t="str">
            <v>Kyrgyz Republic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90.861500000000007</v>
          </cell>
          <cell r="J73">
            <v>783.23694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136.15073000000001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1010.2491699999999</v>
          </cell>
        </row>
        <row r="74">
          <cell r="B74" t="str">
            <v>Laos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155.214</v>
          </cell>
          <cell r="J74">
            <v>660.03300000000002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181.90395000000001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997.15094999999997</v>
          </cell>
        </row>
        <row r="75">
          <cell r="B75" t="str">
            <v>Lebanon</v>
          </cell>
          <cell r="C75">
            <v>0</v>
          </cell>
          <cell r="D75">
            <v>0</v>
          </cell>
          <cell r="E75">
            <v>16508.589650000002</v>
          </cell>
          <cell r="F75">
            <v>4.8087359999999997</v>
          </cell>
          <cell r="G75">
            <v>0</v>
          </cell>
          <cell r="H75">
            <v>0</v>
          </cell>
          <cell r="I75">
            <v>0</v>
          </cell>
          <cell r="J75">
            <v>105954.23448999999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1569.58368140225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124037.21655740227</v>
          </cell>
        </row>
        <row r="76">
          <cell r="B76" t="str">
            <v>Lesotho</v>
          </cell>
          <cell r="C76">
            <v>0</v>
          </cell>
          <cell r="D76">
            <v>4.67821</v>
          </cell>
          <cell r="E76">
            <v>0</v>
          </cell>
          <cell r="F76">
            <v>98.635810000000006</v>
          </cell>
          <cell r="G76">
            <v>0</v>
          </cell>
          <cell r="H76">
            <v>0</v>
          </cell>
          <cell r="I76">
            <v>0</v>
          </cell>
          <cell r="J76">
            <v>5499.9999299999999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6.9984099999999998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82.5</v>
          </cell>
          <cell r="Y76">
            <v>5692.8123600000008</v>
          </cell>
        </row>
        <row r="77">
          <cell r="B77" t="str">
            <v>Liberia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18.577000000000002</v>
          </cell>
          <cell r="J77">
            <v>1469.6300700000002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58.955119999999994</v>
          </cell>
          <cell r="P77">
            <v>0</v>
          </cell>
          <cell r="Q77">
            <v>0</v>
          </cell>
          <cell r="R77">
            <v>13.92883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1561.0910200000005</v>
          </cell>
        </row>
        <row r="78">
          <cell r="B78" t="str">
            <v>Libya</v>
          </cell>
          <cell r="C78">
            <v>0</v>
          </cell>
          <cell r="D78">
            <v>0</v>
          </cell>
          <cell r="E78">
            <v>11547.3976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1559.87772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1245.259993852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14352.535313852004</v>
          </cell>
        </row>
        <row r="79">
          <cell r="B79" t="str">
            <v>Madagascar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612.45913999999993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29.805020000000006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642.26415999999995</v>
          </cell>
        </row>
        <row r="80">
          <cell r="B80" t="str">
            <v>Malawi</v>
          </cell>
          <cell r="C80">
            <v>0</v>
          </cell>
          <cell r="D80">
            <v>121.79443999999999</v>
          </cell>
          <cell r="E80">
            <v>0</v>
          </cell>
          <cell r="F80">
            <v>1670.8813499999999</v>
          </cell>
          <cell r="G80">
            <v>0</v>
          </cell>
          <cell r="H80">
            <v>0</v>
          </cell>
          <cell r="I80">
            <v>278.12025</v>
          </cell>
          <cell r="J80">
            <v>94147.250860000015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-607.68523481346006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7118.9280000000008</v>
          </cell>
          <cell r="X80">
            <v>0</v>
          </cell>
          <cell r="Y80">
            <v>102729.28966518656</v>
          </cell>
        </row>
        <row r="81">
          <cell r="B81" t="str">
            <v>Malaysia</v>
          </cell>
          <cell r="C81">
            <v>0</v>
          </cell>
          <cell r="D81">
            <v>61.991160000000001</v>
          </cell>
          <cell r="E81">
            <v>0</v>
          </cell>
          <cell r="F81">
            <v>2112.6888588000002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1561.1275407545404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527.32750999999996</v>
          </cell>
          <cell r="W81">
            <v>0</v>
          </cell>
          <cell r="X81">
            <v>0</v>
          </cell>
          <cell r="Y81">
            <v>4263.1350695545407</v>
          </cell>
        </row>
        <row r="82">
          <cell r="B82" t="str">
            <v>Maldives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137.18673000000001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137.18673000000001</v>
          </cell>
        </row>
        <row r="83">
          <cell r="B83" t="str">
            <v>Mali</v>
          </cell>
          <cell r="C83">
            <v>0</v>
          </cell>
          <cell r="D83">
            <v>0</v>
          </cell>
          <cell r="E83">
            <v>2260.6559999999999</v>
          </cell>
          <cell r="F83">
            <v>93.351569999999995</v>
          </cell>
          <cell r="G83">
            <v>0</v>
          </cell>
          <cell r="H83">
            <v>0</v>
          </cell>
          <cell r="I83">
            <v>156.04908999999998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2510.0566600000006</v>
          </cell>
        </row>
        <row r="84">
          <cell r="B84" t="str">
            <v>Mauritius</v>
          </cell>
          <cell r="C84">
            <v>0</v>
          </cell>
          <cell r="D84">
            <v>5.6990699999999999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187.17812076435104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192.87719076435104</v>
          </cell>
        </row>
        <row r="85">
          <cell r="B85" t="str">
            <v>Mexico</v>
          </cell>
          <cell r="C85">
            <v>0</v>
          </cell>
          <cell r="D85">
            <v>0</v>
          </cell>
          <cell r="E85">
            <v>0</v>
          </cell>
          <cell r="F85">
            <v>3933.7596600000006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3786.3538454037089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3745.0502700000002</v>
          </cell>
          <cell r="W85">
            <v>0</v>
          </cell>
          <cell r="X85">
            <v>0</v>
          </cell>
          <cell r="Y85">
            <v>11465.163775403707</v>
          </cell>
        </row>
        <row r="86">
          <cell r="B86" t="str">
            <v>Middle East, regional</v>
          </cell>
          <cell r="C86">
            <v>4326.9470675615703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10250.14366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22066.667252574003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36643.757980135575</v>
          </cell>
        </row>
        <row r="87">
          <cell r="B87" t="str">
            <v>Moldova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209.57983999999999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209.57983999999999</v>
          </cell>
        </row>
        <row r="88">
          <cell r="B88" t="str">
            <v>Mongolia</v>
          </cell>
          <cell r="C88">
            <v>0</v>
          </cell>
          <cell r="D88">
            <v>0</v>
          </cell>
          <cell r="E88">
            <v>0</v>
          </cell>
          <cell r="F88">
            <v>12.11952</v>
          </cell>
          <cell r="G88">
            <v>0</v>
          </cell>
          <cell r="H88">
            <v>0</v>
          </cell>
          <cell r="I88">
            <v>218.69372999999999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131.71524999999997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362.52850000000007</v>
          </cell>
        </row>
        <row r="89">
          <cell r="B89" t="str">
            <v>Montenegro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583.40737000000001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583.40737000000001</v>
          </cell>
        </row>
        <row r="90">
          <cell r="B90" t="str">
            <v>Montserrat</v>
          </cell>
          <cell r="C90">
            <v>0</v>
          </cell>
          <cell r="D90">
            <v>0</v>
          </cell>
          <cell r="E90">
            <v>54.377000000000002</v>
          </cell>
          <cell r="F90">
            <v>0</v>
          </cell>
          <cell r="G90">
            <v>0</v>
          </cell>
          <cell r="H90">
            <v>0</v>
          </cell>
          <cell r="I90">
            <v>181.86664999999999</v>
          </cell>
          <cell r="J90">
            <v>27799.378609999996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498.08644999999996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28533.708710000003</v>
          </cell>
        </row>
        <row r="91">
          <cell r="B91" t="str">
            <v>Morocco</v>
          </cell>
          <cell r="C91">
            <v>0</v>
          </cell>
          <cell r="D91">
            <v>0</v>
          </cell>
          <cell r="E91">
            <v>673.86950000000013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2479.8410543555906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3153.7105543555913</v>
          </cell>
        </row>
        <row r="92">
          <cell r="B92" t="str">
            <v>Mozambique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418.99664000000001</v>
          </cell>
          <cell r="J92">
            <v>53716.586210000009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283.61802910925599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109.00503999999999</v>
          </cell>
          <cell r="W92">
            <v>0</v>
          </cell>
          <cell r="X92">
            <v>0</v>
          </cell>
          <cell r="Y92">
            <v>54528.205919109256</v>
          </cell>
        </row>
        <row r="93">
          <cell r="B93" t="str">
            <v>Myanmar</v>
          </cell>
          <cell r="C93">
            <v>0</v>
          </cell>
          <cell r="D93">
            <v>0.37420999999999999</v>
          </cell>
          <cell r="E93">
            <v>1116.4206900000001</v>
          </cell>
          <cell r="F93">
            <v>0</v>
          </cell>
          <cell r="G93">
            <v>0</v>
          </cell>
          <cell r="H93">
            <v>0</v>
          </cell>
          <cell r="I93">
            <v>299.50054</v>
          </cell>
          <cell r="J93">
            <v>101584.27185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3481.6831070530811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440.15228999999999</v>
          </cell>
          <cell r="W93">
            <v>0</v>
          </cell>
          <cell r="X93">
            <v>0</v>
          </cell>
          <cell r="Y93">
            <v>106922.40268705308</v>
          </cell>
        </row>
        <row r="94">
          <cell r="B94" t="str">
            <v>Namibia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136.73498615624951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136.73498615624951</v>
          </cell>
        </row>
        <row r="95">
          <cell r="B95" t="str">
            <v>Nepal</v>
          </cell>
          <cell r="C95">
            <v>0</v>
          </cell>
          <cell r="D95">
            <v>0</v>
          </cell>
          <cell r="E95">
            <v>0</v>
          </cell>
          <cell r="F95">
            <v>5.2433519999999998</v>
          </cell>
          <cell r="G95">
            <v>0</v>
          </cell>
          <cell r="H95">
            <v>0</v>
          </cell>
          <cell r="I95">
            <v>315.88625999999999</v>
          </cell>
          <cell r="J95">
            <v>100801.93591000001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1886.57116188906</v>
          </cell>
          <cell r="P95">
            <v>0</v>
          </cell>
          <cell r="Q95">
            <v>0</v>
          </cell>
          <cell r="R95">
            <v>20.34179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103029.97847388906</v>
          </cell>
        </row>
        <row r="96">
          <cell r="B96" t="str">
            <v>Nicaragua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15.97559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15.97559</v>
          </cell>
        </row>
        <row r="97">
          <cell r="B97" t="str">
            <v>Nigeria</v>
          </cell>
          <cell r="C97">
            <v>0</v>
          </cell>
          <cell r="D97">
            <v>231.51130000000001</v>
          </cell>
          <cell r="E97">
            <v>8085.37835</v>
          </cell>
          <cell r="F97">
            <v>379.26649600000007</v>
          </cell>
          <cell r="G97">
            <v>0</v>
          </cell>
          <cell r="H97">
            <v>0</v>
          </cell>
          <cell r="I97">
            <v>0</v>
          </cell>
          <cell r="J97">
            <v>305252.87549999985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5615.2573677789196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19.095190000000002</v>
          </cell>
          <cell r="W97">
            <v>0</v>
          </cell>
          <cell r="X97">
            <v>0</v>
          </cell>
          <cell r="Y97">
            <v>319583.38420377864</v>
          </cell>
        </row>
        <row r="98">
          <cell r="B98" t="str">
            <v>North &amp; Central America, regional</v>
          </cell>
          <cell r="C98">
            <v>1603.1792565000001</v>
          </cell>
          <cell r="D98">
            <v>0</v>
          </cell>
          <cell r="E98">
            <v>0</v>
          </cell>
          <cell r="F98">
            <v>77.536929999999998</v>
          </cell>
          <cell r="G98">
            <v>0</v>
          </cell>
          <cell r="H98">
            <v>0</v>
          </cell>
          <cell r="I98">
            <v>329.12468000000001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22563.63607551215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24573.476942012152</v>
          </cell>
        </row>
        <row r="99">
          <cell r="B99" t="str">
            <v>North of Sahara, regional</v>
          </cell>
          <cell r="C99">
            <v>0</v>
          </cell>
          <cell r="D99">
            <v>0</v>
          </cell>
          <cell r="E99">
            <v>483.54700000000003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32.231000000000002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515.77800000000002</v>
          </cell>
        </row>
        <row r="100">
          <cell r="B100" t="str">
            <v>Oceania, regional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148.35425000000001</v>
          </cell>
          <cell r="J100">
            <v>3475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64.591970000000003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3687.9462199999998</v>
          </cell>
        </row>
        <row r="101">
          <cell r="B101" t="str">
            <v>Pakistan</v>
          </cell>
          <cell r="C101">
            <v>0</v>
          </cell>
          <cell r="D101">
            <v>0.15240999999999999</v>
          </cell>
          <cell r="E101">
            <v>22047.685060000003</v>
          </cell>
          <cell r="F101">
            <v>74.166911999999996</v>
          </cell>
          <cell r="G101">
            <v>0</v>
          </cell>
          <cell r="H101">
            <v>0</v>
          </cell>
          <cell r="I101">
            <v>0</v>
          </cell>
          <cell r="J101">
            <v>423926.58799000015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16137.908408856594</v>
          </cell>
          <cell r="P101">
            <v>0</v>
          </cell>
          <cell r="Q101">
            <v>0</v>
          </cell>
          <cell r="R101">
            <v>11.851290000000001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449.988</v>
          </cell>
          <cell r="X101">
            <v>0</v>
          </cell>
          <cell r="Y101">
            <v>462648.34007085644</v>
          </cell>
        </row>
        <row r="102">
          <cell r="B102" t="str">
            <v>Panama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856.76698999999985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856.76698999999985</v>
          </cell>
        </row>
        <row r="103">
          <cell r="B103" t="str">
            <v>Papua New Guinea</v>
          </cell>
          <cell r="C103">
            <v>0</v>
          </cell>
          <cell r="D103">
            <v>0</v>
          </cell>
          <cell r="E103">
            <v>0</v>
          </cell>
          <cell r="F103">
            <v>493.69575799999996</v>
          </cell>
          <cell r="G103">
            <v>0</v>
          </cell>
          <cell r="H103">
            <v>0</v>
          </cell>
          <cell r="I103">
            <v>174.89474999999999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115.98106999999999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784.57157799999982</v>
          </cell>
        </row>
        <row r="104">
          <cell r="B104" t="str">
            <v>Paraguay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86.608500000000006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34.70823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121.31673000000001</v>
          </cell>
        </row>
        <row r="105">
          <cell r="B105" t="str">
            <v>Peru</v>
          </cell>
          <cell r="C105">
            <v>0</v>
          </cell>
          <cell r="D105">
            <v>0</v>
          </cell>
          <cell r="E105">
            <v>0</v>
          </cell>
          <cell r="F105">
            <v>527.72172999999998</v>
          </cell>
          <cell r="G105">
            <v>0</v>
          </cell>
          <cell r="H105">
            <v>0</v>
          </cell>
          <cell r="I105">
            <v>117.91749999999999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1116.0819899999999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1227.3833199999999</v>
          </cell>
          <cell r="W105">
            <v>0</v>
          </cell>
          <cell r="X105">
            <v>0</v>
          </cell>
          <cell r="Y105">
            <v>2989.1045399999994</v>
          </cell>
        </row>
        <row r="106">
          <cell r="B106" t="str">
            <v>Philippines</v>
          </cell>
          <cell r="C106">
            <v>0</v>
          </cell>
          <cell r="D106">
            <v>0</v>
          </cell>
          <cell r="E106">
            <v>0</v>
          </cell>
          <cell r="F106">
            <v>2044.4291899999998</v>
          </cell>
          <cell r="G106">
            <v>0</v>
          </cell>
          <cell r="H106">
            <v>0</v>
          </cell>
          <cell r="I106">
            <v>304.50783000000001</v>
          </cell>
          <cell r="J106">
            <v>1465.4587700000002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1698.5596622512301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152.74115</v>
          </cell>
          <cell r="W106">
            <v>0</v>
          </cell>
          <cell r="X106">
            <v>0</v>
          </cell>
          <cell r="Y106">
            <v>5665.6966022512297</v>
          </cell>
        </row>
        <row r="107">
          <cell r="B107" t="str">
            <v>Rwanda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67711.728120000014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732.72742389875873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388.94200000000001</v>
          </cell>
          <cell r="X107">
            <v>0</v>
          </cell>
          <cell r="Y107">
            <v>68833.397543898755</v>
          </cell>
        </row>
        <row r="108">
          <cell r="B108" t="str">
            <v>Sao Tome &amp; Principe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58.440660000000001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58.440660000000001</v>
          </cell>
        </row>
        <row r="109">
          <cell r="B109" t="str">
            <v>Senegal</v>
          </cell>
          <cell r="C109">
            <v>0</v>
          </cell>
          <cell r="D109">
            <v>0</v>
          </cell>
          <cell r="E109">
            <v>571.28899999999999</v>
          </cell>
          <cell r="F109">
            <v>135.41240200000001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913.03599253171615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1619.7373945317163</v>
          </cell>
        </row>
        <row r="110">
          <cell r="B110" t="str">
            <v>Serbia</v>
          </cell>
          <cell r="C110">
            <v>0</v>
          </cell>
          <cell r="D110">
            <v>0</v>
          </cell>
          <cell r="E110">
            <v>357.42599999999999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1723.3800069014444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2080.8060069014455</v>
          </cell>
        </row>
        <row r="111">
          <cell r="B111" t="str">
            <v>Seychelles</v>
          </cell>
          <cell r="C111">
            <v>0</v>
          </cell>
          <cell r="D111">
            <v>2.5874999999999999</v>
          </cell>
          <cell r="E111">
            <v>0</v>
          </cell>
          <cell r="F111">
            <v>31</v>
          </cell>
          <cell r="G111">
            <v>0</v>
          </cell>
          <cell r="H111">
            <v>0</v>
          </cell>
          <cell r="I111">
            <v>28.22626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60.618650000000002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122.43240999999999</v>
          </cell>
        </row>
        <row r="112">
          <cell r="B112" t="str">
            <v>Sierra Leone</v>
          </cell>
          <cell r="C112">
            <v>0</v>
          </cell>
          <cell r="D112">
            <v>3.2802199999999999</v>
          </cell>
          <cell r="E112">
            <v>892.11300000000006</v>
          </cell>
          <cell r="F112">
            <v>1000</v>
          </cell>
          <cell r="G112">
            <v>0</v>
          </cell>
          <cell r="H112">
            <v>0</v>
          </cell>
          <cell r="I112">
            <v>33.996740000000003</v>
          </cell>
          <cell r="J112">
            <v>151358.22446999999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329.38145409522099</v>
          </cell>
          <cell r="P112">
            <v>0</v>
          </cell>
          <cell r="Q112">
            <v>0</v>
          </cell>
          <cell r="R112">
            <v>68.385449999999992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153685.3813340952</v>
          </cell>
        </row>
        <row r="113">
          <cell r="B113" t="str">
            <v>Solomon Islands</v>
          </cell>
          <cell r="C113">
            <v>0</v>
          </cell>
          <cell r="D113">
            <v>50.048949999999998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61.974999999999994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112.02394999999999</v>
          </cell>
        </row>
        <row r="114">
          <cell r="B114" t="str">
            <v>Somalia</v>
          </cell>
          <cell r="C114">
            <v>0</v>
          </cell>
          <cell r="D114">
            <v>3.3578100000000002</v>
          </cell>
          <cell r="E114">
            <v>26387.449993173712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124881.27900999998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443.13352000000003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151715.2203331737</v>
          </cell>
        </row>
        <row r="115">
          <cell r="B115" t="str">
            <v>South Africa</v>
          </cell>
          <cell r="C115">
            <v>0</v>
          </cell>
          <cell r="D115">
            <v>0</v>
          </cell>
          <cell r="E115">
            <v>0</v>
          </cell>
          <cell r="F115">
            <v>5904.5853820000002</v>
          </cell>
          <cell r="G115">
            <v>0</v>
          </cell>
          <cell r="H115">
            <v>0</v>
          </cell>
          <cell r="I115">
            <v>0</v>
          </cell>
          <cell r="J115">
            <v>1916.7126600000001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3702.2226694918613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762.75991999999997</v>
          </cell>
          <cell r="W115">
            <v>0</v>
          </cell>
          <cell r="X115">
            <v>0</v>
          </cell>
          <cell r="Y115">
            <v>12286.280631491853</v>
          </cell>
        </row>
        <row r="116">
          <cell r="B116" t="str">
            <v>South Asia, regional</v>
          </cell>
          <cell r="C116">
            <v>6989.4044767972</v>
          </cell>
          <cell r="D116">
            <v>0</v>
          </cell>
          <cell r="E116">
            <v>3900.0950000000003</v>
          </cell>
          <cell r="F116">
            <v>858.93149999999991</v>
          </cell>
          <cell r="G116">
            <v>0</v>
          </cell>
          <cell r="H116">
            <v>0</v>
          </cell>
          <cell r="I116">
            <v>0</v>
          </cell>
          <cell r="J116">
            <v>2411.8864400000002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43309.80481316139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660.98356000000001</v>
          </cell>
          <cell r="W116">
            <v>0</v>
          </cell>
          <cell r="X116">
            <v>0</v>
          </cell>
          <cell r="Y116">
            <v>58131.105789958601</v>
          </cell>
        </row>
        <row r="117">
          <cell r="B117" t="str">
            <v>South of Sahara, regional</v>
          </cell>
          <cell r="C117">
            <v>1832.10926547239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152188.47612000004</v>
          </cell>
          <cell r="K117">
            <v>0</v>
          </cell>
          <cell r="L117">
            <v>0</v>
          </cell>
          <cell r="M117">
            <v>30.189299999999999</v>
          </cell>
          <cell r="N117">
            <v>0</v>
          </cell>
          <cell r="O117">
            <v>238.36872000000002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154289.14340547242</v>
          </cell>
        </row>
        <row r="118">
          <cell r="B118" t="str">
            <v>South Sudan</v>
          </cell>
          <cell r="C118">
            <v>0</v>
          </cell>
          <cell r="D118">
            <v>0</v>
          </cell>
          <cell r="E118">
            <v>3365.3979999999997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156172.68750999999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1355.1389056148998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160893.22441561491</v>
          </cell>
        </row>
        <row r="119">
          <cell r="B119" t="str">
            <v>Sri Lanka</v>
          </cell>
          <cell r="C119">
            <v>0</v>
          </cell>
          <cell r="D119">
            <v>0</v>
          </cell>
          <cell r="E119">
            <v>2099.9229700000001</v>
          </cell>
          <cell r="F119">
            <v>3.5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3388.7757425182699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5492.1987125182732</v>
          </cell>
        </row>
        <row r="120">
          <cell r="B120" t="str">
            <v>St. Helena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722.23187999999993</v>
          </cell>
          <cell r="J120">
            <v>74213.798650000012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33.503050000000002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74969.533580000018</v>
          </cell>
        </row>
        <row r="121">
          <cell r="B121" t="str">
            <v>St. Lucia</v>
          </cell>
          <cell r="C121">
            <v>0</v>
          </cell>
          <cell r="D121">
            <v>0.98231999999999997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41.727989999999998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42.71031</v>
          </cell>
        </row>
        <row r="122">
          <cell r="B122" t="str">
            <v>St.Vincent &amp; Grenadines</v>
          </cell>
          <cell r="C122">
            <v>0</v>
          </cell>
          <cell r="D122">
            <v>5.8799999999999998E-2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5.8799999999999998E-2</v>
          </cell>
        </row>
        <row r="123">
          <cell r="B123" t="str">
            <v>Sudan</v>
          </cell>
          <cell r="C123">
            <v>0</v>
          </cell>
          <cell r="D123">
            <v>32.089680000000001</v>
          </cell>
          <cell r="E123">
            <v>2422.8037799999993</v>
          </cell>
          <cell r="F123">
            <v>353.84606000000002</v>
          </cell>
          <cell r="G123">
            <v>0</v>
          </cell>
          <cell r="H123">
            <v>0</v>
          </cell>
          <cell r="I123">
            <v>125.675</v>
          </cell>
          <cell r="J123">
            <v>59937.228009999992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1836.7370310490296</v>
          </cell>
          <cell r="P123">
            <v>0</v>
          </cell>
          <cell r="Q123">
            <v>0</v>
          </cell>
          <cell r="R123">
            <v>244.34170999999998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64952.721271049006</v>
          </cell>
        </row>
        <row r="124">
          <cell r="B124" t="str">
            <v>Swaziland</v>
          </cell>
          <cell r="C124">
            <v>0</v>
          </cell>
          <cell r="D124">
            <v>4.3854499999999996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4.3854499999999996</v>
          </cell>
        </row>
        <row r="125">
          <cell r="B125" t="str">
            <v>Syria</v>
          </cell>
          <cell r="C125">
            <v>0</v>
          </cell>
          <cell r="D125">
            <v>0</v>
          </cell>
          <cell r="E125">
            <v>72166.245949999997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220959.45363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2462.7302741192498</v>
          </cell>
          <cell r="P125">
            <v>0</v>
          </cell>
          <cell r="Q125">
            <v>0</v>
          </cell>
          <cell r="R125">
            <v>6857.4848000000002</v>
          </cell>
          <cell r="S125">
            <v>49350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351795.91465411923</v>
          </cell>
        </row>
        <row r="126">
          <cell r="B126" t="str">
            <v>Tajikistan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4381.8007500000003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11.04031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4392.8410600000007</v>
          </cell>
        </row>
        <row r="127">
          <cell r="B127" t="str">
            <v>Tanzania</v>
          </cell>
          <cell r="C127">
            <v>0</v>
          </cell>
          <cell r="D127">
            <v>232.13453999999999</v>
          </cell>
          <cell r="E127">
            <v>1353.5600999999999</v>
          </cell>
          <cell r="F127">
            <v>2367.8302659999999</v>
          </cell>
          <cell r="G127">
            <v>0</v>
          </cell>
          <cell r="H127">
            <v>0</v>
          </cell>
          <cell r="I127">
            <v>19.218630000000001</v>
          </cell>
          <cell r="J127">
            <v>180634.58629999994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1549.72771496016</v>
          </cell>
          <cell r="P127">
            <v>0</v>
          </cell>
          <cell r="Q127">
            <v>0</v>
          </cell>
          <cell r="R127">
            <v>3.6215799999999998</v>
          </cell>
          <cell r="S127">
            <v>0</v>
          </cell>
          <cell r="T127">
            <v>0</v>
          </cell>
          <cell r="U127">
            <v>0</v>
          </cell>
          <cell r="V127">
            <v>48.808399999999999</v>
          </cell>
          <cell r="W127">
            <v>0</v>
          </cell>
          <cell r="X127">
            <v>0</v>
          </cell>
          <cell r="Y127">
            <v>186209.48753096003</v>
          </cell>
        </row>
        <row r="128">
          <cell r="B128" t="str">
            <v>Thailand</v>
          </cell>
          <cell r="C128">
            <v>0</v>
          </cell>
          <cell r="D128">
            <v>0</v>
          </cell>
          <cell r="E128">
            <v>0</v>
          </cell>
          <cell r="F128">
            <v>3071.3274200000001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3515.0157165729406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122.914</v>
          </cell>
          <cell r="W128">
            <v>0</v>
          </cell>
          <cell r="X128">
            <v>0</v>
          </cell>
          <cell r="Y128">
            <v>6709.2571365729391</v>
          </cell>
        </row>
        <row r="129">
          <cell r="B129" t="str">
            <v>Timor-Leste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18.38869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18.38869</v>
          </cell>
        </row>
        <row r="130">
          <cell r="B130" t="str">
            <v>Tunisia</v>
          </cell>
          <cell r="C130">
            <v>0</v>
          </cell>
          <cell r="D130">
            <v>0</v>
          </cell>
          <cell r="E130">
            <v>5569.4870000000001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4268.6508304670697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9838.1378304670689</v>
          </cell>
        </row>
        <row r="131">
          <cell r="B131" t="str">
            <v>Turkey</v>
          </cell>
          <cell r="C131">
            <v>0</v>
          </cell>
          <cell r="D131">
            <v>0</v>
          </cell>
          <cell r="E131">
            <v>1280.7539999999999</v>
          </cell>
          <cell r="F131">
            <v>3484.0462799999996</v>
          </cell>
          <cell r="G131">
            <v>0</v>
          </cell>
          <cell r="H131">
            <v>0</v>
          </cell>
          <cell r="I131">
            <v>0</v>
          </cell>
          <cell r="J131">
            <v>87969.100439999995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4833.0459495565392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464.56916000000001</v>
          </cell>
          <cell r="W131">
            <v>0</v>
          </cell>
          <cell r="X131">
            <v>0</v>
          </cell>
          <cell r="Y131">
            <v>98031.515829556622</v>
          </cell>
        </row>
        <row r="132">
          <cell r="B132" t="str">
            <v>Turkmenistan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83.855410000000006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83.855410000000006</v>
          </cell>
        </row>
        <row r="133">
          <cell r="B133" t="str">
            <v>Uganda</v>
          </cell>
          <cell r="C133">
            <v>0</v>
          </cell>
          <cell r="D133">
            <v>237.06218000000001</v>
          </cell>
          <cell r="E133">
            <v>42.255499999999991</v>
          </cell>
          <cell r="F133">
            <v>4053.2614000000003</v>
          </cell>
          <cell r="G133">
            <v>0</v>
          </cell>
          <cell r="H133">
            <v>0</v>
          </cell>
          <cell r="I133">
            <v>903.88914999999997</v>
          </cell>
          <cell r="J133">
            <v>104738.92950999999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847.28497540879994</v>
          </cell>
          <cell r="P133">
            <v>0</v>
          </cell>
          <cell r="Q133">
            <v>0</v>
          </cell>
          <cell r="R133">
            <v>3.1058700000000004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115.611</v>
          </cell>
          <cell r="Y133">
            <v>110941.39958540871</v>
          </cell>
        </row>
        <row r="134">
          <cell r="B134" t="str">
            <v>Ukraine</v>
          </cell>
          <cell r="C134">
            <v>0</v>
          </cell>
          <cell r="D134">
            <v>0</v>
          </cell>
          <cell r="E134">
            <v>16879.403539999999</v>
          </cell>
          <cell r="F134">
            <v>5.0295100000000001</v>
          </cell>
          <cell r="G134">
            <v>0</v>
          </cell>
          <cell r="H134">
            <v>0</v>
          </cell>
          <cell r="I134">
            <v>0</v>
          </cell>
          <cell r="J134">
            <v>10644.794209999998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4065.7172407609892</v>
          </cell>
          <cell r="P134">
            <v>0</v>
          </cell>
          <cell r="Q134">
            <v>0</v>
          </cell>
          <cell r="R134">
            <v>19.81934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31614.763840760985</v>
          </cell>
        </row>
        <row r="135">
          <cell r="B135" t="str">
            <v>Uruguay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694.01274552875191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694.01274552875191</v>
          </cell>
        </row>
        <row r="136">
          <cell r="B136" t="str">
            <v>Uzbekistan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982.16789361280394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982.16789361280394</v>
          </cell>
        </row>
        <row r="137">
          <cell r="B137" t="str">
            <v>Vanuatu</v>
          </cell>
          <cell r="C137">
            <v>0</v>
          </cell>
          <cell r="D137">
            <v>5.6540999999999997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859.73514999999998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94.446330000000003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959.83557999999994</v>
          </cell>
        </row>
        <row r="138">
          <cell r="B138" t="str">
            <v>Venezuela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1003.999513365466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1003.999513365466</v>
          </cell>
        </row>
        <row r="139">
          <cell r="B139" t="str">
            <v>Vietnam</v>
          </cell>
          <cell r="C139">
            <v>0</v>
          </cell>
          <cell r="D139">
            <v>0</v>
          </cell>
          <cell r="E139">
            <v>0</v>
          </cell>
          <cell r="F139">
            <v>2181.3562820000002</v>
          </cell>
          <cell r="G139">
            <v>0</v>
          </cell>
          <cell r="H139">
            <v>0</v>
          </cell>
          <cell r="I139">
            <v>232.79917999999998</v>
          </cell>
          <cell r="J139">
            <v>1740.14759</v>
          </cell>
          <cell r="K139">
            <v>0</v>
          </cell>
          <cell r="L139">
            <v>0</v>
          </cell>
          <cell r="M139">
            <v>1253.4159999999999</v>
          </cell>
          <cell r="N139">
            <v>0</v>
          </cell>
          <cell r="O139">
            <v>2955.2750478727403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802.99880000000007</v>
          </cell>
          <cell r="W139">
            <v>0</v>
          </cell>
          <cell r="X139">
            <v>0</v>
          </cell>
          <cell r="Y139">
            <v>9165.9928998727373</v>
          </cell>
        </row>
        <row r="140">
          <cell r="B140" t="str">
            <v>West Bank &amp; Gaza Strip</v>
          </cell>
          <cell r="C140">
            <v>0</v>
          </cell>
          <cell r="D140">
            <v>0</v>
          </cell>
          <cell r="E140">
            <v>8871.7977300000002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10448.981809999997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3347.7195389160192</v>
          </cell>
          <cell r="P140">
            <v>0</v>
          </cell>
          <cell r="Q140">
            <v>0</v>
          </cell>
          <cell r="R140">
            <v>60.245579999999997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22728.744658916021</v>
          </cell>
        </row>
        <row r="141">
          <cell r="B141" t="str">
            <v>West Indies, regional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61214.66532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151.07936999999998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61365.744690000007</v>
          </cell>
        </row>
        <row r="142">
          <cell r="B142" t="str">
            <v>Yemen</v>
          </cell>
          <cell r="C142">
            <v>0</v>
          </cell>
          <cell r="D142">
            <v>26.76989</v>
          </cell>
          <cell r="E142">
            <v>2930.66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122423.06990000003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1211.9902547184902</v>
          </cell>
          <cell r="P142">
            <v>0</v>
          </cell>
          <cell r="Q142">
            <v>0</v>
          </cell>
          <cell r="R142">
            <v>7.4482600000000003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250</v>
          </cell>
          <cell r="X142">
            <v>0</v>
          </cell>
          <cell r="Y142">
            <v>126849.93830471851</v>
          </cell>
        </row>
        <row r="143">
          <cell r="B143" t="str">
            <v>Zambia</v>
          </cell>
          <cell r="C143">
            <v>0</v>
          </cell>
          <cell r="D143">
            <v>114.08474</v>
          </cell>
          <cell r="E143">
            <v>0</v>
          </cell>
          <cell r="F143">
            <v>39.121369999999999</v>
          </cell>
          <cell r="G143">
            <v>0</v>
          </cell>
          <cell r="H143">
            <v>0</v>
          </cell>
          <cell r="I143">
            <v>82.402500000000003</v>
          </cell>
          <cell r="J143">
            <v>56647.945719999996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659.06842185590199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300</v>
          </cell>
          <cell r="X143">
            <v>0</v>
          </cell>
          <cell r="Y143">
            <v>57842.622751855895</v>
          </cell>
        </row>
        <row r="144">
          <cell r="B144" t="str">
            <v>Zimbabwe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26.2715</v>
          </cell>
          <cell r="J144">
            <v>97763.56151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1856.3501915945403</v>
          </cell>
          <cell r="P144">
            <v>0</v>
          </cell>
          <cell r="Q144">
            <v>0</v>
          </cell>
          <cell r="R144">
            <v>96.810869999999994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99742.994071594541</v>
          </cell>
        </row>
        <row r="145">
          <cell r="B145" t="str">
            <v>Total</v>
          </cell>
          <cell r="C145">
            <v>23653.232133106299</v>
          </cell>
          <cell r="D145">
            <v>1848.3782200000001</v>
          </cell>
          <cell r="E145">
            <v>483316.78207237099</v>
          </cell>
          <cell r="F145">
            <v>376467.83304390055</v>
          </cell>
          <cell r="G145">
            <v>1070.836</v>
          </cell>
          <cell r="H145">
            <v>28265</v>
          </cell>
          <cell r="I145">
            <v>53671.089910000039</v>
          </cell>
          <cell r="J145">
            <v>6372217.3411299987</v>
          </cell>
          <cell r="K145">
            <v>15792.81883</v>
          </cell>
          <cell r="L145">
            <v>151221.89999999997</v>
          </cell>
          <cell r="M145">
            <v>33667.622190000002</v>
          </cell>
          <cell r="N145">
            <v>2248.8535499999998</v>
          </cell>
          <cell r="O145">
            <v>479624.56131102412</v>
          </cell>
          <cell r="P145">
            <v>89586.000000000015</v>
          </cell>
          <cell r="Q145">
            <v>916.65139999999997</v>
          </cell>
          <cell r="R145">
            <v>8842.1460600000009</v>
          </cell>
          <cell r="S145">
            <v>359631.47037000011</v>
          </cell>
          <cell r="T145">
            <v>5110.7765523422913</v>
          </cell>
          <cell r="U145">
            <v>55.335000000000001</v>
          </cell>
          <cell r="V145">
            <v>37518.589319999985</v>
          </cell>
          <cell r="W145">
            <v>11800.133439999998</v>
          </cell>
          <cell r="X145">
            <v>1082.5</v>
          </cell>
          <cell r="Y145">
            <v>8537609.8505327422</v>
          </cell>
        </row>
      </sheetData>
      <sheetData sheetId="19"/>
      <sheetData sheetId="20"/>
      <sheetData sheetId="2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Angola</v>
          </cell>
        </row>
        <row r="9">
          <cell r="A9" t="str">
            <v>Antigua and Barbuda</v>
          </cell>
        </row>
        <row r="10">
          <cell r="A10" t="str">
            <v>Argentina</v>
          </cell>
        </row>
        <row r="11">
          <cell r="A11" t="str">
            <v>Armenia</v>
          </cell>
        </row>
        <row r="12">
          <cell r="A12" t="str">
            <v>Azerbaijan</v>
          </cell>
        </row>
        <row r="13">
          <cell r="A13" t="str">
            <v>Bangladesh</v>
          </cell>
        </row>
        <row r="14">
          <cell r="A14" t="str">
            <v>Belarus</v>
          </cell>
        </row>
        <row r="15">
          <cell r="A15" t="str">
            <v>Belize</v>
          </cell>
        </row>
        <row r="16">
          <cell r="A16" t="str">
            <v>Bhutan</v>
          </cell>
        </row>
        <row r="17">
          <cell r="A17" t="str">
            <v>Bolivia</v>
          </cell>
        </row>
        <row r="18">
          <cell r="A18" t="str">
            <v>Bosnia-Herzegovina</v>
          </cell>
        </row>
        <row r="19">
          <cell r="A19" t="str">
            <v>Botswana</v>
          </cell>
        </row>
        <row r="20">
          <cell r="A20" t="str">
            <v>Brazil</v>
          </cell>
        </row>
        <row r="21">
          <cell r="A21" t="str">
            <v>Burkina Faso</v>
          </cell>
        </row>
        <row r="22">
          <cell r="A22" t="str">
            <v>Burma</v>
          </cell>
        </row>
        <row r="23">
          <cell r="A23" t="str">
            <v>Burundi</v>
          </cell>
        </row>
        <row r="24">
          <cell r="A24" t="str">
            <v>Cambodia</v>
          </cell>
        </row>
        <row r="25">
          <cell r="A25" t="str">
            <v>Cameroon</v>
          </cell>
        </row>
        <row r="26">
          <cell r="A26" t="str">
            <v>Cape Verde</v>
          </cell>
        </row>
        <row r="27">
          <cell r="A27" t="str">
            <v>Central African Rep.</v>
          </cell>
        </row>
        <row r="28">
          <cell r="A28" t="str">
            <v>Chile</v>
          </cell>
        </row>
        <row r="29">
          <cell r="A29" t="str">
            <v>China</v>
          </cell>
        </row>
        <row r="30">
          <cell r="A30" t="str">
            <v>Colombia</v>
          </cell>
        </row>
        <row r="31">
          <cell r="A31" t="str">
            <v>Comoros</v>
          </cell>
        </row>
        <row r="32">
          <cell r="A32" t="str">
            <v>Congo, Dem. Rep.</v>
          </cell>
        </row>
        <row r="33">
          <cell r="A33" t="str">
            <v>Congo, Rep.</v>
          </cell>
        </row>
        <row r="34">
          <cell r="A34" t="str">
            <v>Costa Rica</v>
          </cell>
        </row>
        <row r="35">
          <cell r="A35" t="str">
            <v>Cote d'Ivoire</v>
          </cell>
        </row>
        <row r="36">
          <cell r="A36" t="str">
            <v>Cuba</v>
          </cell>
        </row>
        <row r="37">
          <cell r="A37" t="str">
            <v>Dominica</v>
          </cell>
        </row>
        <row r="38">
          <cell r="A38" t="str">
            <v>Dominican Republic</v>
          </cell>
        </row>
        <row r="39">
          <cell r="A39" t="str">
            <v>Ecuador</v>
          </cell>
        </row>
        <row r="40">
          <cell r="A40" t="str">
            <v>Egypt</v>
          </cell>
        </row>
        <row r="41">
          <cell r="A41" t="str">
            <v>El Salvador</v>
          </cell>
        </row>
        <row r="42">
          <cell r="A42" t="str">
            <v>Eritrea</v>
          </cell>
        </row>
        <row r="43">
          <cell r="A43" t="str">
            <v>Ethiopia</v>
          </cell>
        </row>
        <row r="44">
          <cell r="A44" t="str">
            <v>Fiji</v>
          </cell>
        </row>
        <row r="45">
          <cell r="A45" t="str">
            <v>Former Yugoslav Rep. of Macedonia</v>
          </cell>
        </row>
        <row r="46">
          <cell r="A46" t="str">
            <v>Gabon</v>
          </cell>
        </row>
        <row r="47">
          <cell r="A47" t="str">
            <v>Gambia</v>
          </cell>
        </row>
        <row r="48">
          <cell r="A48" t="str">
            <v>Georgia</v>
          </cell>
        </row>
        <row r="49">
          <cell r="A49" t="str">
            <v>Ghana</v>
          </cell>
        </row>
        <row r="50">
          <cell r="A50" t="str">
            <v>Grenada</v>
          </cell>
        </row>
        <row r="51">
          <cell r="A51" t="str">
            <v>Guatemala</v>
          </cell>
        </row>
        <row r="52">
          <cell r="A52" t="str">
            <v>Guinea</v>
          </cell>
        </row>
        <row r="53">
          <cell r="A53" t="str">
            <v>Guinea-Bissau</v>
          </cell>
        </row>
        <row r="54">
          <cell r="A54" t="str">
            <v>Guyana</v>
          </cell>
        </row>
        <row r="55">
          <cell r="A55" t="str">
            <v>Haiti</v>
          </cell>
        </row>
        <row r="56">
          <cell r="A56" t="str">
            <v>Honduras</v>
          </cell>
        </row>
        <row r="57">
          <cell r="A57" t="str">
            <v>India</v>
          </cell>
        </row>
        <row r="58">
          <cell r="A58" t="str">
            <v>Indonesia</v>
          </cell>
        </row>
        <row r="59">
          <cell r="A59" t="str">
            <v>Iran</v>
          </cell>
        </row>
        <row r="60">
          <cell r="A60" t="str">
            <v>Iraq</v>
          </cell>
        </row>
        <row r="61">
          <cell r="A61" t="str">
            <v>Jamaica</v>
          </cell>
        </row>
        <row r="62">
          <cell r="A62" t="str">
            <v>Jordan</v>
          </cell>
        </row>
        <row r="63">
          <cell r="A63" t="str">
            <v>Kazakhstan</v>
          </cell>
        </row>
        <row r="64">
          <cell r="A64" t="str">
            <v>Kenya</v>
          </cell>
        </row>
        <row r="65">
          <cell r="A65" t="str">
            <v>Kiribati</v>
          </cell>
        </row>
        <row r="66">
          <cell r="A66" t="str">
            <v>Korea, Dem. Rep.</v>
          </cell>
        </row>
        <row r="67">
          <cell r="A67" t="str">
            <v>Kosovo</v>
          </cell>
        </row>
        <row r="68">
          <cell r="A68" t="str">
            <v>Kyrgyz Republic</v>
          </cell>
        </row>
        <row r="69">
          <cell r="A69" t="str">
            <v>Laos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Mauritius</v>
          </cell>
        </row>
        <row r="80">
          <cell r="A80" t="str">
            <v>Mexico</v>
          </cell>
        </row>
        <row r="81">
          <cell r="A81" t="str">
            <v>Moldova</v>
          </cell>
        </row>
        <row r="82">
          <cell r="A82" t="str">
            <v>Mongolia</v>
          </cell>
        </row>
        <row r="83">
          <cell r="A83" t="str">
            <v>Montenegro</v>
          </cell>
        </row>
        <row r="84">
          <cell r="A84" t="str">
            <v>Montserrat</v>
          </cell>
        </row>
        <row r="85">
          <cell r="A85" t="str">
            <v>Morocco</v>
          </cell>
        </row>
        <row r="86">
          <cell r="A86" t="str">
            <v>Mozambique</v>
          </cell>
        </row>
        <row r="87">
          <cell r="A87" t="str">
            <v>Namibia</v>
          </cell>
        </row>
        <row r="88">
          <cell r="A88" t="str">
            <v>Nepal</v>
          </cell>
        </row>
        <row r="89">
          <cell r="A89" t="str">
            <v>Nicaragua</v>
          </cell>
        </row>
        <row r="90">
          <cell r="A90" t="str">
            <v>Nigeria</v>
          </cell>
        </row>
        <row r="91">
          <cell r="A91" t="str">
            <v>Pakistan</v>
          </cell>
        </row>
        <row r="92">
          <cell r="A92" t="str">
            <v>Panama</v>
          </cell>
        </row>
        <row r="93">
          <cell r="A93" t="str">
            <v>Papua New Guinea</v>
          </cell>
        </row>
        <row r="94">
          <cell r="A94" t="str">
            <v>Paraguay</v>
          </cell>
        </row>
        <row r="95">
          <cell r="A95" t="str">
            <v>Peru</v>
          </cell>
        </row>
        <row r="96">
          <cell r="A96" t="str">
            <v>Philippines</v>
          </cell>
        </row>
        <row r="97">
          <cell r="A97" t="str">
            <v>Rwanda</v>
          </cell>
        </row>
        <row r="98">
          <cell r="A98" t="str">
            <v>Sao Tome &amp; Principe</v>
          </cell>
        </row>
        <row r="99">
          <cell r="A99" t="str">
            <v>Senegal</v>
          </cell>
        </row>
        <row r="100">
          <cell r="A100" t="str">
            <v>Serbia</v>
          </cell>
        </row>
        <row r="101">
          <cell r="A101" t="str">
            <v>Seychelles</v>
          </cell>
        </row>
        <row r="102">
          <cell r="A102" t="str">
            <v>Sierra Leone</v>
          </cell>
        </row>
        <row r="103">
          <cell r="A103" t="str">
            <v>Solomon Islands</v>
          </cell>
        </row>
        <row r="104">
          <cell r="A104" t="str">
            <v>Somalia</v>
          </cell>
        </row>
        <row r="105">
          <cell r="A105" t="str">
            <v>South Africa</v>
          </cell>
        </row>
        <row r="106">
          <cell r="A106" t="str">
            <v>South Sudan</v>
          </cell>
        </row>
        <row r="107">
          <cell r="A107" t="str">
            <v>Sri Lanka</v>
          </cell>
        </row>
        <row r="108">
          <cell r="A108" t="str">
            <v>St. Helena</v>
          </cell>
        </row>
        <row r="109">
          <cell r="A109" t="str">
            <v>St. Lucia</v>
          </cell>
        </row>
        <row r="110">
          <cell r="A110" t="str">
            <v>St.Vincent &amp; Grenadines</v>
          </cell>
        </row>
        <row r="111">
          <cell r="A111" t="str">
            <v>Sudan</v>
          </cell>
        </row>
        <row r="112">
          <cell r="A112" t="str">
            <v>Swaziland</v>
          </cell>
        </row>
        <row r="113">
          <cell r="A113" t="str">
            <v>Syria</v>
          </cell>
        </row>
        <row r="114">
          <cell r="A114" t="str">
            <v>Tajikistan</v>
          </cell>
        </row>
        <row r="115">
          <cell r="A115" t="str">
            <v>Tanzania</v>
          </cell>
        </row>
        <row r="116">
          <cell r="A116" t="str">
            <v>Thailand</v>
          </cell>
        </row>
        <row r="117">
          <cell r="A117" t="str">
            <v>Timor-Leste</v>
          </cell>
        </row>
        <row r="118">
          <cell r="A118" t="str">
            <v>Tunisia</v>
          </cell>
        </row>
        <row r="119">
          <cell r="A119" t="str">
            <v>Turkey</v>
          </cell>
        </row>
        <row r="120">
          <cell r="A120" t="str">
            <v>Turkmenistan</v>
          </cell>
        </row>
        <row r="121">
          <cell r="A121" t="str">
            <v>Uganda</v>
          </cell>
        </row>
        <row r="122">
          <cell r="A122" t="str">
            <v>Ukraine</v>
          </cell>
        </row>
        <row r="123">
          <cell r="A123" t="str">
            <v>Uruguay</v>
          </cell>
        </row>
        <row r="124">
          <cell r="A124" t="str">
            <v>Uzbekistan</v>
          </cell>
        </row>
        <row r="125">
          <cell r="A125" t="str">
            <v>Vanuatu</v>
          </cell>
        </row>
        <row r="126">
          <cell r="A126" t="str">
            <v>Venezuela</v>
          </cell>
        </row>
        <row r="127">
          <cell r="A127" t="str">
            <v>Vietnam</v>
          </cell>
        </row>
        <row r="128">
          <cell r="A128" t="str">
            <v>West Bank &amp; Gaza Strip</v>
          </cell>
        </row>
        <row r="129">
          <cell r="A129" t="str">
            <v>Yemen</v>
          </cell>
        </row>
        <row r="130">
          <cell r="A130" t="str">
            <v>Zambia</v>
          </cell>
        </row>
        <row r="131">
          <cell r="A131" t="str">
            <v>Zimbabwe</v>
          </cell>
        </row>
      </sheetData>
      <sheetData sheetId="22">
        <row r="5">
          <cell r="B5" t="str">
            <v>Afghanistan</v>
          </cell>
          <cell r="C5">
            <v>10241.91897595155</v>
          </cell>
          <cell r="D5">
            <v>6.4906417328432844E-3</v>
          </cell>
          <cell r="E5">
            <v>175300.17813000001</v>
          </cell>
          <cell r="F5">
            <v>6.8724922556990961E-2</v>
          </cell>
          <cell r="G5">
            <v>24474.221569999994</v>
          </cell>
          <cell r="H5">
            <v>1.5306898099138039E-2</v>
          </cell>
          <cell r="I5">
            <v>24601.264489999998</v>
          </cell>
          <cell r="J5">
            <v>1.1204789912604944E-2</v>
          </cell>
          <cell r="K5">
            <v>700.43226000000004</v>
          </cell>
          <cell r="L5">
            <v>1.1424979248155927E-3</v>
          </cell>
        </row>
        <row r="6">
          <cell r="B6" t="str">
            <v>Albania</v>
          </cell>
          <cell r="C6">
            <v>249.295584110444</v>
          </cell>
          <cell r="D6">
            <v>1.5798683096792014E-4</v>
          </cell>
          <cell r="E6">
            <v>0</v>
          </cell>
          <cell r="F6">
            <v>0</v>
          </cell>
          <cell r="G6">
            <v>42.356570000000005</v>
          </cell>
          <cell r="H6">
            <v>2.6491044831176123E-5</v>
          </cell>
          <cell r="I6">
            <v>76.655149999999992</v>
          </cell>
          <cell r="J6">
            <v>3.4913036759486455E-5</v>
          </cell>
          <cell r="K6">
            <v>0</v>
          </cell>
          <cell r="L6">
            <v>0</v>
          </cell>
        </row>
        <row r="7">
          <cell r="B7" t="str">
            <v>Algeria</v>
          </cell>
          <cell r="C7">
            <v>1118.3047394135012</v>
          </cell>
          <cell r="D7">
            <v>7.087065840607605E-4</v>
          </cell>
          <cell r="E7">
            <v>500.96100000000001</v>
          </cell>
          <cell r="F7">
            <v>1.9639743836164888E-4</v>
          </cell>
          <cell r="G7">
            <v>1604.2229300000001</v>
          </cell>
          <cell r="H7">
            <v>1.0033282099525694E-3</v>
          </cell>
          <cell r="I7">
            <v>28.765000000000001</v>
          </cell>
          <cell r="J7">
            <v>1.3101187622574975E-5</v>
          </cell>
          <cell r="K7">
            <v>0</v>
          </cell>
          <cell r="L7">
            <v>0</v>
          </cell>
        </row>
        <row r="8">
          <cell r="B8" t="str">
            <v>Angola</v>
          </cell>
          <cell r="C8">
            <v>-2.8051699999999999</v>
          </cell>
          <cell r="D8">
            <v>-1.7777287159243902E-6</v>
          </cell>
          <cell r="E8">
            <v>0</v>
          </cell>
          <cell r="F8">
            <v>0</v>
          </cell>
          <cell r="G8">
            <v>223.21527</v>
          </cell>
          <cell r="H8">
            <v>1.3960539591787252E-4</v>
          </cell>
          <cell r="I8">
            <v>94.418639999999996</v>
          </cell>
          <cell r="J8">
            <v>4.3003522256504862E-5</v>
          </cell>
          <cell r="K8">
            <v>75.944500000000005</v>
          </cell>
          <cell r="L8">
            <v>1.2387555314936205E-4</v>
          </cell>
        </row>
        <row r="9">
          <cell r="B9" t="str">
            <v>Antigua and Barbuda</v>
          </cell>
          <cell r="C9">
            <v>1.42374</v>
          </cell>
          <cell r="D9">
            <v>9.0227097894608571E-7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Argentina</v>
          </cell>
          <cell r="C10">
            <v>827.00904816405318</v>
          </cell>
          <cell r="D10">
            <v>5.241029004482917E-4</v>
          </cell>
          <cell r="E10">
            <v>0</v>
          </cell>
          <cell r="F10">
            <v>0</v>
          </cell>
          <cell r="G10">
            <v>139.05652000000001</v>
          </cell>
          <cell r="H10">
            <v>8.6970038069355898E-5</v>
          </cell>
          <cell r="I10">
            <v>2.5390199999999998</v>
          </cell>
          <cell r="J10">
            <v>1.1564115208576502E-6</v>
          </cell>
          <cell r="K10">
            <v>39.053359999999998</v>
          </cell>
          <cell r="L10">
            <v>6.3701210388391122E-5</v>
          </cell>
        </row>
        <row r="11">
          <cell r="B11" t="str">
            <v>Armenia</v>
          </cell>
          <cell r="C11">
            <v>432.96806737461094</v>
          </cell>
          <cell r="D11">
            <v>2.7438613932493646E-4</v>
          </cell>
          <cell r="E11">
            <v>0</v>
          </cell>
          <cell r="F11">
            <v>0</v>
          </cell>
          <cell r="G11">
            <v>5.35182</v>
          </cell>
          <cell r="H11">
            <v>3.3471856561658545E-6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Azerbaijan</v>
          </cell>
          <cell r="C12">
            <v>1004.287276136214</v>
          </cell>
          <cell r="D12">
            <v>6.3644995840709661E-4</v>
          </cell>
          <cell r="E12">
            <v>0</v>
          </cell>
          <cell r="F12">
            <v>0</v>
          </cell>
          <cell r="G12">
            <v>4.0450400000000002</v>
          </cell>
          <cell r="H12">
            <v>2.5298870041625333E-6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Bangladesh</v>
          </cell>
          <cell r="C13">
            <v>7803.8923307799105</v>
          </cell>
          <cell r="D13">
            <v>4.9455838656514818E-3</v>
          </cell>
          <cell r="E13">
            <v>-974.32713999999896</v>
          </cell>
          <cell r="F13">
            <v>-3.8197654991552524E-4</v>
          </cell>
          <cell r="G13">
            <v>95323.835889999988</v>
          </cell>
          <cell r="H13">
            <v>5.9618330994262857E-2</v>
          </cell>
          <cell r="I13">
            <v>38766.629827999997</v>
          </cell>
          <cell r="J13">
            <v>1.7656488471112092E-2</v>
          </cell>
          <cell r="K13">
            <v>7620</v>
          </cell>
          <cell r="L13">
            <v>1.2429230754012982E-2</v>
          </cell>
        </row>
        <row r="14">
          <cell r="B14" t="str">
            <v>Belarus</v>
          </cell>
          <cell r="C14">
            <v>39.811120000000003</v>
          </cell>
          <cell r="D14">
            <v>2.5229619323289428E-5</v>
          </cell>
          <cell r="E14">
            <v>118.3304</v>
          </cell>
          <cell r="F14">
            <v>4.6390412507778561E-5</v>
          </cell>
          <cell r="G14">
            <v>195.91570000000002</v>
          </cell>
          <cell r="H14">
            <v>1.2253144180067579E-4</v>
          </cell>
          <cell r="I14">
            <v>38.930999999999997</v>
          </cell>
          <cell r="J14">
            <v>1.7731351828071139E-5</v>
          </cell>
          <cell r="K14">
            <v>0</v>
          </cell>
          <cell r="L14">
            <v>0</v>
          </cell>
        </row>
        <row r="15">
          <cell r="B15" t="str">
            <v>Belize</v>
          </cell>
          <cell r="C15">
            <v>112.63951999999998</v>
          </cell>
          <cell r="D15">
            <v>7.1383377567826414E-5</v>
          </cell>
          <cell r="E15">
            <v>0</v>
          </cell>
          <cell r="F15">
            <v>0</v>
          </cell>
          <cell r="G15">
            <v>60.068489999999997</v>
          </cell>
          <cell r="H15">
            <v>3.7568600609800416E-5</v>
          </cell>
          <cell r="I15">
            <v>249.91762</v>
          </cell>
          <cell r="J15">
            <v>1.1382644289266108E-4</v>
          </cell>
          <cell r="K15">
            <v>0</v>
          </cell>
          <cell r="L15">
            <v>0</v>
          </cell>
        </row>
        <row r="16">
          <cell r="B16" t="str">
            <v>Bhutan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61.64461</v>
          </cell>
          <cell r="J16">
            <v>2.807639845404003E-5</v>
          </cell>
          <cell r="K16">
            <v>0</v>
          </cell>
          <cell r="L16">
            <v>0</v>
          </cell>
        </row>
        <row r="17">
          <cell r="B17" t="str">
            <v>Bolivia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29.292159999999999</v>
          </cell>
          <cell r="H17">
            <v>1.8320178516862524E-5</v>
          </cell>
          <cell r="I17">
            <v>190.60790999999998</v>
          </cell>
          <cell r="J17">
            <v>8.6813488310686059E-5</v>
          </cell>
          <cell r="K17">
            <v>0</v>
          </cell>
          <cell r="L17">
            <v>0</v>
          </cell>
        </row>
        <row r="18">
          <cell r="B18" t="str">
            <v>Bosnia-Herzegovina</v>
          </cell>
          <cell r="C18">
            <v>380.42651887909699</v>
          </cell>
          <cell r="D18">
            <v>2.4108882773968174E-4</v>
          </cell>
          <cell r="E18">
            <v>0</v>
          </cell>
          <cell r="F18">
            <v>0</v>
          </cell>
          <cell r="G18">
            <v>176.62292000000002</v>
          </cell>
          <cell r="H18">
            <v>1.1046516967576063E-4</v>
          </cell>
          <cell r="I18">
            <v>3056.66257</v>
          </cell>
          <cell r="J18">
            <v>1.3921748593246032E-3</v>
          </cell>
          <cell r="K18">
            <v>12.066689999999999</v>
          </cell>
          <cell r="L18">
            <v>1.9682371974690405E-5</v>
          </cell>
        </row>
        <row r="19">
          <cell r="B19" t="str">
            <v>Botswana</v>
          </cell>
          <cell r="C19">
            <v>209.78535724669999</v>
          </cell>
          <cell r="D19">
            <v>1.3294789754557317E-4</v>
          </cell>
          <cell r="E19">
            <v>0</v>
          </cell>
          <cell r="F19">
            <v>0</v>
          </cell>
          <cell r="G19">
            <v>41.157350000000001</v>
          </cell>
          <cell r="H19">
            <v>2.5741017367138231E-5</v>
          </cell>
          <cell r="I19">
            <v>27.76445</v>
          </cell>
          <cell r="J19">
            <v>1.2645481268472162E-5</v>
          </cell>
          <cell r="K19">
            <v>0</v>
          </cell>
          <cell r="L19">
            <v>0</v>
          </cell>
        </row>
        <row r="20">
          <cell r="B20" t="str">
            <v>Brazil</v>
          </cell>
          <cell r="C20">
            <v>8058.5048259003197</v>
          </cell>
          <cell r="D20">
            <v>5.1069401984258625E-3</v>
          </cell>
          <cell r="E20">
            <v>30007.530269999999</v>
          </cell>
          <cell r="F20">
            <v>1.1764193373511388E-2</v>
          </cell>
          <cell r="G20">
            <v>4727.4097299999985</v>
          </cell>
          <cell r="H20">
            <v>2.9566611057686713E-3</v>
          </cell>
          <cell r="I20">
            <v>10402.702160000003</v>
          </cell>
          <cell r="J20">
            <v>4.7379715897766725E-3</v>
          </cell>
          <cell r="K20">
            <v>477.70853999999991</v>
          </cell>
          <cell r="L20">
            <v>7.7920599433367978E-4</v>
          </cell>
        </row>
        <row r="21">
          <cell r="B21" t="str">
            <v>Burkina Faso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131.70197999999999</v>
          </cell>
          <cell r="J21">
            <v>5.9984437693190218E-5</v>
          </cell>
          <cell r="K21">
            <v>0</v>
          </cell>
          <cell r="L21">
            <v>0</v>
          </cell>
        </row>
        <row r="22">
          <cell r="B22" t="str">
            <v>Burundi</v>
          </cell>
          <cell r="C22">
            <v>189.63286000000002</v>
          </cell>
          <cell r="D22">
            <v>1.2017659560913232E-4</v>
          </cell>
          <cell r="E22">
            <v>1500</v>
          </cell>
          <cell r="F22">
            <v>5.8806205980599954E-4</v>
          </cell>
          <cell r="G22">
            <v>1237.9139</v>
          </cell>
          <cell r="H22">
            <v>7.7422776731062178E-4</v>
          </cell>
          <cell r="I22">
            <v>261.14441999999997</v>
          </cell>
          <cell r="J22">
            <v>1.1893975466742639E-4</v>
          </cell>
          <cell r="K22">
            <v>0</v>
          </cell>
          <cell r="L22">
            <v>0</v>
          </cell>
        </row>
        <row r="23">
          <cell r="B23" t="str">
            <v>Cambodia</v>
          </cell>
          <cell r="C23">
            <v>7.4892075759586296</v>
          </cell>
          <cell r="D23">
            <v>4.7461577613122019E-6</v>
          </cell>
          <cell r="E23">
            <v>0</v>
          </cell>
          <cell r="F23">
            <v>0</v>
          </cell>
          <cell r="G23">
            <v>1732.9760700000002</v>
          </cell>
          <cell r="H23">
            <v>1.0838542110875693E-3</v>
          </cell>
          <cell r="I23">
            <v>304.99359999999996</v>
          </cell>
          <cell r="J23">
            <v>1.3891112036449094E-4</v>
          </cell>
          <cell r="K23">
            <v>0</v>
          </cell>
          <cell r="L23">
            <v>0</v>
          </cell>
        </row>
        <row r="24">
          <cell r="B24" t="str">
            <v>Cameroon</v>
          </cell>
          <cell r="C24">
            <v>99.564959999999999</v>
          </cell>
          <cell r="D24">
            <v>6.3097597825394991E-5</v>
          </cell>
          <cell r="E24">
            <v>0</v>
          </cell>
          <cell r="F24">
            <v>0</v>
          </cell>
          <cell r="G24">
            <v>146.57329999999999</v>
          </cell>
          <cell r="H24">
            <v>9.1671253393592198E-5</v>
          </cell>
          <cell r="I24">
            <v>1459.0206700000001</v>
          </cell>
          <cell r="J24">
            <v>6.6451950435894482E-4</v>
          </cell>
          <cell r="K24">
            <v>0</v>
          </cell>
          <cell r="L24">
            <v>0</v>
          </cell>
        </row>
        <row r="25">
          <cell r="B25" t="str">
            <v>Cape Verde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77.446789999999993</v>
          </cell>
          <cell r="J25">
            <v>3.5273593831258932E-5</v>
          </cell>
          <cell r="K25">
            <v>0</v>
          </cell>
          <cell r="L25">
            <v>0</v>
          </cell>
        </row>
        <row r="26">
          <cell r="B26" t="str">
            <v>Central African Rep.</v>
          </cell>
          <cell r="C26">
            <v>0</v>
          </cell>
          <cell r="D26">
            <v>0</v>
          </cell>
          <cell r="E26">
            <v>13100</v>
          </cell>
          <cell r="F26">
            <v>5.1357419889723954E-3</v>
          </cell>
          <cell r="G26">
            <v>5397.1416100000006</v>
          </cell>
          <cell r="H26">
            <v>3.3755311242321096E-3</v>
          </cell>
          <cell r="I26">
            <v>416.41958</v>
          </cell>
          <cell r="J26">
            <v>1.8966073517447834E-4</v>
          </cell>
          <cell r="K26">
            <v>0</v>
          </cell>
          <cell r="L26">
            <v>0</v>
          </cell>
        </row>
        <row r="27">
          <cell r="B27" t="str">
            <v>Chile</v>
          </cell>
          <cell r="C27">
            <v>3503.7328232990894</v>
          </cell>
          <cell r="D27">
            <v>2.2204310087822229E-3</v>
          </cell>
          <cell r="E27">
            <v>0</v>
          </cell>
          <cell r="F27">
            <v>0</v>
          </cell>
          <cell r="G27">
            <v>776.97902999999985</v>
          </cell>
          <cell r="H27">
            <v>4.8594554083613775E-4</v>
          </cell>
          <cell r="I27">
            <v>2379.4398200000001</v>
          </cell>
          <cell r="J27">
            <v>1.0837297937926656E-3</v>
          </cell>
          <cell r="K27">
            <v>63.547020000000003</v>
          </cell>
          <cell r="L27">
            <v>1.036536188070706E-4</v>
          </cell>
        </row>
        <row r="28">
          <cell r="B28" t="str">
            <v>China</v>
          </cell>
          <cell r="C28">
            <v>16448.12561898923</v>
          </cell>
          <cell r="D28">
            <v>1.042371950220799E-2</v>
          </cell>
          <cell r="E28">
            <v>31.58595</v>
          </cell>
          <cell r="F28">
            <v>1.2382999211952874E-5</v>
          </cell>
          <cell r="G28">
            <v>5349.5781300000017</v>
          </cell>
          <cell r="H28">
            <v>3.3457835247214145E-3</v>
          </cell>
          <cell r="I28">
            <v>24080.291635999973</v>
          </cell>
          <cell r="J28">
            <v>1.096750977679675E-2</v>
          </cell>
          <cell r="K28">
            <v>992.39293999999995</v>
          </cell>
          <cell r="L28">
            <v>1.618724520986005E-3</v>
          </cell>
        </row>
        <row r="29">
          <cell r="B29" t="str">
            <v>Colombia</v>
          </cell>
          <cell r="C29">
            <v>6373.0769964753845</v>
          </cell>
          <cell r="D29">
            <v>4.0388290140816619E-3</v>
          </cell>
          <cell r="E29">
            <v>14264.307785770699</v>
          </cell>
          <cell r="F29">
            <v>5.5921988121380491E-3</v>
          </cell>
          <cell r="G29">
            <v>2671.1373699999999</v>
          </cell>
          <cell r="H29">
            <v>1.6706078848901093E-3</v>
          </cell>
          <cell r="I29">
            <v>1527.7405699999999</v>
          </cell>
          <cell r="J29">
            <v>6.958183850578702E-4</v>
          </cell>
          <cell r="K29">
            <v>46.499600000000001</v>
          </cell>
          <cell r="L29">
            <v>7.5847015534029135E-5</v>
          </cell>
        </row>
        <row r="30">
          <cell r="B30" t="str">
            <v>Comoros</v>
          </cell>
          <cell r="C30">
            <v>5</v>
          </cell>
          <cell r="D30">
            <v>3.1686648508368305E-6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</v>
          </cell>
          <cell r="J30">
            <v>2.277279266917256E-6</v>
          </cell>
          <cell r="K30">
            <v>0</v>
          </cell>
          <cell r="L30">
            <v>0</v>
          </cell>
        </row>
        <row r="31">
          <cell r="B31" t="str">
            <v>Congo, Dem. Rep.</v>
          </cell>
          <cell r="C31">
            <v>552.68101999999999</v>
          </cell>
          <cell r="D31">
            <v>3.5025218435972942E-4</v>
          </cell>
          <cell r="E31">
            <v>41130.658239999997</v>
          </cell>
          <cell r="F31">
            <v>1.6124919737194002E-2</v>
          </cell>
          <cell r="G31">
            <v>62952.354770000005</v>
          </cell>
          <cell r="H31">
            <v>3.9372254468201126E-2</v>
          </cell>
          <cell r="I31">
            <v>24910.316560000003</v>
          </cell>
          <cell r="J31">
            <v>1.1345549486886718E-2</v>
          </cell>
          <cell r="K31">
            <v>0</v>
          </cell>
          <cell r="L31">
            <v>0</v>
          </cell>
        </row>
        <row r="32">
          <cell r="B32" t="str">
            <v>Congo, Rep.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89.324250000000006</v>
          </cell>
          <cell r="J32">
            <v>4.0683252511586751E-5</v>
          </cell>
          <cell r="K32">
            <v>0</v>
          </cell>
          <cell r="L32">
            <v>0</v>
          </cell>
        </row>
        <row r="33">
          <cell r="B33" t="str">
            <v>Costa Rica</v>
          </cell>
          <cell r="C33">
            <v>120</v>
          </cell>
          <cell r="D33">
            <v>7.6047956420083931E-5</v>
          </cell>
          <cell r="E33">
            <v>212.21740000000003</v>
          </cell>
          <cell r="F33">
            <v>8.319800091378249E-5</v>
          </cell>
          <cell r="G33">
            <v>163.63360000000003</v>
          </cell>
          <cell r="H33">
            <v>1.0234126685628088E-4</v>
          </cell>
          <cell r="I33">
            <v>307.37279999999998</v>
          </cell>
          <cell r="J33">
            <v>1.3999474093086086E-4</v>
          </cell>
          <cell r="K33">
            <v>0</v>
          </cell>
          <cell r="L33">
            <v>0</v>
          </cell>
        </row>
        <row r="34">
          <cell r="B34" t="str">
            <v>Cote d'Ivoire</v>
          </cell>
          <cell r="C34">
            <v>585.48522000000003</v>
          </cell>
          <cell r="D34">
            <v>3.7104128745969376E-4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Cuba</v>
          </cell>
          <cell r="C35">
            <v>2567.7525927040506</v>
          </cell>
          <cell r="D35">
            <v>1.6272694772292927E-3</v>
          </cell>
          <cell r="E35">
            <v>0</v>
          </cell>
          <cell r="F35">
            <v>0</v>
          </cell>
          <cell r="G35">
            <v>118.65074</v>
          </cell>
          <cell r="H35">
            <v>7.420766300463473E-5</v>
          </cell>
          <cell r="I35">
            <v>1.93286</v>
          </cell>
          <cell r="J35">
            <v>8.8033240077073737E-7</v>
          </cell>
          <cell r="K35">
            <v>0</v>
          </cell>
          <cell r="L35">
            <v>0</v>
          </cell>
        </row>
        <row r="36">
          <cell r="B36" t="str">
            <v>Dominica</v>
          </cell>
          <cell r="C36">
            <v>0.2286</v>
          </cell>
          <cell r="D36">
            <v>1.4487135698025987E-7</v>
          </cell>
          <cell r="E36">
            <v>-2.5261</v>
          </cell>
          <cell r="F36">
            <v>-9.9033571285062354E-7</v>
          </cell>
          <cell r="G36">
            <v>46.703429999999997</v>
          </cell>
          <cell r="H36">
            <v>2.9209698941620992E-5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Dominican Republic</v>
          </cell>
          <cell r="C37">
            <v>0</v>
          </cell>
          <cell r="D37">
            <v>0</v>
          </cell>
          <cell r="E37">
            <v>15</v>
          </cell>
          <cell r="F37">
            <v>5.8806205980599958E-6</v>
          </cell>
          <cell r="G37">
            <v>-7.9794999999999998</v>
          </cell>
          <cell r="H37">
            <v>-4.990614023523855E-6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Ecuador</v>
          </cell>
          <cell r="C38">
            <v>11</v>
          </cell>
          <cell r="D38">
            <v>6.9710626718410256E-6</v>
          </cell>
          <cell r="E38">
            <v>0</v>
          </cell>
          <cell r="F38">
            <v>0</v>
          </cell>
          <cell r="G38">
            <v>8.0225200000000001</v>
          </cell>
          <cell r="H38">
            <v>5.0175199969923676E-6</v>
          </cell>
          <cell r="I38">
            <v>73.370769999999993</v>
          </cell>
          <cell r="J38">
            <v>3.3417146663750916E-5</v>
          </cell>
          <cell r="K38">
            <v>0</v>
          </cell>
          <cell r="L38">
            <v>0</v>
          </cell>
        </row>
        <row r="39">
          <cell r="B39" t="str">
            <v>Egypt</v>
          </cell>
          <cell r="C39">
            <v>4230.8590516968397</v>
          </cell>
          <cell r="D39">
            <v>2.6812348731913242E-3</v>
          </cell>
          <cell r="E39">
            <v>1074.9579999999999</v>
          </cell>
          <cell r="F39">
            <v>4.2142801045662505E-4</v>
          </cell>
          <cell r="G39">
            <v>3424.0987800000003</v>
          </cell>
          <cell r="H39">
            <v>2.1415320996802964E-3</v>
          </cell>
          <cell r="I39">
            <v>2749.5549099999998</v>
          </cell>
          <cell r="J39">
            <v>1.2523008779587084E-3</v>
          </cell>
          <cell r="K39">
            <v>0</v>
          </cell>
          <cell r="L39">
            <v>0</v>
          </cell>
        </row>
        <row r="40">
          <cell r="B40" t="str">
            <v>El Salvador</v>
          </cell>
          <cell r="C40">
            <v>21.42745</v>
          </cell>
          <cell r="D40">
            <v>1.3579281531612726E-5</v>
          </cell>
          <cell r="E40">
            <v>0</v>
          </cell>
          <cell r="F40">
            <v>0</v>
          </cell>
          <cell r="G40">
            <v>14.998950000000001</v>
          </cell>
          <cell r="H40">
            <v>9.3807845363911436E-6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Eritrea</v>
          </cell>
          <cell r="C41">
            <v>595.33807999999999</v>
          </cell>
          <cell r="D41">
            <v>3.7728536969213697E-4</v>
          </cell>
          <cell r="E41">
            <v>0</v>
          </cell>
          <cell r="F41">
            <v>0</v>
          </cell>
          <cell r="G41">
            <v>-1.0440000000000005</v>
          </cell>
          <cell r="H41">
            <v>-6.5294831011453171E-7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Ethiopia</v>
          </cell>
          <cell r="C42">
            <v>29191.512058336855</v>
          </cell>
          <cell r="D42">
            <v>1.8499623640406297E-2</v>
          </cell>
          <cell r="E42">
            <v>123650.41503999999</v>
          </cell>
          <cell r="F42">
            <v>4.8476078509526094E-2</v>
          </cell>
          <cell r="G42">
            <v>11992.27058</v>
          </cell>
          <cell r="H42">
            <v>7.5003187831869864E-3</v>
          </cell>
          <cell r="I42">
            <v>30652.196612000011</v>
          </cell>
          <cell r="J42">
            <v>1.3960722365995796E-2</v>
          </cell>
          <cell r="K42">
            <v>138833.15806999998</v>
          </cell>
          <cell r="L42">
            <v>0.22645529632026104</v>
          </cell>
        </row>
        <row r="43">
          <cell r="B43" t="str">
            <v>Fiji</v>
          </cell>
          <cell r="C43">
            <v>163.22662000000003</v>
          </cell>
          <cell r="D43">
            <v>1.0344209070298002E-4</v>
          </cell>
          <cell r="E43">
            <v>0</v>
          </cell>
          <cell r="F43">
            <v>0</v>
          </cell>
          <cell r="G43">
            <v>23.214019999999998</v>
          </cell>
          <cell r="H43">
            <v>1.4518730967399364E-5</v>
          </cell>
          <cell r="I43">
            <v>7.6059999999999999</v>
          </cell>
          <cell r="J43">
            <v>3.4641972208345298E-6</v>
          </cell>
          <cell r="K43">
            <v>0</v>
          </cell>
          <cell r="L43">
            <v>0</v>
          </cell>
        </row>
        <row r="44">
          <cell r="B44" t="str">
            <v>Former Yugoslav Rep. of Macedonia</v>
          </cell>
          <cell r="C44">
            <v>309.60331881652303</v>
          </cell>
          <cell r="D44">
            <v>1.9620583080726911E-4</v>
          </cell>
          <cell r="E44">
            <v>0</v>
          </cell>
          <cell r="F44">
            <v>0</v>
          </cell>
          <cell r="G44">
            <v>1529.0520800000002</v>
          </cell>
          <cell r="H44">
            <v>9.5631414915048818E-4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Gabon</v>
          </cell>
          <cell r="C45">
            <v>150</v>
          </cell>
          <cell r="D45">
            <v>9.5059945525104907E-5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Gambia</v>
          </cell>
          <cell r="C46">
            <v>5.4493600000000004</v>
          </cell>
          <cell r="D46">
            <v>3.453439098311238E-6</v>
          </cell>
          <cell r="E46">
            <v>0</v>
          </cell>
          <cell r="F46">
            <v>0</v>
          </cell>
          <cell r="G46">
            <v>31.262450000000001</v>
          </cell>
          <cell r="H46">
            <v>1.9552455840555591E-5</v>
          </cell>
          <cell r="I46">
            <v>10767.609380000002</v>
          </cell>
          <cell r="J46">
            <v>4.9041707190675549E-3</v>
          </cell>
          <cell r="K46">
            <v>0</v>
          </cell>
          <cell r="L46">
            <v>0</v>
          </cell>
        </row>
        <row r="47">
          <cell r="B47" t="str">
            <v>Georgia</v>
          </cell>
          <cell r="C47">
            <v>498.87389158674398</v>
          </cell>
          <cell r="D47">
            <v>3.1615283305421978E-4</v>
          </cell>
          <cell r="E47">
            <v>0</v>
          </cell>
          <cell r="F47">
            <v>0</v>
          </cell>
          <cell r="G47">
            <v>140.71800000000002</v>
          </cell>
          <cell r="H47">
            <v>8.8009176535150055E-5</v>
          </cell>
          <cell r="I47">
            <v>122.24680000000001</v>
          </cell>
          <cell r="J47">
            <v>5.5678020617396087E-5</v>
          </cell>
          <cell r="K47">
            <v>0</v>
          </cell>
          <cell r="L47">
            <v>0</v>
          </cell>
        </row>
        <row r="48">
          <cell r="B48" t="str">
            <v>Ghana</v>
          </cell>
          <cell r="C48">
            <v>1791.6665560471602</v>
          </cell>
          <cell r="D48">
            <v>1.1354381681133025E-3</v>
          </cell>
          <cell r="E48">
            <v>367.92612000000003</v>
          </cell>
          <cell r="F48">
            <v>1.4424226132241959E-4</v>
          </cell>
          <cell r="G48">
            <v>8641.7408300000006</v>
          </cell>
          <cell r="H48">
            <v>5.4047989189619254E-3</v>
          </cell>
          <cell r="I48">
            <v>31592.196220000009</v>
          </cell>
          <cell r="J48">
            <v>1.4388850689637545E-2</v>
          </cell>
          <cell r="K48">
            <v>15753.637130000003</v>
          </cell>
          <cell r="L48">
            <v>2.5696271798393278E-2</v>
          </cell>
        </row>
        <row r="49">
          <cell r="B49" t="str">
            <v>Grenada</v>
          </cell>
          <cell r="C49">
            <v>0.27015</v>
          </cell>
          <cell r="D49">
            <v>1.7120296189071395E-7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Guatemala</v>
          </cell>
          <cell r="C50">
            <v>641.34</v>
          </cell>
          <cell r="D50">
            <v>4.0643830308713857E-4</v>
          </cell>
          <cell r="E50">
            <v>217.14762000000002</v>
          </cell>
          <cell r="F50">
            <v>8.513085113278031E-5</v>
          </cell>
          <cell r="G50">
            <v>100.71764</v>
          </cell>
          <cell r="H50">
            <v>6.2991774747819684E-5</v>
          </cell>
          <cell r="I50">
            <v>140.89357000000001</v>
          </cell>
          <cell r="J50">
            <v>6.4170801160591025E-5</v>
          </cell>
          <cell r="K50">
            <v>0</v>
          </cell>
          <cell r="L50">
            <v>0</v>
          </cell>
        </row>
        <row r="51">
          <cell r="B51" t="str">
            <v>Guinea</v>
          </cell>
          <cell r="C51">
            <v>30.96125</v>
          </cell>
          <cell r="D51">
            <v>1.962116492259436E-5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79.795500000000004</v>
          </cell>
          <cell r="J51">
            <v>3.6343327548659183E-5</v>
          </cell>
          <cell r="K51">
            <v>0</v>
          </cell>
          <cell r="L51">
            <v>0</v>
          </cell>
        </row>
        <row r="52">
          <cell r="B52" t="str">
            <v>Guinea-Bissau</v>
          </cell>
          <cell r="C52">
            <v>22.02</v>
          </cell>
          <cell r="D52">
            <v>1.3954800003085399E-5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Guyana</v>
          </cell>
          <cell r="C53">
            <v>34.775040000000004</v>
          </cell>
          <cell r="D53">
            <v>2.2038089386888965E-5</v>
          </cell>
          <cell r="E53">
            <v>0</v>
          </cell>
          <cell r="F53">
            <v>0</v>
          </cell>
          <cell r="G53">
            <v>78.126820000000009</v>
          </cell>
          <cell r="H53">
            <v>4.886281139235842E-5</v>
          </cell>
          <cell r="I53">
            <v>544.93777</v>
          </cell>
          <cell r="J53">
            <v>2.4819509707622487E-4</v>
          </cell>
          <cell r="K53">
            <v>0</v>
          </cell>
          <cell r="L53">
            <v>0</v>
          </cell>
        </row>
        <row r="54">
          <cell r="B54" t="str">
            <v>Haiti</v>
          </cell>
          <cell r="C54">
            <v>68.837590000000006</v>
          </cell>
          <cell r="D54">
            <v>4.362465036986338E-5</v>
          </cell>
          <cell r="E54">
            <v>4906.05854</v>
          </cell>
          <cell r="F54">
            <v>1.9233779270408098E-3</v>
          </cell>
          <cell r="G54">
            <v>753.57898</v>
          </cell>
          <cell r="H54">
            <v>4.7131046123451376E-4</v>
          </cell>
          <cell r="I54">
            <v>267.89625000000001</v>
          </cell>
          <cell r="J54">
            <v>1.2201491516197638E-4</v>
          </cell>
          <cell r="K54">
            <v>0</v>
          </cell>
          <cell r="L54">
            <v>0</v>
          </cell>
        </row>
        <row r="55">
          <cell r="B55" t="str">
            <v>Honduras</v>
          </cell>
          <cell r="C55">
            <v>25.82274</v>
          </cell>
          <cell r="D55">
            <v>1.6364721718059648E-5</v>
          </cell>
          <cell r="E55">
            <v>0</v>
          </cell>
          <cell r="F55">
            <v>0</v>
          </cell>
          <cell r="G55">
            <v>65.971770000000006</v>
          </cell>
          <cell r="H55">
            <v>4.1260685571613559E-5</v>
          </cell>
          <cell r="I55">
            <v>83.884569999999997</v>
          </cell>
          <cell r="J55">
            <v>3.8205718415053851E-5</v>
          </cell>
          <cell r="K55">
            <v>0</v>
          </cell>
          <cell r="L55">
            <v>0</v>
          </cell>
        </row>
        <row r="56">
          <cell r="B56" t="str">
            <v>India</v>
          </cell>
          <cell r="C56">
            <v>19710.111090227194</v>
          </cell>
          <cell r="D56">
            <v>1.2490947243538421E-2</v>
          </cell>
          <cell r="E56">
            <v>-1748.0036200000002</v>
          </cell>
          <cell r="F56">
            <v>-6.8528973955036252E-4</v>
          </cell>
          <cell r="G56">
            <v>9966.234629999999</v>
          </cell>
          <cell r="H56">
            <v>6.2331763025511707E-3</v>
          </cell>
          <cell r="I56">
            <v>64211.463126000039</v>
          </cell>
          <cell r="J56">
            <v>2.9245486735052357E-2</v>
          </cell>
          <cell r="K56">
            <v>480.58221000000003</v>
          </cell>
          <cell r="L56">
            <v>7.8389333128130244E-4</v>
          </cell>
        </row>
        <row r="57">
          <cell r="B57" t="str">
            <v>Indonesia</v>
          </cell>
          <cell r="C57">
            <v>2914.6247604353698</v>
          </cell>
          <cell r="D57">
            <v>1.8470938063540547E-3</v>
          </cell>
          <cell r="E57">
            <v>500.61054000000001</v>
          </cell>
          <cell r="F57">
            <v>1.9626004354199582E-4</v>
          </cell>
          <cell r="G57">
            <v>5940.4500999999991</v>
          </cell>
          <cell r="H57">
            <v>3.7153322357420492E-3</v>
          </cell>
          <cell r="I57">
            <v>8093.6076779999967</v>
          </cell>
          <cell r="J57">
            <v>3.6862809919343416E-3</v>
          </cell>
          <cell r="K57">
            <v>0</v>
          </cell>
          <cell r="L57">
            <v>0</v>
          </cell>
        </row>
        <row r="58">
          <cell r="B58" t="str">
            <v>Iran</v>
          </cell>
          <cell r="C58">
            <v>776.03269648663104</v>
          </cell>
          <cell r="D58">
            <v>4.9179750569146275E-4</v>
          </cell>
          <cell r="E58">
            <v>0</v>
          </cell>
          <cell r="F58">
            <v>0</v>
          </cell>
          <cell r="G58">
            <v>15.665699999999999</v>
          </cell>
          <cell r="H58">
            <v>9.7977895993881364E-6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Iraq</v>
          </cell>
          <cell r="C59">
            <v>5848.3283767535104</v>
          </cell>
          <cell r="D59">
            <v>3.7062785127140929E-3</v>
          </cell>
          <cell r="E59">
            <v>97592.312109999984</v>
          </cell>
          <cell r="F59">
            <v>3.8260224053757723E-2</v>
          </cell>
          <cell r="G59">
            <v>1018.6453799999998</v>
          </cell>
          <cell r="H59">
            <v>6.3709078493963097E-4</v>
          </cell>
          <cell r="I59">
            <v>14327.276850000002</v>
          </cell>
          <cell r="J59">
            <v>6.5254421043777159E-3</v>
          </cell>
          <cell r="K59">
            <v>94.498780000000011</v>
          </cell>
          <cell r="L59">
            <v>1.5414004495967282E-4</v>
          </cell>
        </row>
        <row r="60">
          <cell r="B60" t="str">
            <v>Jamaica</v>
          </cell>
          <cell r="C60">
            <v>1098.9869600117149</v>
          </cell>
          <cell r="D60">
            <v>6.9646427034342846E-4</v>
          </cell>
          <cell r="E60">
            <v>1850</v>
          </cell>
          <cell r="F60">
            <v>7.2527654042739951E-4</v>
          </cell>
          <cell r="G60">
            <v>24.050030000000007</v>
          </cell>
          <cell r="H60">
            <v>1.5041596213317808E-5</v>
          </cell>
          <cell r="I60">
            <v>604.95934599999998</v>
          </cell>
          <cell r="J60">
            <v>2.7553227519472453E-4</v>
          </cell>
          <cell r="K60">
            <v>2881.875</v>
          </cell>
          <cell r="L60">
            <v>4.7007203909739054E-3</v>
          </cell>
        </row>
        <row r="61">
          <cell r="B61" t="str">
            <v>Jordan</v>
          </cell>
          <cell r="C61">
            <v>14874.297897171029</v>
          </cell>
          <cell r="D61">
            <v>9.4263329855284027E-3</v>
          </cell>
          <cell r="E61">
            <v>123700</v>
          </cell>
          <cell r="F61">
            <v>4.8495517865334757E-2</v>
          </cell>
          <cell r="G61">
            <v>9046.7211700000007</v>
          </cell>
          <cell r="H61">
            <v>5.6580855364261095E-3</v>
          </cell>
          <cell r="I61">
            <v>27232.101830000003</v>
          </cell>
          <cell r="J61">
            <v>1.2403020178407696E-2</v>
          </cell>
          <cell r="K61">
            <v>0</v>
          </cell>
          <cell r="L61">
            <v>0</v>
          </cell>
        </row>
        <row r="62">
          <cell r="B62" t="str">
            <v>Kazakhstan</v>
          </cell>
          <cell r="C62">
            <v>2057.8505688202804</v>
          </cell>
          <cell r="D62">
            <v>1.3041277531390799E-3</v>
          </cell>
          <cell r="E62">
            <v>48.685920000000003</v>
          </cell>
          <cell r="F62">
            <v>1.9086894932500075E-5</v>
          </cell>
          <cell r="G62">
            <v>1370.2764599999998</v>
          </cell>
          <cell r="H62">
            <v>8.5701120588766518E-4</v>
          </cell>
          <cell r="I62">
            <v>0</v>
          </cell>
          <cell r="J62">
            <v>0</v>
          </cell>
          <cell r="K62">
            <v>8.3281899999999993</v>
          </cell>
          <cell r="L62">
            <v>1.3584382581793091E-5</v>
          </cell>
        </row>
        <row r="63">
          <cell r="B63" t="str">
            <v>Kenya</v>
          </cell>
          <cell r="C63">
            <v>3109.8250768202502</v>
          </cell>
          <cell r="D63">
            <v>1.9707986826342544E-3</v>
          </cell>
          <cell r="E63">
            <v>30034.842379999998</v>
          </cell>
          <cell r="F63">
            <v>1.1774900850620886E-2</v>
          </cell>
          <cell r="G63">
            <v>46753.603910000013</v>
          </cell>
          <cell r="H63">
            <v>2.9241079180841633E-2</v>
          </cell>
          <cell r="I63">
            <v>41280.944476200006</v>
          </cell>
          <cell r="J63">
            <v>1.8801647794882539E-2</v>
          </cell>
          <cell r="K63">
            <v>12633.5875</v>
          </cell>
          <cell r="L63">
            <v>2.0607056993243299E-2</v>
          </cell>
        </row>
        <row r="64">
          <cell r="B64" t="str">
            <v>Kiribati</v>
          </cell>
          <cell r="C64">
            <v>11.85453</v>
          </cell>
          <cell r="D64">
            <v>7.5126065068381471E-6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Korea, Dem. Rep.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15.973860000000002</v>
          </cell>
          <cell r="H65">
            <v>9.9905219281667768E-6</v>
          </cell>
          <cell r="I65">
            <v>0</v>
          </cell>
          <cell r="J65">
            <v>0</v>
          </cell>
          <cell r="K65">
            <v>200</v>
          </cell>
          <cell r="L65">
            <v>3.2622652897671865E-4</v>
          </cell>
        </row>
        <row r="66">
          <cell r="B66" t="str">
            <v>Kosovo</v>
          </cell>
          <cell r="C66">
            <v>613.64872079745498</v>
          </cell>
          <cell r="D66">
            <v>3.8888942647037595E-4</v>
          </cell>
          <cell r="E66">
            <v>0</v>
          </cell>
          <cell r="F66">
            <v>0</v>
          </cell>
          <cell r="G66">
            <v>150.47712999999999</v>
          </cell>
          <cell r="H66">
            <v>9.4112823509946998E-5</v>
          </cell>
          <cell r="I66">
            <v>2736.2719999999999</v>
          </cell>
          <cell r="J66">
            <v>1.2462510988492429E-3</v>
          </cell>
          <cell r="K66">
            <v>0</v>
          </cell>
          <cell r="L66">
            <v>0</v>
          </cell>
        </row>
        <row r="67">
          <cell r="B67" t="str">
            <v>Kyrgyz Republic</v>
          </cell>
          <cell r="C67">
            <v>73.597679999999997</v>
          </cell>
          <cell r="D67">
            <v>4.6641276343827354E-5</v>
          </cell>
          <cell r="E67">
            <v>147.61104</v>
          </cell>
          <cell r="F67">
            <v>5.7869634821670516E-5</v>
          </cell>
          <cell r="G67">
            <v>181.99417999999997</v>
          </cell>
          <cell r="H67">
            <v>1.1382451367976998E-4</v>
          </cell>
          <cell r="I67">
            <v>597.9428999999999</v>
          </cell>
          <cell r="J67">
            <v>2.7233659379407557E-4</v>
          </cell>
          <cell r="K67">
            <v>9.10337</v>
          </cell>
          <cell r="L67">
            <v>1.4848803985453956E-5</v>
          </cell>
        </row>
        <row r="68">
          <cell r="B68" t="str">
            <v>Laos</v>
          </cell>
          <cell r="C68">
            <v>60.307299999999991</v>
          </cell>
          <cell r="D68">
            <v>3.8218724351774388E-5</v>
          </cell>
          <cell r="E68">
            <v>24.157779999999995</v>
          </cell>
          <cell r="F68">
            <v>9.4708492447601176E-6</v>
          </cell>
          <cell r="G68">
            <v>811.4673600000001</v>
          </cell>
          <cell r="H68">
            <v>5.0751555692059411E-4</v>
          </cell>
          <cell r="I68">
            <v>97.279809999999998</v>
          </cell>
          <cell r="J68">
            <v>4.4306658880529989E-5</v>
          </cell>
          <cell r="K68">
            <v>3.9386999999999999</v>
          </cell>
          <cell r="L68">
            <v>6.4245421484030082E-6</v>
          </cell>
        </row>
        <row r="69">
          <cell r="B69" t="str">
            <v>Lebanon</v>
          </cell>
          <cell r="C69">
            <v>1809.47146140225</v>
          </cell>
          <cell r="D69">
            <v>1.1467217236675324E-3</v>
          </cell>
          <cell r="E69">
            <v>78485.321999999986</v>
          </cell>
          <cell r="F69">
            <v>3.0769493413238081E-2</v>
          </cell>
          <cell r="G69">
            <v>32892.649860000005</v>
          </cell>
          <cell r="H69">
            <v>2.0572030786662823E-2</v>
          </cell>
          <cell r="I69">
            <v>10849.773235999999</v>
          </cell>
          <cell r="J69">
            <v>4.9415927282193085E-3</v>
          </cell>
          <cell r="K69">
            <v>0</v>
          </cell>
          <cell r="L69">
            <v>0</v>
          </cell>
        </row>
        <row r="70">
          <cell r="B70" t="str">
            <v>Lesotho</v>
          </cell>
          <cell r="C70">
            <v>11.67662</v>
          </cell>
          <cell r="D70">
            <v>7.3998590741156696E-6</v>
          </cell>
          <cell r="E70">
            <v>5499.9999299999999</v>
          </cell>
          <cell r="F70">
            <v>2.1562275251791022E-3</v>
          </cell>
          <cell r="G70">
            <v>82.5</v>
          </cell>
          <cell r="H70">
            <v>5.1597926805027635E-5</v>
          </cell>
          <cell r="I70">
            <v>98.635810000000006</v>
          </cell>
          <cell r="J70">
            <v>4.4924257017717959E-5</v>
          </cell>
          <cell r="K70">
            <v>0</v>
          </cell>
          <cell r="L70">
            <v>0</v>
          </cell>
        </row>
        <row r="71">
          <cell r="B71" t="str">
            <v>Liberia</v>
          </cell>
          <cell r="C71">
            <v>35.416089999999997</v>
          </cell>
          <cell r="D71">
            <v>2.2444343907414754E-5</v>
          </cell>
          <cell r="E71">
            <v>0</v>
          </cell>
          <cell r="F71">
            <v>0</v>
          </cell>
          <cell r="G71">
            <v>96.11030999999997</v>
          </cell>
          <cell r="H71">
            <v>6.0110215037436539E-5</v>
          </cell>
          <cell r="I71">
            <v>1429.5646199999999</v>
          </cell>
          <cell r="J71">
            <v>6.5110357396888923E-4</v>
          </cell>
          <cell r="K71">
            <v>0</v>
          </cell>
          <cell r="L71">
            <v>0</v>
          </cell>
        </row>
        <row r="72">
          <cell r="B72" t="str">
            <v>Libya</v>
          </cell>
          <cell r="C72">
            <v>1749.477943852</v>
          </cell>
          <cell r="D72">
            <v>1.1087018535996245E-3</v>
          </cell>
          <cell r="E72">
            <v>2483.42</v>
          </cell>
          <cell r="F72">
            <v>9.7360338704227699E-4</v>
          </cell>
          <cell r="G72">
            <v>2450.3267300000002</v>
          </cell>
          <cell r="H72">
            <v>1.5325064153083967E-3</v>
          </cell>
          <cell r="I72">
            <v>7669.3106400000006</v>
          </cell>
          <cell r="J72">
            <v>3.4930324224039825E-3</v>
          </cell>
          <cell r="K72">
            <v>0</v>
          </cell>
          <cell r="L72">
            <v>0</v>
          </cell>
        </row>
        <row r="73">
          <cell r="B73" t="str">
            <v>Madagascar</v>
          </cell>
          <cell r="C73">
            <v>17.332300000000004</v>
          </cell>
          <cell r="D73">
            <v>1.0984049958831841E-5</v>
          </cell>
          <cell r="E73">
            <v>0</v>
          </cell>
          <cell r="F73">
            <v>0</v>
          </cell>
          <cell r="G73">
            <v>123.10372000000001</v>
          </cell>
          <cell r="H73">
            <v>7.6992687684686266E-5</v>
          </cell>
          <cell r="I73">
            <v>501.82813999999996</v>
          </cell>
          <cell r="J73">
            <v>2.2856056375553002E-4</v>
          </cell>
          <cell r="K73">
            <v>0</v>
          </cell>
          <cell r="L73">
            <v>0</v>
          </cell>
        </row>
        <row r="74">
          <cell r="B74" t="str">
            <v>Malawi</v>
          </cell>
          <cell r="C74">
            <v>-175.44879481346021</v>
          </cell>
          <cell r="D74">
            <v>-1.1118768584941892E-4</v>
          </cell>
          <cell r="E74">
            <v>40304.281650000004</v>
          </cell>
          <cell r="F74">
            <v>1.5800945924066768E-2</v>
          </cell>
          <cell r="G74">
            <v>25572.223379999999</v>
          </cell>
          <cell r="H74">
            <v>1.5993620729734016E-2</v>
          </cell>
          <cell r="I74">
            <v>36862.930469999992</v>
          </cell>
          <cell r="J74">
            <v>1.6789437455428671E-2</v>
          </cell>
          <cell r="K74">
            <v>165.30296000000001</v>
          </cell>
          <cell r="L74">
            <v>2.6963105435188681E-4</v>
          </cell>
        </row>
        <row r="75">
          <cell r="B75" t="str">
            <v>Malaysia</v>
          </cell>
          <cell r="C75">
            <v>1593.22434075454</v>
          </cell>
          <cell r="D75">
            <v>1.0096787936093184E-3</v>
          </cell>
          <cell r="E75">
            <v>74.875990000000002</v>
          </cell>
          <cell r="F75">
            <v>2.935448593960895E-5</v>
          </cell>
          <cell r="G75">
            <v>1418.7098999999998</v>
          </cell>
          <cell r="H75">
            <v>8.8730290397294627E-4</v>
          </cell>
          <cell r="I75">
            <v>1170.5336888000002</v>
          </cell>
          <cell r="J75">
            <v>5.3312642014648323E-4</v>
          </cell>
          <cell r="K75">
            <v>5.79115</v>
          </cell>
          <cell r="L75">
            <v>9.4461338164176202E-6</v>
          </cell>
        </row>
        <row r="76">
          <cell r="B76" t="str">
            <v>Maldives</v>
          </cell>
          <cell r="C76">
            <v>69.786079999999998</v>
          </cell>
          <cell r="D76">
            <v>4.4225739754737417E-5</v>
          </cell>
          <cell r="E76">
            <v>0</v>
          </cell>
          <cell r="F76">
            <v>0</v>
          </cell>
          <cell r="G76">
            <v>67.400649999999999</v>
          </cell>
          <cell r="H76">
            <v>4.2154349155288324E-5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Mali</v>
          </cell>
          <cell r="C77">
            <v>834.20700000000011</v>
          </cell>
          <cell r="D77">
            <v>5.28664479844408E-4</v>
          </cell>
          <cell r="E77">
            <v>0</v>
          </cell>
          <cell r="F77">
            <v>0</v>
          </cell>
          <cell r="G77">
            <v>1113.8533399999999</v>
          </cell>
          <cell r="H77">
            <v>6.9663664374370368E-4</v>
          </cell>
          <cell r="I77">
            <v>561.99631999999997</v>
          </cell>
          <cell r="J77">
            <v>2.5596451352395911E-4</v>
          </cell>
          <cell r="K77">
            <v>0</v>
          </cell>
          <cell r="L77">
            <v>0</v>
          </cell>
        </row>
        <row r="78">
          <cell r="B78" t="str">
            <v>Mauritius</v>
          </cell>
          <cell r="C78">
            <v>186.20111076435103</v>
          </cell>
          <cell r="D78">
            <v>1.180017829731549E-4</v>
          </cell>
          <cell r="E78">
            <v>0</v>
          </cell>
          <cell r="F78">
            <v>0</v>
          </cell>
          <cell r="G78">
            <v>3.4479199999999999</v>
          </cell>
          <cell r="H78">
            <v>2.1564305913889803E-6</v>
          </cell>
          <cell r="I78">
            <v>3.2281599999999999</v>
          </cell>
          <cell r="J78">
            <v>1.4702843676583219E-6</v>
          </cell>
          <cell r="K78">
            <v>0</v>
          </cell>
          <cell r="L78">
            <v>0</v>
          </cell>
        </row>
        <row r="79">
          <cell r="B79" t="str">
            <v>Mexico</v>
          </cell>
          <cell r="C79">
            <v>3029.9086754037103</v>
          </cell>
          <cell r="D79">
            <v>1.9201530241994634E-3</v>
          </cell>
          <cell r="E79">
            <v>128.57416999999998</v>
          </cell>
          <cell r="F79">
            <v>5.040639416536449E-5</v>
          </cell>
          <cell r="G79">
            <v>5357.8152999999993</v>
          </cell>
          <cell r="H79">
            <v>3.3509352931425109E-3</v>
          </cell>
          <cell r="I79">
            <v>2716.981670000001</v>
          </cell>
          <cell r="J79">
            <v>1.2374652051370448E-3</v>
          </cell>
          <cell r="K79">
            <v>231.88396</v>
          </cell>
          <cell r="L79">
            <v>3.7823349698088137E-4</v>
          </cell>
        </row>
        <row r="80">
          <cell r="B80" t="str">
            <v>Moldova</v>
          </cell>
          <cell r="C80">
            <v>39.069859999999998</v>
          </cell>
          <cell r="D80">
            <v>2.4759858421823168E-5</v>
          </cell>
          <cell r="E80">
            <v>0</v>
          </cell>
          <cell r="F80">
            <v>0</v>
          </cell>
          <cell r="G80">
            <v>111.55310999999999</v>
          </cell>
          <cell r="H80">
            <v>6.9768596420038736E-5</v>
          </cell>
          <cell r="I80">
            <v>58.956870000000002</v>
          </cell>
          <cell r="J80">
            <v>2.6852251538667194E-5</v>
          </cell>
          <cell r="K80">
            <v>0</v>
          </cell>
          <cell r="L80">
            <v>0</v>
          </cell>
        </row>
        <row r="81">
          <cell r="B81" t="str">
            <v>Mongolia</v>
          </cell>
          <cell r="C81">
            <v>38.81711</v>
          </cell>
          <cell r="D81">
            <v>2.4599682413613366E-5</v>
          </cell>
          <cell r="E81">
            <v>39.280810000000002</v>
          </cell>
          <cell r="F81">
            <v>1.5399702692965403E-5</v>
          </cell>
          <cell r="G81">
            <v>249.71985000000001</v>
          </cell>
          <cell r="H81">
            <v>1.5618213990378765E-4</v>
          </cell>
          <cell r="I81">
            <v>24.710729999999998</v>
          </cell>
          <cell r="J81">
            <v>1.1254646619878048E-5</v>
          </cell>
          <cell r="K81">
            <v>10</v>
          </cell>
          <cell r="L81">
            <v>1.631132644883593E-5</v>
          </cell>
        </row>
        <row r="82">
          <cell r="B82" t="str">
            <v>Montenegro</v>
          </cell>
          <cell r="C82">
            <v>175.96033</v>
          </cell>
          <cell r="D82">
            <v>1.115118625625299E-4</v>
          </cell>
          <cell r="E82">
            <v>78.157479999999993</v>
          </cell>
          <cell r="F82">
            <v>3.0640965785364135E-5</v>
          </cell>
          <cell r="G82">
            <v>267.85874000000001</v>
          </cell>
          <cell r="H82">
            <v>1.6752673528008398E-4</v>
          </cell>
          <cell r="I82">
            <v>59.535750000000007</v>
          </cell>
          <cell r="J82">
            <v>2.711590582307381E-5</v>
          </cell>
          <cell r="K82">
            <v>1.89507</v>
          </cell>
          <cell r="L82">
            <v>3.0911105413395505E-6</v>
          </cell>
        </row>
        <row r="83">
          <cell r="B83" t="str">
            <v>Montserrat</v>
          </cell>
          <cell r="C83">
            <v>552.46344999999997</v>
          </cell>
          <cell r="D83">
            <v>3.5011430307741007E-4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5048.1614599999994</v>
          </cell>
          <cell r="J83">
            <v>2.2992146857817486E-3</v>
          </cell>
          <cell r="K83">
            <v>22933.0838</v>
          </cell>
          <cell r="L83">
            <v>3.7406901634031084E-2</v>
          </cell>
        </row>
        <row r="84">
          <cell r="B84" t="str">
            <v>Morocco</v>
          </cell>
          <cell r="C84">
            <v>1274.30660435559</v>
          </cell>
          <cell r="D84">
            <v>8.075701092821587E-4</v>
          </cell>
          <cell r="E84">
            <v>568.85335000000009</v>
          </cell>
          <cell r="F84">
            <v>2.230140484856955E-4</v>
          </cell>
          <cell r="G84">
            <v>959.66034000000013</v>
          </cell>
          <cell r="H84">
            <v>6.0019980583039931E-4</v>
          </cell>
          <cell r="I84">
            <v>350.89026000000001</v>
          </cell>
          <cell r="J84">
            <v>1.5981502281224108E-4</v>
          </cell>
          <cell r="K84">
            <v>0</v>
          </cell>
          <cell r="L84">
            <v>0</v>
          </cell>
        </row>
        <row r="85">
          <cell r="B85" t="str">
            <v>Mozambique</v>
          </cell>
          <cell r="C85">
            <v>268.303879109256</v>
          </cell>
          <cell r="D85">
            <v>1.7003301421533474E-4</v>
          </cell>
          <cell r="E85">
            <v>8863</v>
          </cell>
          <cell r="F85">
            <v>3.4746626907070492E-3</v>
          </cell>
          <cell r="G85">
            <v>31972.133199999993</v>
          </cell>
          <cell r="H85">
            <v>1.9996312589747801E-2</v>
          </cell>
          <cell r="I85">
            <v>13185.568839999998</v>
          </cell>
          <cell r="J85">
            <v>6.0054445083684424E-3</v>
          </cell>
          <cell r="K85">
            <v>239.2</v>
          </cell>
          <cell r="L85">
            <v>3.9016692865615545E-4</v>
          </cell>
        </row>
        <row r="86">
          <cell r="B86" t="str">
            <v>Burma</v>
          </cell>
          <cell r="C86">
            <v>3211.5599870530796</v>
          </cell>
          <cell r="D86">
            <v>2.0352714494658156E-3</v>
          </cell>
          <cell r="E86">
            <v>66416.915829999998</v>
          </cell>
          <cell r="F86">
            <v>2.6038178885967662E-2</v>
          </cell>
          <cell r="G86">
            <v>25406.618600000002</v>
          </cell>
          <cell r="H86">
            <v>1.5890046628921864E-2</v>
          </cell>
          <cell r="I86">
            <v>11854.699330000003</v>
          </cell>
          <cell r="J86">
            <v>5.3992921999493791E-3</v>
          </cell>
          <cell r="K86">
            <v>32.608939999999997</v>
          </cell>
          <cell r="L86">
            <v>5.3189506549050395E-5</v>
          </cell>
        </row>
        <row r="87">
          <cell r="B87" t="str">
            <v>Namibia</v>
          </cell>
          <cell r="C87">
            <v>100.0166161562495</v>
          </cell>
          <cell r="D87">
            <v>6.3383827222789372E-5</v>
          </cell>
          <cell r="E87">
            <v>0</v>
          </cell>
          <cell r="F87">
            <v>0</v>
          </cell>
          <cell r="G87">
            <v>24.01285</v>
          </cell>
          <cell r="H87">
            <v>1.5018342747637671E-5</v>
          </cell>
          <cell r="I87">
            <v>0</v>
          </cell>
          <cell r="J87">
            <v>0</v>
          </cell>
          <cell r="K87">
            <v>12.70552</v>
          </cell>
          <cell r="L87">
            <v>2.0724388442221392E-5</v>
          </cell>
        </row>
        <row r="88">
          <cell r="B88" t="str">
            <v>Nepal</v>
          </cell>
          <cell r="C88">
            <v>10178.125281889061</v>
          </cell>
          <cell r="D88">
            <v>6.4502135656271144E-3</v>
          </cell>
          <cell r="E88">
            <v>23479.22622</v>
          </cell>
          <cell r="F88">
            <v>9.2048280890561548E-3</v>
          </cell>
          <cell r="G88">
            <v>16581.441360000004</v>
          </cell>
          <cell r="H88">
            <v>1.0370521183213794E-2</v>
          </cell>
          <cell r="I88">
            <v>34299.200612000008</v>
          </cell>
          <cell r="J88">
            <v>1.5621771685108653E-2</v>
          </cell>
          <cell r="K88">
            <v>18491.985000000001</v>
          </cell>
          <cell r="L88">
            <v>3.0162880402197733E-2</v>
          </cell>
        </row>
        <row r="89">
          <cell r="B89" t="str">
            <v>Nicaragua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5.72133</v>
          </cell>
          <cell r="H89">
            <v>3.5782880796049545E-6</v>
          </cell>
          <cell r="I89">
            <v>10.25426</v>
          </cell>
          <cell r="J89">
            <v>4.6703627391157884E-6</v>
          </cell>
          <cell r="K89">
            <v>0</v>
          </cell>
          <cell r="L89">
            <v>0</v>
          </cell>
        </row>
        <row r="90">
          <cell r="B90" t="str">
            <v>Nigeria</v>
          </cell>
          <cell r="C90">
            <v>9867.6394277789223</v>
          </cell>
          <cell r="D90">
            <v>6.2534484431069452E-3</v>
          </cell>
          <cell r="E90">
            <v>65320.632539999999</v>
          </cell>
          <cell r="F90">
            <v>2.5608390479535465E-2</v>
          </cell>
          <cell r="G90">
            <v>68001.243920000008</v>
          </cell>
          <cell r="H90">
            <v>4.2529978259818073E-2</v>
          </cell>
          <cell r="I90">
            <v>176381.31640600003</v>
          </cell>
          <cell r="J90">
            <v>8.0333902984591268E-2</v>
          </cell>
          <cell r="K90">
            <v>12.551909999999999</v>
          </cell>
          <cell r="L90">
            <v>2.0473830156640823E-5</v>
          </cell>
        </row>
        <row r="91">
          <cell r="B91" t="str">
            <v>Pakistan</v>
          </cell>
          <cell r="C91">
            <v>20763.786278856598</v>
          </cell>
          <cell r="D91">
            <v>1.3158695950420194E-2</v>
          </cell>
          <cell r="E91">
            <v>76674.758230000007</v>
          </cell>
          <cell r="F91">
            <v>3.005967750657388E-2</v>
          </cell>
          <cell r="G91">
            <v>26700.990540000003</v>
          </cell>
          <cell r="H91">
            <v>1.6699584915207944E-2</v>
          </cell>
          <cell r="I91">
            <v>98003.608122000005</v>
          </cell>
          <cell r="J91">
            <v>4.4636316971862842E-2</v>
          </cell>
          <cell r="K91">
            <v>240505.19689999998</v>
          </cell>
          <cell r="L91">
            <v>0.39229587792774639</v>
          </cell>
        </row>
        <row r="92">
          <cell r="B92" t="str">
            <v>Panama</v>
          </cell>
          <cell r="C92">
            <v>137.21143000000001</v>
          </cell>
          <cell r="D92">
            <v>8.6955407074811641E-5</v>
          </cell>
          <cell r="E92">
            <v>0</v>
          </cell>
          <cell r="F92">
            <v>0</v>
          </cell>
          <cell r="G92">
            <v>566.99608999999987</v>
          </cell>
          <cell r="H92">
            <v>3.5461603334008306E-4</v>
          </cell>
          <cell r="I92">
            <v>130.97440999999998</v>
          </cell>
          <cell r="J92">
            <v>5.9653061677944015E-5</v>
          </cell>
          <cell r="K92">
            <v>21.585059999999999</v>
          </cell>
          <cell r="L92">
            <v>3.5208096007771048E-5</v>
          </cell>
        </row>
        <row r="93">
          <cell r="B93" t="str">
            <v>Papua New Guinea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60</v>
          </cell>
          <cell r="H93">
            <v>3.7525764949111009E-5</v>
          </cell>
          <cell r="I93">
            <v>678.68650799999989</v>
          </cell>
          <cell r="J93">
            <v>3.0911174268097443E-4</v>
          </cell>
          <cell r="K93">
            <v>45.885069999999999</v>
          </cell>
          <cell r="L93">
            <v>7.4844635589768808E-5</v>
          </cell>
        </row>
        <row r="94">
          <cell r="B94" t="str">
            <v>Paraguay</v>
          </cell>
          <cell r="C94">
            <v>12.173500000000001</v>
          </cell>
          <cell r="D94">
            <v>7.7147483123324307E-6</v>
          </cell>
          <cell r="E94">
            <v>0</v>
          </cell>
          <cell r="F94">
            <v>0</v>
          </cell>
          <cell r="G94">
            <v>8.8939000000000004</v>
          </cell>
          <cell r="H94">
            <v>5.5625066813483081E-6</v>
          </cell>
          <cell r="I94">
            <v>91.884050000000002</v>
          </cell>
          <cell r="J94">
            <v>4.18491284050777E-5</v>
          </cell>
          <cell r="K94">
            <v>8.3652800000000003</v>
          </cell>
          <cell r="L94">
            <v>1.3644881291591826E-5</v>
          </cell>
        </row>
        <row r="95">
          <cell r="B95" t="str">
            <v>Peru</v>
          </cell>
          <cell r="C95">
            <v>622.04302000000007</v>
          </cell>
          <cell r="D95">
            <v>3.9420917063647827E-4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1427.5721899999999</v>
          </cell>
          <cell r="J95">
            <v>6.5019611006293231E-4</v>
          </cell>
          <cell r="K95">
            <v>939.48933</v>
          </cell>
          <cell r="L95">
            <v>1.532431715682815E-3</v>
          </cell>
        </row>
        <row r="96">
          <cell r="B96" t="str">
            <v>Philippines</v>
          </cell>
          <cell r="C96">
            <v>2154.3963822512301</v>
          </cell>
          <cell r="D96">
            <v>1.3653120182419002E-3</v>
          </cell>
          <cell r="E96">
            <v>895</v>
          </cell>
          <cell r="F96">
            <v>3.5087702901757972E-4</v>
          </cell>
          <cell r="G96">
            <v>882.15634999999997</v>
          </cell>
          <cell r="H96">
            <v>5.5172653064109508E-4</v>
          </cell>
          <cell r="I96">
            <v>1661.46252</v>
          </cell>
          <cell r="J96">
            <v>7.5672282991121943E-4</v>
          </cell>
          <cell r="K96">
            <v>72.681349999999995</v>
          </cell>
          <cell r="L96">
            <v>1.1855292265921014E-4</v>
          </cell>
        </row>
        <row r="97">
          <cell r="B97" t="str">
            <v>Rwanda</v>
          </cell>
          <cell r="C97">
            <v>641.55561389875902</v>
          </cell>
          <cell r="D97">
            <v>4.0657494472360847E-4</v>
          </cell>
          <cell r="E97">
            <v>17776.513760000002</v>
          </cell>
          <cell r="F97">
            <v>6.9691288652501959E-3</v>
          </cell>
          <cell r="G97">
            <v>10447.723700000002</v>
          </cell>
          <cell r="H97">
            <v>6.5343137303242741E-3</v>
          </cell>
          <cell r="I97">
            <v>18545.775739999997</v>
          </cell>
          <cell r="J97">
            <v>8.4467821163198044E-3</v>
          </cell>
          <cell r="K97">
            <v>21421.828730000001</v>
          </cell>
          <cell r="L97">
            <v>3.4941844154608243E-2</v>
          </cell>
        </row>
        <row r="98">
          <cell r="B98" t="str">
            <v>Sao Tome &amp; Principe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58.440660000000001</v>
          </cell>
          <cell r="J98">
            <v>2.6617140672592122E-5</v>
          </cell>
          <cell r="K98">
            <v>0</v>
          </cell>
          <cell r="L98">
            <v>0</v>
          </cell>
        </row>
        <row r="99">
          <cell r="B99" t="str">
            <v>Senegal</v>
          </cell>
          <cell r="C99">
            <v>799.84949253171601</v>
          </cell>
          <cell r="D99">
            <v>5.0689099458898481E-4</v>
          </cell>
          <cell r="E99">
            <v>0</v>
          </cell>
          <cell r="F99">
            <v>0</v>
          </cell>
          <cell r="G99">
            <v>655.63023999999996</v>
          </cell>
          <cell r="H99">
            <v>4.1005043799615391E-4</v>
          </cell>
          <cell r="I99">
            <v>164.25766200000001</v>
          </cell>
          <cell r="J99">
            <v>7.4812113620980491E-5</v>
          </cell>
          <cell r="K99">
            <v>0</v>
          </cell>
          <cell r="L99">
            <v>0</v>
          </cell>
        </row>
        <row r="100">
          <cell r="B100" t="str">
            <v>Serbia</v>
          </cell>
          <cell r="C100">
            <v>1633.4060469014448</v>
          </cell>
          <cell r="D100">
            <v>1.0351432655921887E-3</v>
          </cell>
          <cell r="E100">
            <v>0</v>
          </cell>
          <cell r="F100">
            <v>0</v>
          </cell>
          <cell r="G100">
            <v>403.66426999999987</v>
          </cell>
          <cell r="H100">
            <v>2.5246350857290799E-4</v>
          </cell>
          <cell r="I100">
            <v>43.735689999999998</v>
          </cell>
          <cell r="J100">
            <v>1.9919676012264074E-5</v>
          </cell>
          <cell r="K100">
            <v>0</v>
          </cell>
          <cell r="L100">
            <v>0</v>
          </cell>
        </row>
        <row r="101">
          <cell r="B101" t="str">
            <v>Seychelles</v>
          </cell>
          <cell r="C101">
            <v>93.982120000000009</v>
          </cell>
          <cell r="D101">
            <v>5.9559568050225825E-5</v>
          </cell>
          <cell r="E101">
            <v>0</v>
          </cell>
          <cell r="F101">
            <v>0</v>
          </cell>
          <cell r="G101">
            <v>0.22403000000000001</v>
          </cell>
          <cell r="H101">
            <v>1.4011495202582232E-7</v>
          </cell>
          <cell r="I101">
            <v>28.22626</v>
          </cell>
          <cell r="J101">
            <v>1.2855815336123174E-5</v>
          </cell>
          <cell r="K101">
            <v>0</v>
          </cell>
          <cell r="L101">
            <v>0</v>
          </cell>
        </row>
        <row r="102">
          <cell r="B102" t="str">
            <v>Sierra Leone</v>
          </cell>
          <cell r="C102">
            <v>97.943564095221817</v>
          </cell>
          <cell r="D102">
            <v>6.2070065782842708E-5</v>
          </cell>
          <cell r="E102">
            <v>63927.421749999987</v>
          </cell>
          <cell r="F102">
            <v>2.5062194208261231E-2</v>
          </cell>
          <cell r="G102">
            <v>42330.51066</v>
          </cell>
          <cell r="H102">
            <v>2.6474746553383298E-2</v>
          </cell>
          <cell r="I102">
            <v>42329.505359999996</v>
          </cell>
          <cell r="J102">
            <v>1.927922098703817E-2</v>
          </cell>
          <cell r="K102">
            <v>5000</v>
          </cell>
          <cell r="L102">
            <v>8.1556632244179656E-3</v>
          </cell>
        </row>
        <row r="103">
          <cell r="B103" t="str">
            <v>Solomon Islands</v>
          </cell>
          <cell r="C103">
            <v>82.20899</v>
          </cell>
          <cell r="D103">
            <v>5.2098547407159296E-5</v>
          </cell>
          <cell r="E103">
            <v>0</v>
          </cell>
          <cell r="F103">
            <v>0</v>
          </cell>
          <cell r="G103">
            <v>29.814959999999999</v>
          </cell>
          <cell r="H103">
            <v>1.8647153015452447E-5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 t="str">
            <v>Somalia</v>
          </cell>
          <cell r="C104">
            <v>2442.3648080000003</v>
          </cell>
          <cell r="D104">
            <v>1.5478071040060889E-3</v>
          </cell>
          <cell r="E104">
            <v>57614.085709999999</v>
          </cell>
          <cell r="F104">
            <v>2.2587105277641337E-2</v>
          </cell>
          <cell r="G104">
            <v>42464.040980000005</v>
          </cell>
          <cell r="H104">
            <v>2.655826034341496E-2</v>
          </cell>
          <cell r="I104">
            <v>49194.728835173722</v>
          </cell>
          <cell r="J104">
            <v>2.2406027203591524E-2</v>
          </cell>
          <cell r="K104">
            <v>0</v>
          </cell>
          <cell r="L104">
            <v>0</v>
          </cell>
        </row>
        <row r="105">
          <cell r="B105" t="str">
            <v>South Africa</v>
          </cell>
          <cell r="C105">
            <v>4099.6945994918615</v>
          </cell>
          <cell r="D105">
            <v>2.5981116353150872E-3</v>
          </cell>
          <cell r="E105">
            <v>0</v>
          </cell>
          <cell r="F105">
            <v>0</v>
          </cell>
          <cell r="G105">
            <v>3093.0271700000012</v>
          </cell>
          <cell r="H105">
            <v>1.934470176043901E-3</v>
          </cell>
          <cell r="I105">
            <v>5024.9778619999997</v>
          </cell>
          <cell r="J105">
            <v>2.28865558037016E-3</v>
          </cell>
          <cell r="K105">
            <v>68.581000000000003</v>
          </cell>
          <cell r="L105">
            <v>1.1186470791876171E-4</v>
          </cell>
        </row>
        <row r="106">
          <cell r="B106" t="str">
            <v>South Sudan</v>
          </cell>
          <cell r="C106">
            <v>3616.2707056148993</v>
          </cell>
          <cell r="D106">
            <v>2.2917499751985669E-3</v>
          </cell>
          <cell r="E106">
            <v>86879.163540000009</v>
          </cell>
          <cell r="F106">
            <v>3.4060226577036466E-2</v>
          </cell>
          <cell r="G106">
            <v>25440.296049999997</v>
          </cell>
          <cell r="H106">
            <v>1.591110949680162E-2</v>
          </cell>
          <cell r="I106">
            <v>44957.49412000001</v>
          </cell>
          <cell r="J106">
            <v>2.047615385040609E-2</v>
          </cell>
          <cell r="K106">
            <v>0</v>
          </cell>
          <cell r="L106">
            <v>0</v>
          </cell>
        </row>
        <row r="107">
          <cell r="B107" t="str">
            <v>Sri Lanka</v>
          </cell>
          <cell r="C107">
            <v>3252.7364925182701</v>
          </cell>
          <cell r="D107">
            <v>2.0613663585753836E-3</v>
          </cell>
          <cell r="E107">
            <v>0</v>
          </cell>
          <cell r="F107">
            <v>0</v>
          </cell>
          <cell r="G107">
            <v>2216.8396200000002</v>
          </cell>
          <cell r="H107">
            <v>1.3864767084999429E-3</v>
          </cell>
          <cell r="I107">
            <v>22.622599999999998</v>
          </cell>
          <cell r="J107">
            <v>1.0303595588752463E-5</v>
          </cell>
          <cell r="K107">
            <v>0</v>
          </cell>
          <cell r="L107">
            <v>0</v>
          </cell>
        </row>
        <row r="108">
          <cell r="B108" t="str">
            <v>St. Helena</v>
          </cell>
          <cell r="C108">
            <v>33.503050000000002</v>
          </cell>
          <cell r="D108">
            <v>2.1231987386165774E-5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62575.381079999985</v>
          </cell>
          <cell r="J108">
            <v>2.850032359058606E-2</v>
          </cell>
          <cell r="K108">
            <v>12360.649450000001</v>
          </cell>
          <cell r="L108">
            <v>2.0161858829857434E-2</v>
          </cell>
        </row>
        <row r="109">
          <cell r="B109" t="str">
            <v>St. Lucia</v>
          </cell>
          <cell r="C109">
            <v>42.71031</v>
          </cell>
          <cell r="D109">
            <v>2.7066931613068957E-5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 t="str">
            <v>St.Vincent &amp; Grenadines</v>
          </cell>
          <cell r="C110">
            <v>5.8799999999999998E-2</v>
          </cell>
          <cell r="D110">
            <v>3.7263498645841123E-8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 t="str">
            <v>Sudan</v>
          </cell>
          <cell r="C111">
            <v>1787.0504210490299</v>
          </cell>
          <cell r="D111">
            <v>1.1325127711702438E-3</v>
          </cell>
          <cell r="E111">
            <v>47504.424760000024</v>
          </cell>
          <cell r="F111">
            <v>1.8623699916176493E-2</v>
          </cell>
          <cell r="G111">
            <v>12543.449139999997</v>
          </cell>
          <cell r="H111">
            <v>7.8450420679794745E-3</v>
          </cell>
          <cell r="I111">
            <v>3117.7969500000008</v>
          </cell>
          <cell r="J111">
            <v>1.4200188705385717E-3</v>
          </cell>
          <cell r="K111">
            <v>0</v>
          </cell>
          <cell r="L111">
            <v>0</v>
          </cell>
        </row>
        <row r="112">
          <cell r="B112" t="str">
            <v>Swaziland</v>
          </cell>
          <cell r="C112">
            <v>4.3854499999999996</v>
          </cell>
          <cell r="D112">
            <v>2.7792042540204753E-6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 t="str">
            <v>Syria</v>
          </cell>
          <cell r="C113">
            <v>61506.129794119246</v>
          </cell>
          <cell r="D113">
            <v>3.8978462317926718E-2</v>
          </cell>
          <cell r="E113">
            <v>124256.63098000002</v>
          </cell>
          <cell r="F113">
            <v>4.8713740239101855E-2</v>
          </cell>
          <cell r="G113">
            <v>104442.17211000004</v>
          </cell>
          <cell r="H113">
            <v>6.5321206689574321E-2</v>
          </cell>
          <cell r="I113">
            <v>61575.74936999999</v>
          </cell>
          <cell r="J113">
            <v>2.8045035477038859E-2</v>
          </cell>
          <cell r="K113">
            <v>15.2324</v>
          </cell>
          <cell r="L113">
            <v>2.484606489992485E-5</v>
          </cell>
        </row>
        <row r="114">
          <cell r="B114" t="str">
            <v>Tajikistan</v>
          </cell>
          <cell r="C114">
            <v>11.04031</v>
          </cell>
          <cell r="D114">
            <v>6.9966084478684729E-6</v>
          </cell>
          <cell r="E114">
            <v>869.98547999999994</v>
          </cell>
          <cell r="F114">
            <v>3.4107030224674072E-4</v>
          </cell>
          <cell r="G114">
            <v>705.01829999999995</v>
          </cell>
          <cell r="H114">
            <v>4.4093918351036381E-4</v>
          </cell>
          <cell r="I114">
            <v>2806.7969700000003</v>
          </cell>
          <cell r="J114">
            <v>1.2783721092454352E-3</v>
          </cell>
          <cell r="K114">
            <v>0</v>
          </cell>
          <cell r="L114">
            <v>0</v>
          </cell>
        </row>
        <row r="115">
          <cell r="B115" t="str">
            <v>Tanzania</v>
          </cell>
          <cell r="C115">
            <v>35978.717244960164</v>
          </cell>
          <cell r="D115">
            <v>2.2800899342460438E-2</v>
          </cell>
          <cell r="E115">
            <v>19834</v>
          </cell>
          <cell r="F115">
            <v>7.7757485961281294E-3</v>
          </cell>
          <cell r="G115">
            <v>27680.981769999999</v>
          </cell>
          <cell r="H115">
            <v>1.7312500257694114E-2</v>
          </cell>
          <cell r="I115">
            <v>40502.103095999999</v>
          </cell>
          <cell r="J115">
            <v>1.8446919929413202E-2</v>
          </cell>
          <cell r="K115">
            <v>62213.685420000002</v>
          </cell>
          <cell r="L115">
            <v>0.10147877324708045</v>
          </cell>
        </row>
        <row r="116">
          <cell r="B116" t="str">
            <v>Thailand</v>
          </cell>
          <cell r="C116">
            <v>3218.7933065729399</v>
          </cell>
          <cell r="D116">
            <v>2.0398554425293063E-3</v>
          </cell>
          <cell r="E116">
            <v>31.549999999999997</v>
          </cell>
          <cell r="F116">
            <v>1.236890532458619E-5</v>
          </cell>
          <cell r="G116">
            <v>2080.1727900000001</v>
          </cell>
          <cell r="H116">
            <v>1.3010012528512744E-3</v>
          </cell>
          <cell r="I116">
            <v>1378.7410400000003</v>
          </cell>
          <cell r="J116">
            <v>6.2795567696798723E-4</v>
          </cell>
          <cell r="K116">
            <v>0</v>
          </cell>
          <cell r="L116">
            <v>0</v>
          </cell>
        </row>
        <row r="117">
          <cell r="B117" t="str">
            <v>Timor-Leste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18.38869</v>
          </cell>
          <cell r="H117">
            <v>1.1500827644367803E-5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 t="str">
            <v>Tunisia</v>
          </cell>
          <cell r="C118">
            <v>2258.0027904670696</v>
          </cell>
          <cell r="D118">
            <v>1.4309708150488968E-3</v>
          </cell>
          <cell r="E118">
            <v>3360.73</v>
          </cell>
          <cell r="F118">
            <v>1.3175452041678777E-3</v>
          </cell>
          <cell r="G118">
            <v>985.69922000000008</v>
          </cell>
          <cell r="H118">
            <v>6.1648528733736772E-4</v>
          </cell>
          <cell r="I118">
            <v>3233.7058200000001</v>
          </cell>
          <cell r="J118">
            <v>1.4728102438391331E-3</v>
          </cell>
          <cell r="K118">
            <v>0</v>
          </cell>
          <cell r="L118">
            <v>0</v>
          </cell>
        </row>
        <row r="119">
          <cell r="B119" t="str">
            <v>Turkey</v>
          </cell>
          <cell r="C119">
            <v>3573.7278195565405</v>
          </cell>
          <cell r="D119">
            <v>2.2647891456573114E-3</v>
          </cell>
          <cell r="E119">
            <v>84063.179520000005</v>
          </cell>
          <cell r="F119">
            <v>3.2956244334915147E-2</v>
          </cell>
          <cell r="G119">
            <v>8131.8522300000013</v>
          </cell>
          <cell r="H119">
            <v>5.085899589731404E-3</v>
          </cell>
          <cell r="I119">
            <v>1947.6523699999998</v>
          </cell>
          <cell r="J119">
            <v>8.8706967227265116E-4</v>
          </cell>
          <cell r="K119">
            <v>315.10388999999998</v>
          </cell>
          <cell r="L119">
            <v>5.139762415088088E-4</v>
          </cell>
        </row>
        <row r="120">
          <cell r="B120" t="str">
            <v>Turkmenistan</v>
          </cell>
          <cell r="C120">
            <v>36.188189999999999</v>
          </cell>
          <cell r="D120">
            <v>2.2933649133680973E-5</v>
          </cell>
          <cell r="E120">
            <v>0</v>
          </cell>
          <cell r="F120">
            <v>0</v>
          </cell>
          <cell r="G120">
            <v>31.27722</v>
          </cell>
          <cell r="H120">
            <v>1.9561693433027234E-5</v>
          </cell>
          <cell r="I120">
            <v>13.1</v>
          </cell>
          <cell r="J120">
            <v>5.9664716793232107E-6</v>
          </cell>
          <cell r="K120">
            <v>3.29</v>
          </cell>
          <cell r="L120">
            <v>5.366426401667021E-6</v>
          </cell>
        </row>
        <row r="121">
          <cell r="B121" t="str">
            <v>Uganda</v>
          </cell>
          <cell r="C121">
            <v>2297.3665854087999</v>
          </cell>
          <cell r="D121">
            <v>1.4559169497343786E-3</v>
          </cell>
          <cell r="E121">
            <v>42807.990040000004</v>
          </cell>
          <cell r="F121">
            <v>1.6782503199384742E-2</v>
          </cell>
          <cell r="G121">
            <v>16097.053600000005</v>
          </cell>
          <cell r="H121">
            <v>1.0067570829447356E-2</v>
          </cell>
          <cell r="I121">
            <v>49741.292140000012</v>
          </cell>
          <cell r="J121">
            <v>2.2654962660019259E-2</v>
          </cell>
          <cell r="K121">
            <v>-2.3027799999999998</v>
          </cell>
          <cell r="L121">
            <v>-3.7561396319850402E-6</v>
          </cell>
        </row>
        <row r="122">
          <cell r="B122" t="str">
            <v>Ukraine</v>
          </cell>
          <cell r="C122">
            <v>7737.9220207609897</v>
          </cell>
          <cell r="D122">
            <v>4.9037763051403291E-3</v>
          </cell>
          <cell r="E122">
            <v>9387.9872500000019</v>
          </cell>
          <cell r="F122">
            <v>3.6804794131116412E-3</v>
          </cell>
          <cell r="G122">
            <v>12273.278130000002</v>
          </cell>
          <cell r="H122">
            <v>7.6760691710240801E-3</v>
          </cell>
          <cell r="I122">
            <v>2215.5764399999998</v>
          </cell>
          <cell r="J122">
            <v>1.0090972582164686E-3</v>
          </cell>
          <cell r="K122">
            <v>0</v>
          </cell>
          <cell r="L122">
            <v>0</v>
          </cell>
        </row>
        <row r="123">
          <cell r="B123" t="str">
            <v>Uruguay</v>
          </cell>
          <cell r="C123">
            <v>188.92174552875198</v>
          </cell>
          <cell r="D123">
            <v>1.1972593892313931E-4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83.937120000000007</v>
          </cell>
          <cell r="J123">
            <v>3.8229652620149155E-5</v>
          </cell>
          <cell r="K123">
            <v>421.15387999999996</v>
          </cell>
          <cell r="L123">
            <v>6.869578421873874E-4</v>
          </cell>
        </row>
        <row r="124">
          <cell r="B124" t="str">
            <v>Uzbekistan</v>
          </cell>
          <cell r="C124">
            <v>985.62428361280399</v>
          </cell>
          <cell r="D124">
            <v>6.2462260472302461E-4</v>
          </cell>
          <cell r="E124">
            <v>14.5</v>
          </cell>
          <cell r="F124">
            <v>5.6845999114579958E-6</v>
          </cell>
          <cell r="G124">
            <v>-28.425439999999995</v>
          </cell>
          <cell r="H124">
            <v>-1.7778106333584297E-5</v>
          </cell>
          <cell r="I124">
            <v>10.469050000000001</v>
          </cell>
          <cell r="J124">
            <v>4.7681901018640201E-6</v>
          </cell>
          <cell r="K124">
            <v>0</v>
          </cell>
          <cell r="L124">
            <v>0</v>
          </cell>
        </row>
        <row r="125">
          <cell r="B125" t="str">
            <v>Vanuatu</v>
          </cell>
          <cell r="C125">
            <v>47.500500000000002</v>
          </cell>
          <cell r="D125">
            <v>3.0102632949434975E-5</v>
          </cell>
          <cell r="E125">
            <v>0</v>
          </cell>
          <cell r="F125">
            <v>0</v>
          </cell>
          <cell r="G125">
            <v>891.90426000000002</v>
          </cell>
          <cell r="H125">
            <v>5.5782316029784655E-4</v>
          </cell>
          <cell r="I125">
            <v>20.430820000000001</v>
          </cell>
          <cell r="J125">
            <v>9.3053365584236828E-6</v>
          </cell>
          <cell r="K125">
            <v>0</v>
          </cell>
          <cell r="L125">
            <v>0</v>
          </cell>
        </row>
        <row r="126">
          <cell r="B126" t="str">
            <v>Venezuela</v>
          </cell>
          <cell r="C126">
            <v>612.86293336546601</v>
          </cell>
          <cell r="D126">
            <v>3.8839144706718132E-4</v>
          </cell>
          <cell r="E126">
            <v>0</v>
          </cell>
          <cell r="F126">
            <v>0</v>
          </cell>
          <cell r="G126">
            <v>196.82214999999999</v>
          </cell>
          <cell r="H126">
            <v>1.2309836229464449E-4</v>
          </cell>
          <cell r="I126">
            <v>194.38598999999999</v>
          </cell>
          <cell r="J126">
            <v>8.8534236961237012E-5</v>
          </cell>
          <cell r="K126">
            <v>-7.1559999999999999E-2</v>
          </cell>
          <cell r="L126">
            <v>-1.1672385206786993E-7</v>
          </cell>
        </row>
        <row r="127">
          <cell r="B127" t="str">
            <v>Vietnam</v>
          </cell>
          <cell r="C127">
            <v>2739.75527787274</v>
          </cell>
          <cell r="D127">
            <v>1.7362732497780086E-3</v>
          </cell>
          <cell r="E127">
            <v>71.316500000000005</v>
          </cell>
          <cell r="F127">
            <v>2.7959018592103044E-5</v>
          </cell>
          <cell r="G127">
            <v>3371.89833</v>
          </cell>
          <cell r="H127">
            <v>2.1088844027313323E-3</v>
          </cell>
          <cell r="I127">
            <v>2604.6593819999998</v>
          </cell>
          <cell r="J127">
            <v>1.1863073616020226E-3</v>
          </cell>
          <cell r="K127">
            <v>378.36340999999993</v>
          </cell>
          <cell r="L127">
            <v>6.1716090968047521E-4</v>
          </cell>
        </row>
        <row r="128">
          <cell r="B128" t="str">
            <v>West Bank &amp; Gaza Strip</v>
          </cell>
          <cell r="C128">
            <v>3225.9559689160201</v>
          </cell>
          <cell r="D128">
            <v>2.0443946578102925E-3</v>
          </cell>
          <cell r="E128">
            <v>4107.58014</v>
          </cell>
          <cell r="F128">
            <v>1.6103413586310773E-3</v>
          </cell>
          <cell r="G128">
            <v>1806.4655399999999</v>
          </cell>
          <cell r="H128">
            <v>1.1298166873784815E-3</v>
          </cell>
          <cell r="I128">
            <v>13407.488840000002</v>
          </cell>
          <cell r="J128">
            <v>6.1065192713512994E-3</v>
          </cell>
          <cell r="K128">
            <v>181.25417000000002</v>
          </cell>
          <cell r="L128">
            <v>2.9564959370828044E-4</v>
          </cell>
        </row>
        <row r="129">
          <cell r="B129" t="str">
            <v>Yemen</v>
          </cell>
          <cell r="C129">
            <v>1340.33840471849</v>
          </cell>
          <cell r="D129">
            <v>8.4941663825163782E-4</v>
          </cell>
          <cell r="E129">
            <v>81544.37993000001</v>
          </cell>
          <cell r="F129">
            <v>3.1968770684825877E-2</v>
          </cell>
          <cell r="G129">
            <v>34598.515090000008</v>
          </cell>
          <cell r="H129">
            <v>2.1638929080926843E-2</v>
          </cell>
          <cell r="I129">
            <v>9366.7048799999993</v>
          </cell>
          <cell r="J129">
            <v>4.266120564511337E-3</v>
          </cell>
          <cell r="K129">
            <v>0</v>
          </cell>
          <cell r="L129">
            <v>0</v>
          </cell>
        </row>
        <row r="130">
          <cell r="B130" t="str">
            <v>Zambia</v>
          </cell>
          <cell r="C130">
            <v>755.52233185590205</v>
          </cell>
          <cell r="D130">
            <v>4.7879941139481521E-4</v>
          </cell>
          <cell r="E130">
            <v>8174.0174399999996</v>
          </cell>
          <cell r="F130">
            <v>3.2045530217710417E-3</v>
          </cell>
          <cell r="G130">
            <v>16941.738850000002</v>
          </cell>
          <cell r="H130">
            <v>1.0595861831905373E-2</v>
          </cell>
          <cell r="I130">
            <v>23076.494410000003</v>
          </cell>
          <cell r="J130">
            <v>1.0510324454604991E-2</v>
          </cell>
          <cell r="K130">
            <v>8894.8497200000002</v>
          </cell>
          <cell r="L130">
            <v>1.4508679749625688E-2</v>
          </cell>
        </row>
        <row r="131">
          <cell r="B131" t="str">
            <v>Zimbabwe</v>
          </cell>
          <cell r="C131">
            <v>1650.8110015945399</v>
          </cell>
          <cell r="D131">
            <v>1.0461733592254724E-3</v>
          </cell>
          <cell r="E131">
            <v>48959.144279999986</v>
          </cell>
          <cell r="F131">
            <v>1.919401015442394E-2</v>
          </cell>
          <cell r="G131">
            <v>36226.20915000001</v>
          </cell>
          <cell r="H131">
            <v>2.2656936826003914E-2</v>
          </cell>
          <cell r="I131">
            <v>12906.829640000004</v>
          </cell>
          <cell r="J131">
            <v>5.878491108161024E-3</v>
          </cell>
          <cell r="K131">
            <v>0</v>
          </cell>
          <cell r="L131">
            <v>0</v>
          </cell>
        </row>
        <row r="132">
          <cell r="B132" t="str">
            <v>Grand Total</v>
          </cell>
          <cell r="C132">
            <v>1577951.6721938965</v>
          </cell>
          <cell r="D132">
            <v>1</v>
          </cell>
          <cell r="E132">
            <v>2550751.1919657714</v>
          </cell>
          <cell r="F132">
            <v>1</v>
          </cell>
          <cell r="G132">
            <v>1598901.4502800005</v>
          </cell>
          <cell r="H132">
            <v>1</v>
          </cell>
          <cell r="I132">
            <v>2195602.4773230734</v>
          </cell>
          <cell r="J132">
            <v>1</v>
          </cell>
          <cell r="K132">
            <v>613070.92536999995</v>
          </cell>
          <cell r="L132">
            <v>1</v>
          </cell>
        </row>
      </sheetData>
      <sheetData sheetId="23"/>
      <sheetData sheetId="24">
        <row r="7">
          <cell r="B7" t="str">
            <v>Africa</v>
          </cell>
          <cell r="C7">
            <v>499248.22999999986</v>
          </cell>
          <cell r="D7">
            <v>0.31153060248185416</v>
          </cell>
          <cell r="E7">
            <v>1303689.1700000009</v>
          </cell>
          <cell r="F7">
            <v>0.40721611431834309</v>
          </cell>
          <cell r="G7">
            <v>1802937.4</v>
          </cell>
          <cell r="H7">
            <v>0.37529661959504312</v>
          </cell>
          <cell r="I7">
            <v>547478.09338609991</v>
          </cell>
          <cell r="J7">
            <v>0.2849912490012636</v>
          </cell>
          <cell r="K7">
            <v>1442764.7813389988</v>
          </cell>
          <cell r="L7">
            <v>0.44140148315092276</v>
          </cell>
          <cell r="M7">
            <v>1990242.8747250976</v>
          </cell>
          <cell r="N7">
            <v>0.38350347612153457</v>
          </cell>
          <cell r="O7">
            <v>586369.37082200008</v>
          </cell>
          <cell r="P7">
            <v>0.33007223364051014</v>
          </cell>
          <cell r="Q7">
            <v>1539922.2260470001</v>
          </cell>
          <cell r="R7">
            <v>0.44208157419958705</v>
          </cell>
          <cell r="S7">
            <v>2126291.5968689998</v>
          </cell>
          <cell r="T7">
            <v>0.40425085089603968</v>
          </cell>
          <cell r="U7">
            <v>482346.08804599958</v>
          </cell>
          <cell r="V7">
            <v>0.25671236208501225</v>
          </cell>
          <cell r="W7">
            <v>1688506.7220530014</v>
          </cell>
          <cell r="X7">
            <v>0.45873725111538954</v>
          </cell>
          <cell r="Y7">
            <v>2170852.8100989973</v>
          </cell>
          <cell r="Z7">
            <v>0.39046173973970616</v>
          </cell>
          <cell r="AA7">
            <v>735525.75555000128</v>
          </cell>
          <cell r="AB7">
            <v>0.31481487558265087</v>
          </cell>
          <cell r="AC7">
            <v>1758587.0122101395</v>
          </cell>
          <cell r="AD7">
            <v>0.40109276582531128</v>
          </cell>
          <cell r="AE7">
            <v>2494112.7677601413</v>
          </cell>
          <cell r="AF7">
            <v>0.37109996752577556</v>
          </cell>
          <cell r="AG7">
            <v>822539.01379876374</v>
          </cell>
          <cell r="AH7">
            <v>0.38377236204978193</v>
          </cell>
          <cell r="AI7">
            <v>1813963.3493214971</v>
          </cell>
          <cell r="AJ7">
            <v>0.38766598351265891</v>
          </cell>
          <cell r="AK7">
            <v>2636502.3631202606</v>
          </cell>
          <cell r="AL7">
            <v>0.38644279445545598</v>
          </cell>
          <cell r="AM7">
            <v>834498.32990799996</v>
          </cell>
          <cell r="AN7">
            <v>0.38666242714215199</v>
          </cell>
          <cell r="AO7">
            <v>1924573.6448633876</v>
          </cell>
          <cell r="AP7">
            <v>0.34966853487094324</v>
          </cell>
          <cell r="AQ7">
            <v>2759071.9747713855</v>
          </cell>
          <cell r="AR7">
            <v>0.36008858605470551</v>
          </cell>
          <cell r="AS7">
            <v>914285.77782000042</v>
          </cell>
          <cell r="AT7">
            <v>0.35843785183743987</v>
          </cell>
          <cell r="AU7">
            <v>1943797.3345016853</v>
          </cell>
          <cell r="AV7">
            <v>0.32474959827322247</v>
          </cell>
          <cell r="AW7">
            <v>2858083.1123216855</v>
          </cell>
          <cell r="AX7">
            <v>0.33481608811594277</v>
          </cell>
        </row>
        <row r="8">
          <cell r="B8" t="str">
            <v>Americas</v>
          </cell>
          <cell r="C8">
            <v>13823.750000000004</v>
          </cell>
          <cell r="D8">
            <v>8.626011886028186E-3</v>
          </cell>
          <cell r="E8">
            <v>72678.44</v>
          </cell>
          <cell r="F8">
            <v>2.2701601434273497E-2</v>
          </cell>
          <cell r="G8">
            <v>86502.190000000061</v>
          </cell>
          <cell r="H8">
            <v>1.8006160111032229E-2</v>
          </cell>
          <cell r="I8">
            <v>21411.742849999995</v>
          </cell>
          <cell r="J8">
            <v>1.1145942480317521E-2</v>
          </cell>
          <cell r="K8">
            <v>60116.529372999968</v>
          </cell>
          <cell r="L8">
            <v>1.839213541274632E-2</v>
          </cell>
          <cell r="M8">
            <v>81528.272223000051</v>
          </cell>
          <cell r="N8">
            <v>1.5709829286047285E-2</v>
          </cell>
          <cell r="O8">
            <v>29891.493269999995</v>
          </cell>
          <cell r="P8">
            <v>1.682617210487659E-2</v>
          </cell>
          <cell r="Q8">
            <v>72197.007138000015</v>
          </cell>
          <cell r="R8">
            <v>2.0726349700138508E-2</v>
          </cell>
          <cell r="S8">
            <v>102088.50040799995</v>
          </cell>
          <cell r="T8">
            <v>1.9409079741181553E-2</v>
          </cell>
          <cell r="U8">
            <v>90671.658461000028</v>
          </cell>
          <cell r="V8">
            <v>4.8256917998408234E-2</v>
          </cell>
          <cell r="W8">
            <v>72923.388588000016</v>
          </cell>
          <cell r="X8">
            <v>1.98119879453038E-2</v>
          </cell>
          <cell r="Y8">
            <v>163595.04704899978</v>
          </cell>
          <cell r="Z8">
            <v>2.9425121033718783E-2</v>
          </cell>
          <cell r="AA8">
            <v>62403.662059999988</v>
          </cell>
          <cell r="AB8">
            <v>2.6709603245137718E-2</v>
          </cell>
          <cell r="AC8">
            <v>85188.983084796055</v>
          </cell>
          <cell r="AD8">
            <v>1.9429624241557621E-2</v>
          </cell>
          <cell r="AE8">
            <v>147592.64514479585</v>
          </cell>
          <cell r="AF8">
            <v>2.1960364634781598E-2</v>
          </cell>
          <cell r="AG8">
            <v>7685.6651900000006</v>
          </cell>
          <cell r="AH8">
            <v>3.5859039321041869E-3</v>
          </cell>
          <cell r="AI8">
            <v>65677.01276800003</v>
          </cell>
          <cell r="AJ8">
            <v>1.4035974739182926E-2</v>
          </cell>
          <cell r="AK8">
            <v>73362.677958000058</v>
          </cell>
          <cell r="AL8">
            <v>1.0753063860437001E-2</v>
          </cell>
          <cell r="AM8">
            <v>40960.428829999997</v>
          </cell>
          <cell r="AN8">
            <v>1.8978898172195544E-2</v>
          </cell>
          <cell r="AO8">
            <v>118235.18968133326</v>
          </cell>
          <cell r="AP8">
            <v>2.1481706172379048E-2</v>
          </cell>
          <cell r="AQ8">
            <v>159195.61851133345</v>
          </cell>
          <cell r="AR8">
            <v>2.0776741491348817E-2</v>
          </cell>
          <cell r="AS8">
            <v>111276.97680577065</v>
          </cell>
          <cell r="AT8">
            <v>4.3625178792923949E-2</v>
          </cell>
          <cell r="AU8">
            <v>130919.68771886459</v>
          </cell>
          <cell r="AV8">
            <v>2.1872710306836848E-2</v>
          </cell>
          <cell r="AW8">
            <v>242196.66452463521</v>
          </cell>
          <cell r="AX8">
            <v>2.8372631789911583E-2</v>
          </cell>
        </row>
        <row r="9">
          <cell r="B9" t="str">
            <v>Asia</v>
          </cell>
          <cell r="C9">
            <v>345290.47000000015</v>
          </cell>
          <cell r="D9">
            <v>0.21546105060871756</v>
          </cell>
          <cell r="E9">
            <v>1053933.3296900003</v>
          </cell>
          <cell r="F9">
            <v>0.32920319133045717</v>
          </cell>
          <cell r="G9">
            <v>1399223.7996900009</v>
          </cell>
          <cell r="H9">
            <v>0.29126023015584956</v>
          </cell>
          <cell r="I9">
            <v>333993.75173200003</v>
          </cell>
          <cell r="J9">
            <v>0.17386137932206316</v>
          </cell>
          <cell r="K9">
            <v>1000056.6243239981</v>
          </cell>
          <cell r="L9">
            <v>0.30595872793750872</v>
          </cell>
          <cell r="M9">
            <v>1334050.3760560006</v>
          </cell>
          <cell r="N9">
            <v>0.2570605643340807</v>
          </cell>
          <cell r="O9">
            <v>459903.68110100005</v>
          </cell>
          <cell r="P9">
            <v>0.25888363689204569</v>
          </cell>
          <cell r="Q9">
            <v>879181.63899399946</v>
          </cell>
          <cell r="R9">
            <v>0.25239586545325804</v>
          </cell>
          <cell r="S9">
            <v>1339085.3200949992</v>
          </cell>
          <cell r="T9">
            <v>0.25458708526521545</v>
          </cell>
          <cell r="U9">
            <v>450456.91203300032</v>
          </cell>
          <cell r="V9">
            <v>0.23974042864940606</v>
          </cell>
          <cell r="W9">
            <v>921743.70079200005</v>
          </cell>
          <cell r="X9">
            <v>0.25042137292775046</v>
          </cell>
          <cell r="Y9">
            <v>1372200.6128250011</v>
          </cell>
          <cell r="Z9">
            <v>0.24681168435878764</v>
          </cell>
          <cell r="AA9">
            <v>728771.68367000041</v>
          </cell>
          <cell r="AB9">
            <v>0.31192404234868915</v>
          </cell>
          <cell r="AC9">
            <v>1220011.383747726</v>
          </cell>
          <cell r="AD9">
            <v>0.27825620048834299</v>
          </cell>
          <cell r="AE9">
            <v>1948783.0674177255</v>
          </cell>
          <cell r="AF9">
            <v>0.28996015833035849</v>
          </cell>
          <cell r="AG9">
            <v>525682.65988000005</v>
          </cell>
          <cell r="AH9">
            <v>0.24526797232272876</v>
          </cell>
          <cell r="AI9">
            <v>1292331.4564694979</v>
          </cell>
          <cell r="AJ9">
            <v>0.27618691705319648</v>
          </cell>
          <cell r="AK9">
            <v>1818014.1163494966</v>
          </cell>
          <cell r="AL9">
            <v>0.26647366803422801</v>
          </cell>
          <cell r="AM9">
            <v>794238.47463000007</v>
          </cell>
          <cell r="AN9">
            <v>0.3680081377322505</v>
          </cell>
          <cell r="AO9">
            <v>1290193.3207511716</v>
          </cell>
          <cell r="AP9">
            <v>0.23441036375584498</v>
          </cell>
          <cell r="AQ9">
            <v>2084431.7953811719</v>
          </cell>
          <cell r="AR9">
            <v>0.27204078211423599</v>
          </cell>
          <cell r="AS9">
            <v>871395.31324999966</v>
          </cell>
          <cell r="AT9">
            <v>0.34162301521005939</v>
          </cell>
          <cell r="AU9">
            <v>1472726.7187748847</v>
          </cell>
          <cell r="AV9">
            <v>0.24604798134008868</v>
          </cell>
          <cell r="AW9">
            <v>2344122.0320248855</v>
          </cell>
          <cell r="AX9">
            <v>0.2746070488452016</v>
          </cell>
        </row>
        <row r="10">
          <cell r="B10" t="str">
            <v>Developing countries, unspecified</v>
          </cell>
          <cell r="C10">
            <v>742076.79</v>
          </cell>
          <cell r="D10">
            <v>0.46305548139149233</v>
          </cell>
          <cell r="E10">
            <v>738844.0059999997</v>
          </cell>
          <cell r="F10">
            <v>0.23078291369922041</v>
          </cell>
          <cell r="G10">
            <v>1480920.7960000001</v>
          </cell>
          <cell r="H10">
            <v>0.30826614868979946</v>
          </cell>
          <cell r="I10">
            <v>1011229.3864579999</v>
          </cell>
          <cell r="J10">
            <v>0.52639827849733623</v>
          </cell>
          <cell r="K10">
            <v>731373.36260399956</v>
          </cell>
          <cell r="L10">
            <v>0.22375739355854818</v>
          </cell>
          <cell r="M10">
            <v>1742602.7490620003</v>
          </cell>
          <cell r="N10">
            <v>0.33578525528273906</v>
          </cell>
          <cell r="O10">
            <v>698812.04611999984</v>
          </cell>
          <cell r="P10">
            <v>0.39336715803278693</v>
          </cell>
          <cell r="Q10">
            <v>971714.22406899871</v>
          </cell>
          <cell r="R10">
            <v>0.27896016213187769</v>
          </cell>
          <cell r="S10">
            <v>1670526.2701889991</v>
          </cell>
          <cell r="T10">
            <v>0.3176006842911378</v>
          </cell>
          <cell r="U10">
            <v>852388.95752999978</v>
          </cell>
          <cell r="V10">
            <v>0.45365514124754236</v>
          </cell>
          <cell r="W10">
            <v>963227.5713785002</v>
          </cell>
          <cell r="X10">
            <v>0.26169180289402239</v>
          </cell>
          <cell r="Y10">
            <v>1815616.5289084991</v>
          </cell>
          <cell r="Z10">
            <v>0.3265669534478709</v>
          </cell>
          <cell r="AA10">
            <v>806189.0349999998</v>
          </cell>
          <cell r="AB10">
            <v>0.34505970570648342</v>
          </cell>
          <cell r="AC10">
            <v>1295023.5433229995</v>
          </cell>
          <cell r="AD10">
            <v>0.29536472815611181</v>
          </cell>
          <cell r="AE10">
            <v>2101212.5783229973</v>
          </cell>
          <cell r="AF10">
            <v>0.31264020202289622</v>
          </cell>
          <cell r="AG10">
            <v>783128.16903200012</v>
          </cell>
          <cell r="AH10">
            <v>0.36538442818550637</v>
          </cell>
          <cell r="AI10">
            <v>1470462.319343</v>
          </cell>
          <cell r="AJ10">
            <v>0.31425564439305398</v>
          </cell>
          <cell r="AK10">
            <v>2253590.4883749993</v>
          </cell>
          <cell r="AL10">
            <v>0.33031785522664686</v>
          </cell>
          <cell r="AM10">
            <v>479610.91185400018</v>
          </cell>
          <cell r="AN10">
            <v>0.22222635158751397</v>
          </cell>
          <cell r="AO10">
            <v>2116551.4132390004</v>
          </cell>
          <cell r="AP10">
            <v>0.38454825234751655</v>
          </cell>
          <cell r="AQ10">
            <v>2596162.3250930002</v>
          </cell>
          <cell r="AR10">
            <v>0.33882712352536432</v>
          </cell>
          <cell r="AS10">
            <v>559866.35643999989</v>
          </cell>
          <cell r="AT10">
            <v>0.2194907751894575</v>
          </cell>
          <cell r="AU10">
            <v>2367439.297241746</v>
          </cell>
          <cell r="AV10">
            <v>0.39552732533846902</v>
          </cell>
          <cell r="AW10">
            <v>2927305.6536817439</v>
          </cell>
          <cell r="AX10">
            <v>0.34292530663646081</v>
          </cell>
        </row>
        <row r="11">
          <cell r="B11" t="str">
            <v>Europe</v>
          </cell>
          <cell r="C11">
            <v>2126.37</v>
          </cell>
          <cell r="D11">
            <v>1.3268536319084004E-3</v>
          </cell>
          <cell r="E11">
            <v>28610.999999999975</v>
          </cell>
          <cell r="F11">
            <v>8.93683902180617E-3</v>
          </cell>
          <cell r="G11">
            <v>30737.369999999992</v>
          </cell>
          <cell r="H11">
            <v>6.3982426989656364E-3</v>
          </cell>
          <cell r="I11">
            <v>6872.2107099999994</v>
          </cell>
          <cell r="J11">
            <v>3.5773484588753151E-3</v>
          </cell>
          <cell r="K11">
            <v>29835.500190000013</v>
          </cell>
          <cell r="L11">
            <v>9.1279148235053099E-3</v>
          </cell>
          <cell r="M11">
            <v>36707.710899999998</v>
          </cell>
          <cell r="N11">
            <v>7.0732747793702342E-3</v>
          </cell>
          <cell r="O11">
            <v>1500.14679</v>
          </cell>
          <cell r="P11">
            <v>8.444452019548826E-4</v>
          </cell>
          <cell r="Q11">
            <v>17854.167683999985</v>
          </cell>
          <cell r="R11">
            <v>5.1255825925881574E-3</v>
          </cell>
          <cell r="S11">
            <v>19354.314473999995</v>
          </cell>
          <cell r="T11">
            <v>3.679644930236758E-3</v>
          </cell>
          <cell r="U11">
            <v>3038.1287299999999</v>
          </cell>
          <cell r="V11">
            <v>1.6169410759733576E-3</v>
          </cell>
          <cell r="W11">
            <v>28824.476730000009</v>
          </cell>
          <cell r="X11">
            <v>7.831097766600811E-3</v>
          </cell>
          <cell r="Y11">
            <v>31862.605460000057</v>
          </cell>
          <cell r="Z11">
            <v>5.7309865978357744E-3</v>
          </cell>
          <cell r="AA11">
            <v>3985.1407599999998</v>
          </cell>
          <cell r="AB11">
            <v>1.7056936253722578E-3</v>
          </cell>
          <cell r="AC11">
            <v>20075.326755099977</v>
          </cell>
          <cell r="AD11">
            <v>4.5787147733624646E-3</v>
          </cell>
          <cell r="AE11">
            <v>24060.467515099979</v>
          </cell>
          <cell r="AF11">
            <v>3.5799659217202106E-3</v>
          </cell>
          <cell r="AG11">
            <v>4247.1030095980004</v>
          </cell>
          <cell r="AH11">
            <v>1.9815725777366311E-3</v>
          </cell>
          <cell r="AI11">
            <v>29388.156422000004</v>
          </cell>
          <cell r="AJ11">
            <v>6.2806057064052059E-3</v>
          </cell>
          <cell r="AK11">
            <v>33635.259431598017</v>
          </cell>
          <cell r="AL11">
            <v>4.9300557544723423E-3</v>
          </cell>
          <cell r="AM11">
            <v>8900.8539710000005</v>
          </cell>
          <cell r="AN11">
            <v>4.1241853658882058E-3</v>
          </cell>
          <cell r="AO11">
            <v>46151.142985705912</v>
          </cell>
          <cell r="AP11">
            <v>8.3850272986444718E-3</v>
          </cell>
          <cell r="AQ11">
            <v>55051.996956705887</v>
          </cell>
          <cell r="AR11">
            <v>7.1848780767202495E-3</v>
          </cell>
          <cell r="AS11">
            <v>93926.767650000009</v>
          </cell>
          <cell r="AT11">
            <v>3.6823178970119018E-2</v>
          </cell>
          <cell r="AU11">
            <v>64893.208431787709</v>
          </cell>
          <cell r="AV11">
            <v>1.0841687553957945E-2</v>
          </cell>
          <cell r="AW11">
            <v>158819.97608178752</v>
          </cell>
          <cell r="AX11">
            <v>1.8605296283065769E-2</v>
          </cell>
        </row>
        <row r="12">
          <cell r="B12" t="str">
            <v>Pacific</v>
          </cell>
          <cell r="C12">
            <v>0</v>
          </cell>
          <cell r="D12">
            <v>0</v>
          </cell>
          <cell r="E12">
            <v>3711.5899999999997</v>
          </cell>
          <cell r="F12">
            <v>1.1593401959017716E-3</v>
          </cell>
          <cell r="G12">
            <v>3711.5899999999997</v>
          </cell>
          <cell r="H12">
            <v>7.7259874930919173E-4</v>
          </cell>
          <cell r="I12">
            <v>49.566999999999993</v>
          </cell>
          <cell r="J12">
            <v>2.5802240144215939E-5</v>
          </cell>
          <cell r="K12">
            <v>4452.9609200000004</v>
          </cell>
          <cell r="L12">
            <v>1.3623451167673495E-3</v>
          </cell>
          <cell r="M12">
            <v>4502.5279199999995</v>
          </cell>
          <cell r="N12">
            <v>8.6760019622869795E-4</v>
          </cell>
          <cell r="O12">
            <v>11.288031999999999</v>
          </cell>
          <cell r="P12">
            <v>6.3541278263263667E-6</v>
          </cell>
          <cell r="Q12">
            <v>2474.7972519999998</v>
          </cell>
          <cell r="R12">
            <v>7.10465922553403E-4</v>
          </cell>
          <cell r="S12">
            <v>2486.0852839999998</v>
          </cell>
          <cell r="T12">
            <v>4.7265487618772749E-4</v>
          </cell>
          <cell r="U12">
            <v>34.213438999999994</v>
          </cell>
          <cell r="V12">
            <v>1.8208943657699727E-5</v>
          </cell>
          <cell r="W12">
            <v>5545.0347939999983</v>
          </cell>
          <cell r="X12">
            <v>1.5064873509333318E-3</v>
          </cell>
          <cell r="Y12">
            <v>5579.2482330000003</v>
          </cell>
          <cell r="Z12">
            <v>1.0035148220839147E-3</v>
          </cell>
          <cell r="AA12">
            <v>-499.79863</v>
          </cell>
          <cell r="AB12">
            <v>-2.1392050833376024E-4</v>
          </cell>
          <cell r="AC12">
            <v>5603.2307419999988</v>
          </cell>
          <cell r="AD12">
            <v>1.2779665153114642E-3</v>
          </cell>
          <cell r="AE12">
            <v>5103.4321119999995</v>
          </cell>
          <cell r="AF12">
            <v>7.5934156446904276E-4</v>
          </cell>
          <cell r="AG12">
            <v>16.634</v>
          </cell>
          <cell r="AH12">
            <v>7.7609321421170358E-6</v>
          </cell>
          <cell r="AI12">
            <v>7369.1397170000009</v>
          </cell>
          <cell r="AJ12">
            <v>1.57487459551019E-3</v>
          </cell>
          <cell r="AK12">
            <v>7385.773717</v>
          </cell>
          <cell r="AL12">
            <v>1.0825626687606161E-3</v>
          </cell>
          <cell r="AM12">
            <v>0</v>
          </cell>
          <cell r="AN12">
            <v>0</v>
          </cell>
          <cell r="AO12">
            <v>8289.6515229999986</v>
          </cell>
          <cell r="AP12">
            <v>1.5061155546707316E-3</v>
          </cell>
          <cell r="AQ12">
            <v>8289.6515229999986</v>
          </cell>
          <cell r="AR12">
            <v>1.0818887376254985E-3</v>
          </cell>
          <cell r="AS12">
            <v>0</v>
          </cell>
          <cell r="AT12">
            <v>0</v>
          </cell>
          <cell r="AU12">
            <v>5750.2784980000006</v>
          </cell>
          <cell r="AV12">
            <v>9.6069718742740134E-4</v>
          </cell>
          <cell r="AW12">
            <v>5750.2784980000006</v>
          </cell>
          <cell r="AX12">
            <v>6.7362832941328518E-4</v>
          </cell>
        </row>
        <row r="13">
          <cell r="B13" t="str">
            <v>Total Country Specific Bilateral ODA</v>
          </cell>
          <cell r="C13">
            <v>860488.82</v>
          </cell>
          <cell r="D13">
            <v>1</v>
          </cell>
          <cell r="E13">
            <v>2462623.5296900012</v>
          </cell>
          <cell r="F13">
            <v>1</v>
          </cell>
          <cell r="G13">
            <v>3323112.3496900005</v>
          </cell>
          <cell r="H13">
            <v>1</v>
          </cell>
          <cell r="I13">
            <v>909805.36567810003</v>
          </cell>
          <cell r="J13">
            <v>1</v>
          </cell>
          <cell r="K13">
            <v>2537226.3961459971</v>
          </cell>
          <cell r="L13">
            <v>1</v>
          </cell>
          <cell r="M13">
            <v>3447031.7618240975</v>
          </cell>
          <cell r="N13">
            <v>1</v>
          </cell>
          <cell r="O13">
            <v>1077675.9800150001</v>
          </cell>
          <cell r="P13">
            <v>1</v>
          </cell>
          <cell r="Q13">
            <v>2511629.8371149995</v>
          </cell>
          <cell r="R13">
            <v>1</v>
          </cell>
          <cell r="S13">
            <v>3589305.8171299985</v>
          </cell>
          <cell r="T13">
            <v>1</v>
          </cell>
          <cell r="U13">
            <v>1026547.0007089999</v>
          </cell>
          <cell r="V13">
            <v>1</v>
          </cell>
          <cell r="W13">
            <v>2717543.3229570016</v>
          </cell>
          <cell r="X13">
            <v>1</v>
          </cell>
          <cell r="Y13">
            <v>3744090.3236659984</v>
          </cell>
          <cell r="Z13">
            <v>1</v>
          </cell>
          <cell r="AA13">
            <v>1530186.4434100017</v>
          </cell>
          <cell r="AB13">
            <v>1</v>
          </cell>
          <cell r="AC13">
            <v>3089465.9365397617</v>
          </cell>
          <cell r="AD13">
            <v>1</v>
          </cell>
          <cell r="AE13">
            <v>4619652.3799497625</v>
          </cell>
          <cell r="AF13">
            <v>1</v>
          </cell>
          <cell r="AG13">
            <v>1360171.0758783619</v>
          </cell>
          <cell r="AH13">
            <v>1</v>
          </cell>
          <cell r="AI13">
            <v>3208729.1146979951</v>
          </cell>
          <cell r="AJ13">
            <v>1</v>
          </cell>
          <cell r="AK13">
            <v>4568900.190576355</v>
          </cell>
          <cell r="AL13">
            <v>1</v>
          </cell>
          <cell r="AM13">
            <v>1678598.0873390001</v>
          </cell>
          <cell r="AN13">
            <v>1</v>
          </cell>
          <cell r="AO13">
            <v>3387442.9498045985</v>
          </cell>
          <cell r="AP13">
            <v>1</v>
          </cell>
          <cell r="AQ13">
            <v>5066041.0371435964</v>
          </cell>
          <cell r="AR13">
            <v>1</v>
          </cell>
          <cell r="AS13">
            <v>1990884.8355257709</v>
          </cell>
          <cell r="AT13">
            <v>1</v>
          </cell>
          <cell r="AU13">
            <v>3618087.2279252224</v>
          </cell>
          <cell r="AV13">
            <v>1</v>
          </cell>
          <cell r="AW13">
            <v>5608972.063450994</v>
          </cell>
          <cell r="AX13">
            <v>1</v>
          </cell>
        </row>
      </sheetData>
      <sheetData sheetId="25"/>
      <sheetData sheetId="26"/>
      <sheetData sheetId="27"/>
      <sheetData sheetId="28">
        <row r="9">
          <cell r="B9" t="str">
            <v>Advance Market Commitments</v>
          </cell>
          <cell r="C9" t="str">
            <v>ChannelCode</v>
          </cell>
          <cell r="D9" t="str">
            <v>44006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39963.172429999999</v>
          </cell>
          <cell r="L9">
            <v>1</v>
          </cell>
          <cell r="M9">
            <v>0</v>
          </cell>
          <cell r="N9">
            <v>0</v>
          </cell>
          <cell r="O9">
            <v>39963.172429999999</v>
          </cell>
          <cell r="P9">
            <v>1</v>
          </cell>
          <cell r="Q9">
            <v>39963.172429999999</v>
          </cell>
          <cell r="R9">
            <v>1</v>
          </cell>
          <cell r="S9">
            <v>0</v>
          </cell>
          <cell r="T9">
            <v>0</v>
          </cell>
          <cell r="U9">
            <v>39963.172429999999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26334.56523</v>
          </cell>
          <cell r="AD9">
            <v>1</v>
          </cell>
          <cell r="AE9">
            <v>0</v>
          </cell>
          <cell r="AF9">
            <v>0</v>
          </cell>
          <cell r="AG9">
            <v>26334.56523</v>
          </cell>
          <cell r="AH9">
            <v>1</v>
          </cell>
          <cell r="AI9">
            <v>26334.56523</v>
          </cell>
          <cell r="AJ9">
            <v>1</v>
          </cell>
          <cell r="AK9">
            <v>0</v>
          </cell>
          <cell r="AL9">
            <v>0</v>
          </cell>
          <cell r="AM9">
            <v>26334.56523</v>
          </cell>
          <cell r="AN9">
            <v>1</v>
          </cell>
        </row>
        <row r="10">
          <cell r="B10" t="str">
            <v>African Development Bank</v>
          </cell>
          <cell r="C10" t="str">
            <v>ChannelCode</v>
          </cell>
          <cell r="D10" t="str">
            <v>46002</v>
          </cell>
          <cell r="E10">
            <v>7450</v>
          </cell>
          <cell r="F10">
            <v>1</v>
          </cell>
          <cell r="G10">
            <v>0</v>
          </cell>
          <cell r="H10">
            <v>0</v>
          </cell>
          <cell r="I10">
            <v>7450</v>
          </cell>
          <cell r="J10">
            <v>1</v>
          </cell>
          <cell r="K10">
            <v>6392.4525599999997</v>
          </cell>
          <cell r="L10">
            <v>1</v>
          </cell>
          <cell r="M10">
            <v>0</v>
          </cell>
          <cell r="N10">
            <v>0</v>
          </cell>
          <cell r="O10">
            <v>6392.4525599999997</v>
          </cell>
          <cell r="P10">
            <v>1</v>
          </cell>
          <cell r="Q10">
            <v>13842.45256</v>
          </cell>
          <cell r="R10">
            <v>1</v>
          </cell>
          <cell r="S10">
            <v>0</v>
          </cell>
          <cell r="T10">
            <v>0</v>
          </cell>
          <cell r="U10">
            <v>13842.45256</v>
          </cell>
          <cell r="V10">
            <v>1</v>
          </cell>
          <cell r="W10">
            <v>2825.7349999999997</v>
          </cell>
          <cell r="X10">
            <v>1</v>
          </cell>
          <cell r="Y10">
            <v>0</v>
          </cell>
          <cell r="Z10">
            <v>0</v>
          </cell>
          <cell r="AA10">
            <v>2825.7349999999997</v>
          </cell>
          <cell r="AB10">
            <v>1</v>
          </cell>
          <cell r="AC10">
            <v>6392.4525599999997</v>
          </cell>
          <cell r="AD10">
            <v>1</v>
          </cell>
          <cell r="AE10">
            <v>0</v>
          </cell>
          <cell r="AF10">
            <v>0</v>
          </cell>
          <cell r="AG10">
            <v>6392.4525599999997</v>
          </cell>
          <cell r="AH10">
            <v>1</v>
          </cell>
          <cell r="AI10">
            <v>9218.1875600000003</v>
          </cell>
          <cell r="AJ10">
            <v>1</v>
          </cell>
          <cell r="AK10">
            <v>0</v>
          </cell>
          <cell r="AL10">
            <v>0</v>
          </cell>
          <cell r="AM10">
            <v>9218.1875600000003</v>
          </cell>
          <cell r="AN10">
            <v>1</v>
          </cell>
        </row>
        <row r="11">
          <cell r="B11" t="str">
            <v>African Development Fund</v>
          </cell>
          <cell r="C11" t="str">
            <v>ChannelCode</v>
          </cell>
          <cell r="D11" t="str">
            <v>46003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212488.47771000001</v>
          </cell>
          <cell r="L11">
            <v>1</v>
          </cell>
          <cell r="M11">
            <v>0</v>
          </cell>
          <cell r="N11">
            <v>0</v>
          </cell>
          <cell r="O11">
            <v>212488.47771000001</v>
          </cell>
          <cell r="P11">
            <v>1</v>
          </cell>
          <cell r="Q11">
            <v>212488.47771000001</v>
          </cell>
          <cell r="R11">
            <v>1</v>
          </cell>
          <cell r="S11">
            <v>0</v>
          </cell>
          <cell r="T11">
            <v>0</v>
          </cell>
          <cell r="U11">
            <v>212488.47771000001</v>
          </cell>
          <cell r="V11">
            <v>1</v>
          </cell>
          <cell r="W11">
            <v>1500</v>
          </cell>
          <cell r="X11">
            <v>1</v>
          </cell>
          <cell r="Y11">
            <v>0</v>
          </cell>
          <cell r="Z11">
            <v>0</v>
          </cell>
          <cell r="AA11">
            <v>1500</v>
          </cell>
          <cell r="AB11">
            <v>1</v>
          </cell>
          <cell r="AC11">
            <v>213630.70553000001</v>
          </cell>
          <cell r="AD11">
            <v>1</v>
          </cell>
          <cell r="AE11">
            <v>0</v>
          </cell>
          <cell r="AF11">
            <v>0</v>
          </cell>
          <cell r="AG11">
            <v>213630.70553000001</v>
          </cell>
          <cell r="AH11">
            <v>1</v>
          </cell>
          <cell r="AI11">
            <v>215130.70553000001</v>
          </cell>
          <cell r="AJ11">
            <v>1</v>
          </cell>
          <cell r="AK11">
            <v>0</v>
          </cell>
          <cell r="AL11">
            <v>0</v>
          </cell>
          <cell r="AM11">
            <v>215130.70553000001</v>
          </cell>
          <cell r="AN11">
            <v>1</v>
          </cell>
        </row>
        <row r="12">
          <cell r="B12" t="str">
            <v>African Union (excluding peacekeeping facilities)</v>
          </cell>
          <cell r="C12" t="str">
            <v>ChannelCode</v>
          </cell>
          <cell r="D12" t="str">
            <v>47005</v>
          </cell>
          <cell r="E12">
            <v>597.51700000000005</v>
          </cell>
          <cell r="F12">
            <v>1</v>
          </cell>
          <cell r="G12">
            <v>1761.92293</v>
          </cell>
          <cell r="H12">
            <v>1</v>
          </cell>
          <cell r="I12">
            <v>2359.43993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597.51700000000005</v>
          </cell>
          <cell r="R12">
            <v>1</v>
          </cell>
          <cell r="S12">
            <v>1761.92293</v>
          </cell>
          <cell r="T12">
            <v>1</v>
          </cell>
          <cell r="U12">
            <v>2359.43993</v>
          </cell>
          <cell r="V12">
            <v>1</v>
          </cell>
          <cell r="W12">
            <v>500</v>
          </cell>
          <cell r="X12">
            <v>1</v>
          </cell>
          <cell r="Y12">
            <v>3353.3320000000003</v>
          </cell>
          <cell r="Z12">
            <v>1</v>
          </cell>
          <cell r="AA12">
            <v>3853.3319999999999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500</v>
          </cell>
          <cell r="AJ12">
            <v>1</v>
          </cell>
          <cell r="AK12">
            <v>3353.3320000000003</v>
          </cell>
          <cell r="AL12">
            <v>1</v>
          </cell>
          <cell r="AM12">
            <v>3853.3319999999999</v>
          </cell>
          <cell r="AN12">
            <v>1</v>
          </cell>
        </row>
        <row r="13">
          <cell r="B13" t="str">
            <v>Andean Development Corporation</v>
          </cell>
          <cell r="C13" t="str">
            <v>ChannelCode</v>
          </cell>
          <cell r="D13" t="str">
            <v>46008</v>
          </cell>
          <cell r="E13">
            <v>0</v>
          </cell>
          <cell r="F13">
            <v>0</v>
          </cell>
          <cell r="G13">
            <v>26.5</v>
          </cell>
          <cell r="H13">
            <v>1</v>
          </cell>
          <cell r="I13">
            <v>26.5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26.5</v>
          </cell>
          <cell r="T13">
            <v>1</v>
          </cell>
          <cell r="U13">
            <v>26.5</v>
          </cell>
          <cell r="V13">
            <v>1</v>
          </cell>
          <cell r="W13">
            <v>0</v>
          </cell>
          <cell r="X13">
            <v>0</v>
          </cell>
          <cell r="Y13">
            <v>62.198270000000001</v>
          </cell>
          <cell r="Z13">
            <v>1</v>
          </cell>
          <cell r="AA13">
            <v>62.198270000000001</v>
          </cell>
          <cell r="AB13">
            <v>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62.198270000000001</v>
          </cell>
          <cell r="AL13">
            <v>1</v>
          </cell>
          <cell r="AM13">
            <v>62.198270000000001</v>
          </cell>
          <cell r="AN13">
            <v>1</v>
          </cell>
        </row>
        <row r="14">
          <cell r="B14" t="str">
            <v>Asian Development Bank</v>
          </cell>
          <cell r="C14" t="str">
            <v>ChannelCode</v>
          </cell>
          <cell r="D14" t="str">
            <v>46004</v>
          </cell>
          <cell r="E14">
            <v>69343.418999999994</v>
          </cell>
          <cell r="F14">
            <v>1</v>
          </cell>
          <cell r="G14">
            <v>-181.92500000000018</v>
          </cell>
          <cell r="H14">
            <v>1</v>
          </cell>
          <cell r="I14">
            <v>69161.494000000006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69343.418999999994</v>
          </cell>
          <cell r="R14">
            <v>1</v>
          </cell>
          <cell r="S14">
            <v>-181.92500000000018</v>
          </cell>
          <cell r="T14">
            <v>1</v>
          </cell>
          <cell r="U14">
            <v>69161.494000000006</v>
          </cell>
          <cell r="V14">
            <v>1</v>
          </cell>
          <cell r="W14">
            <v>9518.7226200000005</v>
          </cell>
          <cell r="X14">
            <v>1</v>
          </cell>
          <cell r="Y14">
            <v>5000</v>
          </cell>
          <cell r="Z14">
            <v>1</v>
          </cell>
          <cell r="AA14">
            <v>14518.72262</v>
          </cell>
          <cell r="AB14">
            <v>1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9518.7226200000005</v>
          </cell>
          <cell r="AJ14">
            <v>1</v>
          </cell>
          <cell r="AK14">
            <v>5000</v>
          </cell>
          <cell r="AL14">
            <v>1</v>
          </cell>
          <cell r="AM14">
            <v>14518.72262</v>
          </cell>
          <cell r="AN14">
            <v>1</v>
          </cell>
        </row>
        <row r="15">
          <cell r="B15" t="str">
            <v>Asian Development Fund</v>
          </cell>
          <cell r="C15" t="str">
            <v>ChannelCode</v>
          </cell>
          <cell r="D15" t="str">
            <v>46005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50000</v>
          </cell>
          <cell r="L15">
            <v>1</v>
          </cell>
          <cell r="M15">
            <v>0</v>
          </cell>
          <cell r="N15">
            <v>0</v>
          </cell>
          <cell r="O15">
            <v>50000</v>
          </cell>
          <cell r="P15">
            <v>1</v>
          </cell>
          <cell r="Q15">
            <v>50000</v>
          </cell>
          <cell r="R15">
            <v>1</v>
          </cell>
          <cell r="S15">
            <v>0</v>
          </cell>
          <cell r="T15">
            <v>0</v>
          </cell>
          <cell r="U15">
            <v>50000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50000</v>
          </cell>
          <cell r="AD15">
            <v>1</v>
          </cell>
          <cell r="AE15">
            <v>0</v>
          </cell>
          <cell r="AF15">
            <v>0</v>
          </cell>
          <cell r="AG15">
            <v>50000</v>
          </cell>
          <cell r="AH15">
            <v>1</v>
          </cell>
          <cell r="AI15">
            <v>50000</v>
          </cell>
          <cell r="AJ15">
            <v>1</v>
          </cell>
          <cell r="AK15">
            <v>0</v>
          </cell>
          <cell r="AL15">
            <v>0</v>
          </cell>
          <cell r="AM15">
            <v>50000</v>
          </cell>
          <cell r="AN15">
            <v>1</v>
          </cell>
        </row>
        <row r="16">
          <cell r="B16" t="str">
            <v>Asian Infrastructure Investment Bank</v>
          </cell>
          <cell r="C16" t="str">
            <v>ChannelCode</v>
          </cell>
          <cell r="D16" t="str">
            <v>46026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72090.131099000006</v>
          </cell>
          <cell r="AF16">
            <v>1</v>
          </cell>
          <cell r="AG16">
            <v>72090.131099000006</v>
          </cell>
          <cell r="AH16">
            <v>1</v>
          </cell>
          <cell r="AI16">
            <v>0</v>
          </cell>
          <cell r="AJ16">
            <v>0</v>
          </cell>
          <cell r="AK16">
            <v>72090.131099000006</v>
          </cell>
          <cell r="AL16">
            <v>1</v>
          </cell>
          <cell r="AM16">
            <v>72090.131099000006</v>
          </cell>
          <cell r="AN16">
            <v>1</v>
          </cell>
        </row>
        <row r="17">
          <cell r="B17" t="str">
            <v>Caribbean Development Bank</v>
          </cell>
          <cell r="C17" t="str">
            <v>ChannelCode</v>
          </cell>
          <cell r="D17" t="str">
            <v>46009</v>
          </cell>
          <cell r="E17">
            <v>-1360.98262</v>
          </cell>
          <cell r="F17">
            <v>1</v>
          </cell>
          <cell r="G17">
            <v>0</v>
          </cell>
          <cell r="H17">
            <v>0</v>
          </cell>
          <cell r="I17">
            <v>-1360.98262</v>
          </cell>
          <cell r="J17">
            <v>1</v>
          </cell>
          <cell r="K17">
            <v>12277.33022</v>
          </cell>
          <cell r="L17">
            <v>1</v>
          </cell>
          <cell r="M17">
            <v>0</v>
          </cell>
          <cell r="N17">
            <v>0</v>
          </cell>
          <cell r="O17">
            <v>12277.33022</v>
          </cell>
          <cell r="P17">
            <v>1</v>
          </cell>
          <cell r="Q17">
            <v>10916.347599999999</v>
          </cell>
          <cell r="R17">
            <v>1</v>
          </cell>
          <cell r="S17">
            <v>0</v>
          </cell>
          <cell r="T17">
            <v>0</v>
          </cell>
          <cell r="U17">
            <v>10916.347599999999</v>
          </cell>
          <cell r="V17">
            <v>1</v>
          </cell>
          <cell r="W17">
            <v>49550.428</v>
          </cell>
          <cell r="X17">
            <v>1</v>
          </cell>
          <cell r="Y17">
            <v>0</v>
          </cell>
          <cell r="Z17">
            <v>0</v>
          </cell>
          <cell r="AA17">
            <v>49550.428</v>
          </cell>
          <cell r="AB17">
            <v>1</v>
          </cell>
          <cell r="AC17">
            <v>9361.8258999999998</v>
          </cell>
          <cell r="AD17">
            <v>1</v>
          </cell>
          <cell r="AE17">
            <v>0</v>
          </cell>
          <cell r="AF17">
            <v>0</v>
          </cell>
          <cell r="AG17">
            <v>9361.8258999999998</v>
          </cell>
          <cell r="AH17">
            <v>1</v>
          </cell>
          <cell r="AI17">
            <v>58912.253899999996</v>
          </cell>
          <cell r="AJ17">
            <v>1</v>
          </cell>
          <cell r="AK17">
            <v>0</v>
          </cell>
          <cell r="AL17">
            <v>0</v>
          </cell>
          <cell r="AM17">
            <v>58912.253899999996</v>
          </cell>
          <cell r="AN17">
            <v>1</v>
          </cell>
        </row>
        <row r="18">
          <cell r="B18" t="str">
            <v>Central Emergency Response Fund</v>
          </cell>
          <cell r="C18" t="str">
            <v>ChannelCode</v>
          </cell>
          <cell r="D18" t="str">
            <v>41147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55000</v>
          </cell>
          <cell r="L18">
            <v>1</v>
          </cell>
          <cell r="M18">
            <v>0</v>
          </cell>
          <cell r="N18">
            <v>0</v>
          </cell>
          <cell r="O18">
            <v>55000</v>
          </cell>
          <cell r="P18">
            <v>1</v>
          </cell>
          <cell r="Q18">
            <v>55000</v>
          </cell>
          <cell r="R18">
            <v>1</v>
          </cell>
          <cell r="S18">
            <v>0</v>
          </cell>
          <cell r="T18">
            <v>0</v>
          </cell>
          <cell r="U18">
            <v>55000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55000</v>
          </cell>
          <cell r="AD18">
            <v>1</v>
          </cell>
          <cell r="AE18">
            <v>0</v>
          </cell>
          <cell r="AF18">
            <v>0</v>
          </cell>
          <cell r="AG18">
            <v>55000</v>
          </cell>
          <cell r="AH18">
            <v>1</v>
          </cell>
          <cell r="AI18">
            <v>55000</v>
          </cell>
          <cell r="AJ18">
            <v>1</v>
          </cell>
          <cell r="AK18">
            <v>0</v>
          </cell>
          <cell r="AL18">
            <v>0</v>
          </cell>
          <cell r="AM18">
            <v>55000</v>
          </cell>
          <cell r="AN18">
            <v>1</v>
          </cell>
        </row>
        <row r="19">
          <cell r="B19" t="str">
            <v>CGIAR Fund</v>
          </cell>
          <cell r="C19" t="str">
            <v>ChannelCode</v>
          </cell>
          <cell r="D19" t="str">
            <v>47015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35000</v>
          </cell>
          <cell r="L19">
            <v>1</v>
          </cell>
          <cell r="M19">
            <v>0</v>
          </cell>
          <cell r="N19">
            <v>0</v>
          </cell>
          <cell r="O19">
            <v>35000</v>
          </cell>
          <cell r="P19">
            <v>1</v>
          </cell>
          <cell r="Q19">
            <v>35000</v>
          </cell>
          <cell r="R19">
            <v>1</v>
          </cell>
          <cell r="S19">
            <v>0</v>
          </cell>
          <cell r="T19">
            <v>0</v>
          </cell>
          <cell r="U19">
            <v>35000</v>
          </cell>
          <cell r="V19">
            <v>1</v>
          </cell>
          <cell r="W19">
            <v>800</v>
          </cell>
          <cell r="X19">
            <v>1</v>
          </cell>
          <cell r="Y19">
            <v>0</v>
          </cell>
          <cell r="Z19">
            <v>0</v>
          </cell>
          <cell r="AA19">
            <v>800</v>
          </cell>
          <cell r="AB19">
            <v>1</v>
          </cell>
          <cell r="AC19">
            <v>30000</v>
          </cell>
          <cell r="AD19">
            <v>1</v>
          </cell>
          <cell r="AE19">
            <v>0</v>
          </cell>
          <cell r="AF19">
            <v>0</v>
          </cell>
          <cell r="AG19">
            <v>30000</v>
          </cell>
          <cell r="AH19">
            <v>1</v>
          </cell>
          <cell r="AI19">
            <v>30800</v>
          </cell>
          <cell r="AJ19">
            <v>1</v>
          </cell>
          <cell r="AK19">
            <v>0</v>
          </cell>
          <cell r="AL19">
            <v>0</v>
          </cell>
          <cell r="AM19">
            <v>30800</v>
          </cell>
          <cell r="AN19">
            <v>1</v>
          </cell>
        </row>
        <row r="20">
          <cell r="B20" t="str">
            <v>CITES</v>
          </cell>
          <cell r="C20" t="str">
            <v>ChannelCode</v>
          </cell>
          <cell r="D20">
            <v>47022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B21" t="str">
            <v>Clean Technology Fund</v>
          </cell>
          <cell r="C21" t="str">
            <v>ChannelCode</v>
          </cell>
          <cell r="D21" t="str">
            <v>47134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157802.231</v>
          </cell>
          <cell r="N21">
            <v>1</v>
          </cell>
          <cell r="O21">
            <v>157802.231</v>
          </cell>
          <cell r="P21">
            <v>1</v>
          </cell>
          <cell r="Q21">
            <v>0</v>
          </cell>
          <cell r="R21">
            <v>0</v>
          </cell>
          <cell r="S21">
            <v>157802.231</v>
          </cell>
          <cell r="T21">
            <v>1</v>
          </cell>
          <cell r="U21">
            <v>157802.231</v>
          </cell>
          <cell r="V21">
            <v>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50505.93</v>
          </cell>
          <cell r="AF21">
            <v>1</v>
          </cell>
          <cell r="AG21">
            <v>50505.93</v>
          </cell>
          <cell r="AH21">
            <v>1</v>
          </cell>
          <cell r="AI21">
            <v>0</v>
          </cell>
          <cell r="AJ21">
            <v>0</v>
          </cell>
          <cell r="AK21">
            <v>50505.93</v>
          </cell>
          <cell r="AL21">
            <v>1</v>
          </cell>
          <cell r="AM21">
            <v>50505.93</v>
          </cell>
          <cell r="AN21">
            <v>1</v>
          </cell>
        </row>
        <row r="22">
          <cell r="B22" t="str">
            <v>Commonwealth Foundation</v>
          </cell>
          <cell r="C22" t="str">
            <v>ChannelCode</v>
          </cell>
          <cell r="D22" t="str">
            <v>47013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721.55000000000007</v>
          </cell>
          <cell r="N22">
            <v>1</v>
          </cell>
          <cell r="O22">
            <v>721.55000000000007</v>
          </cell>
          <cell r="P22">
            <v>1</v>
          </cell>
          <cell r="Q22">
            <v>0</v>
          </cell>
          <cell r="R22">
            <v>0</v>
          </cell>
          <cell r="S22">
            <v>721.55000000000007</v>
          </cell>
          <cell r="T22">
            <v>1</v>
          </cell>
          <cell r="U22">
            <v>721.55000000000007</v>
          </cell>
          <cell r="V22">
            <v>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307.35000000000002</v>
          </cell>
          <cell r="AD22">
            <v>1</v>
          </cell>
          <cell r="AE22">
            <v>717.15</v>
          </cell>
          <cell r="AF22">
            <v>1</v>
          </cell>
          <cell r="AG22">
            <v>1024.5</v>
          </cell>
          <cell r="AH22">
            <v>1</v>
          </cell>
          <cell r="AI22">
            <v>307.35000000000002</v>
          </cell>
          <cell r="AJ22">
            <v>1</v>
          </cell>
          <cell r="AK22">
            <v>717.15</v>
          </cell>
          <cell r="AL22">
            <v>1</v>
          </cell>
          <cell r="AM22">
            <v>1024.5</v>
          </cell>
          <cell r="AN22">
            <v>1</v>
          </cell>
        </row>
        <row r="23">
          <cell r="B23" t="str">
            <v>Commonwealth of Learning</v>
          </cell>
          <cell r="C23" t="str">
            <v>ChannelCode</v>
          </cell>
          <cell r="D23" t="str">
            <v>47025</v>
          </cell>
          <cell r="E23">
            <v>62.5</v>
          </cell>
          <cell r="F23">
            <v>1</v>
          </cell>
          <cell r="G23">
            <v>0</v>
          </cell>
          <cell r="H23">
            <v>0</v>
          </cell>
          <cell r="I23">
            <v>62.5</v>
          </cell>
          <cell r="J23">
            <v>1</v>
          </cell>
          <cell r="K23">
            <v>1300</v>
          </cell>
          <cell r="L23">
            <v>1</v>
          </cell>
          <cell r="M23">
            <v>0</v>
          </cell>
          <cell r="N23">
            <v>0</v>
          </cell>
          <cell r="O23">
            <v>1300</v>
          </cell>
          <cell r="P23">
            <v>1</v>
          </cell>
          <cell r="Q23">
            <v>1362.5</v>
          </cell>
          <cell r="R23">
            <v>1</v>
          </cell>
          <cell r="S23">
            <v>0</v>
          </cell>
          <cell r="T23">
            <v>0</v>
          </cell>
          <cell r="U23">
            <v>1362.5</v>
          </cell>
          <cell r="V23">
            <v>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650</v>
          </cell>
          <cell r="AD23">
            <v>1</v>
          </cell>
          <cell r="AE23">
            <v>0</v>
          </cell>
          <cell r="AF23">
            <v>0</v>
          </cell>
          <cell r="AG23">
            <v>650</v>
          </cell>
          <cell r="AH23">
            <v>1</v>
          </cell>
          <cell r="AI23">
            <v>650</v>
          </cell>
          <cell r="AJ23">
            <v>1</v>
          </cell>
          <cell r="AK23">
            <v>0</v>
          </cell>
          <cell r="AL23">
            <v>0</v>
          </cell>
          <cell r="AM23">
            <v>650</v>
          </cell>
          <cell r="AN23">
            <v>1</v>
          </cell>
        </row>
        <row r="24">
          <cell r="B24" t="str">
            <v>Commonwealth Secretariat (ODA-eligible contributions only)</v>
          </cell>
          <cell r="C24" t="str">
            <v>ChannelCode</v>
          </cell>
          <cell r="D24" t="str">
            <v>47132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9930.76</v>
          </cell>
          <cell r="L24">
            <v>1</v>
          </cell>
          <cell r="M24">
            <v>336.85700000000003</v>
          </cell>
          <cell r="N24">
            <v>1</v>
          </cell>
          <cell r="O24">
            <v>10267.616999999998</v>
          </cell>
          <cell r="P24">
            <v>1</v>
          </cell>
          <cell r="Q24">
            <v>9930.76</v>
          </cell>
          <cell r="R24">
            <v>1</v>
          </cell>
          <cell r="S24">
            <v>336.85700000000003</v>
          </cell>
          <cell r="T24">
            <v>1</v>
          </cell>
          <cell r="U24">
            <v>10267.616999999998</v>
          </cell>
          <cell r="V24">
            <v>1</v>
          </cell>
          <cell r="W24">
            <v>0</v>
          </cell>
          <cell r="X24">
            <v>0</v>
          </cell>
          <cell r="Y24">
            <v>206.17399999999998</v>
          </cell>
          <cell r="Z24">
            <v>1</v>
          </cell>
          <cell r="AA24">
            <v>206.17399999999998</v>
          </cell>
          <cell r="AB24">
            <v>1</v>
          </cell>
          <cell r="AC24">
            <v>5480.76</v>
          </cell>
          <cell r="AD24">
            <v>1</v>
          </cell>
          <cell r="AE24">
            <v>0</v>
          </cell>
          <cell r="AF24">
            <v>0</v>
          </cell>
          <cell r="AG24">
            <v>5480.76</v>
          </cell>
          <cell r="AH24">
            <v>1</v>
          </cell>
          <cell r="AI24">
            <v>5480.76</v>
          </cell>
          <cell r="AJ24">
            <v>1</v>
          </cell>
          <cell r="AK24">
            <v>206.17399999999998</v>
          </cell>
          <cell r="AL24">
            <v>1</v>
          </cell>
          <cell r="AM24">
            <v>5686.9340000000002</v>
          </cell>
          <cell r="AN24">
            <v>1</v>
          </cell>
        </row>
        <row r="25">
          <cell r="B25" t="str">
            <v>Convention on International Trade in Endangered Species of Wild Flora and Fauna</v>
          </cell>
          <cell r="C25" t="str">
            <v>ChannelCode</v>
          </cell>
          <cell r="D25" t="str">
            <v>47022</v>
          </cell>
          <cell r="E25">
            <v>0</v>
          </cell>
          <cell r="F25">
            <v>0</v>
          </cell>
          <cell r="G25">
            <v>100</v>
          </cell>
          <cell r="H25">
            <v>1</v>
          </cell>
          <cell r="I25">
            <v>100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100</v>
          </cell>
          <cell r="T25">
            <v>1</v>
          </cell>
          <cell r="U25">
            <v>100</v>
          </cell>
          <cell r="V25">
            <v>1</v>
          </cell>
          <cell r="W25">
            <v>0</v>
          </cell>
          <cell r="X25">
            <v>0</v>
          </cell>
          <cell r="Y25">
            <v>126.52168</v>
          </cell>
          <cell r="Z25">
            <v>1</v>
          </cell>
          <cell r="AA25">
            <v>126.52168</v>
          </cell>
          <cell r="AB25">
            <v>1</v>
          </cell>
          <cell r="AC25">
            <v>0</v>
          </cell>
          <cell r="AD25">
            <v>0</v>
          </cell>
          <cell r="AE25">
            <v>218.19040000000001</v>
          </cell>
          <cell r="AF25">
            <v>1</v>
          </cell>
          <cell r="AG25">
            <v>218.19040000000001</v>
          </cell>
          <cell r="AH25">
            <v>1</v>
          </cell>
          <cell r="AI25">
            <v>0</v>
          </cell>
          <cell r="AJ25">
            <v>0</v>
          </cell>
          <cell r="AK25">
            <v>344.71208000000001</v>
          </cell>
          <cell r="AL25">
            <v>1</v>
          </cell>
          <cell r="AM25">
            <v>344.71208000000001</v>
          </cell>
          <cell r="AN25">
            <v>1</v>
          </cell>
        </row>
        <row r="26">
          <cell r="B26" t="str">
            <v>Convention to Combat Desertification</v>
          </cell>
          <cell r="C26" t="str">
            <v>ChannelCode</v>
          </cell>
          <cell r="D26" t="str">
            <v>41101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282.09399000000002</v>
          </cell>
          <cell r="L26">
            <v>1</v>
          </cell>
          <cell r="M26">
            <v>0</v>
          </cell>
          <cell r="N26">
            <v>0</v>
          </cell>
          <cell r="O26">
            <v>282.09399000000002</v>
          </cell>
          <cell r="P26">
            <v>1</v>
          </cell>
          <cell r="Q26">
            <v>282.09399000000002</v>
          </cell>
          <cell r="R26">
            <v>1</v>
          </cell>
          <cell r="S26">
            <v>0</v>
          </cell>
          <cell r="T26">
            <v>0</v>
          </cell>
          <cell r="U26">
            <v>282.09399000000002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B27" t="str">
            <v>Council of Europe</v>
          </cell>
          <cell r="C27" t="str">
            <v>ChannelCode</v>
          </cell>
          <cell r="D27" t="str">
            <v>47138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9141.3148000000001</v>
          </cell>
          <cell r="N27">
            <v>1</v>
          </cell>
          <cell r="O27">
            <v>9141.3148000000001</v>
          </cell>
          <cell r="P27">
            <v>1</v>
          </cell>
          <cell r="Q27">
            <v>0</v>
          </cell>
          <cell r="R27">
            <v>0</v>
          </cell>
          <cell r="S27">
            <v>9141.3148000000001</v>
          </cell>
          <cell r="T27">
            <v>1</v>
          </cell>
          <cell r="U27">
            <v>9141.3148000000001</v>
          </cell>
          <cell r="V27">
            <v>1</v>
          </cell>
          <cell r="W27">
            <v>0</v>
          </cell>
          <cell r="X27">
            <v>0</v>
          </cell>
          <cell r="Y27">
            <v>117.21044000000001</v>
          </cell>
          <cell r="Z27">
            <v>1</v>
          </cell>
          <cell r="AA27">
            <v>117.21044000000001</v>
          </cell>
          <cell r="AB27">
            <v>1</v>
          </cell>
          <cell r="AC27">
            <v>0</v>
          </cell>
          <cell r="AD27">
            <v>0</v>
          </cell>
          <cell r="AE27">
            <v>9889.4152599999998</v>
          </cell>
          <cell r="AF27">
            <v>1</v>
          </cell>
          <cell r="AG27">
            <v>9889.4152599999998</v>
          </cell>
          <cell r="AH27">
            <v>1</v>
          </cell>
          <cell r="AI27">
            <v>0</v>
          </cell>
          <cell r="AJ27">
            <v>0</v>
          </cell>
          <cell r="AK27">
            <v>10006.625699999999</v>
          </cell>
          <cell r="AL27">
            <v>1</v>
          </cell>
          <cell r="AM27">
            <v>10006.625699999999</v>
          </cell>
          <cell r="AN27">
            <v>1</v>
          </cell>
        </row>
        <row r="28">
          <cell r="B28" t="str">
            <v>Economic Commission for Latin America and the Caribbean</v>
          </cell>
          <cell r="C28" t="str">
            <v>ChannelCode</v>
          </cell>
          <cell r="D28" t="str">
            <v>41104</v>
          </cell>
          <cell r="E28">
            <v>0</v>
          </cell>
          <cell r="F28">
            <v>0</v>
          </cell>
          <cell r="G28">
            <v>66.435000000000002</v>
          </cell>
          <cell r="H28">
            <v>1</v>
          </cell>
          <cell r="I28">
            <v>66.435000000000002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66.435000000000002</v>
          </cell>
          <cell r="T28">
            <v>1</v>
          </cell>
          <cell r="U28">
            <v>66.435000000000002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B29" t="str">
            <v>European and Mediterranean Plant Protection Organisation</v>
          </cell>
          <cell r="C29" t="str">
            <v>ChannelCode</v>
          </cell>
          <cell r="D29" t="str">
            <v>47036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90.075839999999999</v>
          </cell>
          <cell r="N29">
            <v>1</v>
          </cell>
          <cell r="O29">
            <v>90.075839999999999</v>
          </cell>
          <cell r="P29">
            <v>1</v>
          </cell>
          <cell r="Q29">
            <v>0</v>
          </cell>
          <cell r="R29">
            <v>0</v>
          </cell>
          <cell r="S29">
            <v>90.075839999999999</v>
          </cell>
          <cell r="T29">
            <v>1</v>
          </cell>
          <cell r="U29">
            <v>90.075839999999999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107.64188</v>
          </cell>
          <cell r="AF29">
            <v>1</v>
          </cell>
          <cell r="AG29">
            <v>107.64188</v>
          </cell>
          <cell r="AH29">
            <v>1</v>
          </cell>
          <cell r="AI29">
            <v>0</v>
          </cell>
          <cell r="AJ29">
            <v>0</v>
          </cell>
          <cell r="AK29">
            <v>107.64188</v>
          </cell>
          <cell r="AL29">
            <v>1</v>
          </cell>
          <cell r="AM29">
            <v>107.64188</v>
          </cell>
          <cell r="AN29">
            <v>1</v>
          </cell>
        </row>
        <row r="30">
          <cell r="B30" t="str">
            <v>European Bank for Reconstruction and Development</v>
          </cell>
          <cell r="C30" t="str">
            <v>ChannelCode</v>
          </cell>
          <cell r="D30" t="str">
            <v>46015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700</v>
          </cell>
          <cell r="X30">
            <v>0.73684210526315796</v>
          </cell>
          <cell r="Y30">
            <v>0</v>
          </cell>
          <cell r="Z30">
            <v>0</v>
          </cell>
          <cell r="AA30">
            <v>700</v>
          </cell>
          <cell r="AB30">
            <v>0.73684210526315796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700</v>
          </cell>
          <cell r="AJ30">
            <v>0.73684210526315796</v>
          </cell>
          <cell r="AK30">
            <v>0</v>
          </cell>
          <cell r="AL30">
            <v>0</v>
          </cell>
          <cell r="AM30">
            <v>700</v>
          </cell>
          <cell r="AN30">
            <v>0.73684210526315796</v>
          </cell>
        </row>
        <row r="31">
          <cell r="B31" t="str">
            <v>European Bank for Reconstruction and Development – technical co-operation and special funds (ODA-eligible countries only)</v>
          </cell>
          <cell r="C31" t="str">
            <v>ChannelCode</v>
          </cell>
          <cell r="D31" t="str">
            <v>46016</v>
          </cell>
          <cell r="E31">
            <v>950</v>
          </cell>
          <cell r="F31">
            <v>1</v>
          </cell>
          <cell r="G31">
            <v>0</v>
          </cell>
          <cell r="H31">
            <v>0</v>
          </cell>
          <cell r="I31">
            <v>950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950</v>
          </cell>
          <cell r="R31">
            <v>1</v>
          </cell>
          <cell r="S31">
            <v>0</v>
          </cell>
          <cell r="T31">
            <v>0</v>
          </cell>
          <cell r="U31">
            <v>950</v>
          </cell>
          <cell r="V31">
            <v>1</v>
          </cell>
          <cell r="W31">
            <v>250</v>
          </cell>
          <cell r="X31">
            <v>0.26315789473684209</v>
          </cell>
          <cell r="Y31">
            <v>0</v>
          </cell>
          <cell r="Z31">
            <v>0</v>
          </cell>
          <cell r="AA31">
            <v>250</v>
          </cell>
          <cell r="AB31">
            <v>0.26315789473684209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250</v>
          </cell>
          <cell r="AJ31">
            <v>0.26315789473684209</v>
          </cell>
          <cell r="AK31">
            <v>0</v>
          </cell>
          <cell r="AL31">
            <v>0</v>
          </cell>
          <cell r="AM31">
            <v>250</v>
          </cell>
          <cell r="AN31">
            <v>0.26315789473684209</v>
          </cell>
        </row>
        <row r="32">
          <cell r="B32" t="str">
            <v>European Commission - Development Share of Budget</v>
          </cell>
          <cell r="C32" t="str">
            <v>ChannelCode</v>
          </cell>
          <cell r="D32" t="str">
            <v>42001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425620.46500000003</v>
          </cell>
          <cell r="L32">
            <v>1</v>
          </cell>
          <cell r="M32">
            <v>509487.36099999998</v>
          </cell>
          <cell r="N32">
            <v>1</v>
          </cell>
          <cell r="O32">
            <v>935107.826</v>
          </cell>
          <cell r="P32">
            <v>1</v>
          </cell>
          <cell r="Q32">
            <v>425620.46500000003</v>
          </cell>
          <cell r="R32">
            <v>1</v>
          </cell>
          <cell r="S32">
            <v>509487.36099999998</v>
          </cell>
          <cell r="T32">
            <v>1</v>
          </cell>
          <cell r="U32">
            <v>935107.826</v>
          </cell>
          <cell r="V32">
            <v>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498000</v>
          </cell>
          <cell r="AD32">
            <v>0</v>
          </cell>
          <cell r="AE32">
            <v>532596.75099999993</v>
          </cell>
          <cell r="AF32">
            <v>1</v>
          </cell>
          <cell r="AG32">
            <v>1030596.751</v>
          </cell>
          <cell r="AH32">
            <v>1</v>
          </cell>
          <cell r="AI32">
            <v>498000</v>
          </cell>
          <cell r="AJ32">
            <v>0</v>
          </cell>
          <cell r="AK32">
            <v>532596.75099999993</v>
          </cell>
          <cell r="AL32">
            <v>1</v>
          </cell>
          <cell r="AM32">
            <v>1030596.751</v>
          </cell>
          <cell r="AN32">
            <v>1</v>
          </cell>
        </row>
        <row r="33">
          <cell r="B33" t="str">
            <v>European Commission - European Development Fund</v>
          </cell>
          <cell r="C33" t="str">
            <v>ChannelCode</v>
          </cell>
          <cell r="D33" t="str">
            <v>42003</v>
          </cell>
          <cell r="E33">
            <v>54270</v>
          </cell>
          <cell r="F33">
            <v>1</v>
          </cell>
          <cell r="G33">
            <v>0</v>
          </cell>
          <cell r="H33">
            <v>0</v>
          </cell>
          <cell r="I33">
            <v>54270</v>
          </cell>
          <cell r="J33">
            <v>1</v>
          </cell>
          <cell r="K33">
            <v>391767.61365999997</v>
          </cell>
          <cell r="L33">
            <v>1</v>
          </cell>
          <cell r="M33">
            <v>0</v>
          </cell>
          <cell r="N33">
            <v>0</v>
          </cell>
          <cell r="O33">
            <v>391767.61365999997</v>
          </cell>
          <cell r="P33">
            <v>1</v>
          </cell>
          <cell r="Q33">
            <v>446037.61365999997</v>
          </cell>
          <cell r="R33">
            <v>1</v>
          </cell>
          <cell r="S33">
            <v>0</v>
          </cell>
          <cell r="T33">
            <v>0</v>
          </cell>
          <cell r="U33">
            <v>446037.61365999997</v>
          </cell>
          <cell r="V33">
            <v>1</v>
          </cell>
          <cell r="W33">
            <v>49800</v>
          </cell>
          <cell r="X33">
            <v>1</v>
          </cell>
          <cell r="Y33">
            <v>0</v>
          </cell>
          <cell r="Z33">
            <v>0</v>
          </cell>
          <cell r="AA33">
            <v>49800</v>
          </cell>
          <cell r="AB33">
            <v>1</v>
          </cell>
          <cell r="AC33">
            <v>472625.75722000003</v>
          </cell>
          <cell r="AD33">
            <v>1</v>
          </cell>
          <cell r="AE33">
            <v>0</v>
          </cell>
          <cell r="AF33">
            <v>0</v>
          </cell>
          <cell r="AG33">
            <v>472625.75722000003</v>
          </cell>
          <cell r="AH33">
            <v>1</v>
          </cell>
          <cell r="AI33">
            <v>522425.75722000003</v>
          </cell>
          <cell r="AJ33">
            <v>1</v>
          </cell>
          <cell r="AK33">
            <v>0</v>
          </cell>
          <cell r="AL33">
            <v>0</v>
          </cell>
          <cell r="AM33">
            <v>522425.75722000003</v>
          </cell>
          <cell r="AN33">
            <v>1</v>
          </cell>
        </row>
        <row r="34">
          <cell r="B34" t="str">
            <v>European Investment Bank</v>
          </cell>
          <cell r="C34" t="str">
            <v>ChannelCode</v>
          </cell>
          <cell r="D34" t="str">
            <v>42004</v>
          </cell>
          <cell r="E34">
            <v>5000</v>
          </cell>
          <cell r="F34">
            <v>1</v>
          </cell>
          <cell r="G34">
            <v>2800</v>
          </cell>
          <cell r="H34">
            <v>1</v>
          </cell>
          <cell r="I34">
            <v>7800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5000</v>
          </cell>
          <cell r="R34">
            <v>1</v>
          </cell>
          <cell r="S34">
            <v>2800</v>
          </cell>
          <cell r="T34">
            <v>1</v>
          </cell>
          <cell r="U34">
            <v>7800</v>
          </cell>
          <cell r="V34">
            <v>1</v>
          </cell>
          <cell r="W34">
            <v>0</v>
          </cell>
          <cell r="X34">
            <v>0</v>
          </cell>
          <cell r="Y34">
            <v>42436.750999999997</v>
          </cell>
          <cell r="Z34">
            <v>1</v>
          </cell>
          <cell r="AA34">
            <v>42436.750999999997</v>
          </cell>
          <cell r="AB34">
            <v>1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42436.750999999997</v>
          </cell>
          <cell r="AL34">
            <v>1</v>
          </cell>
          <cell r="AM34">
            <v>42436.750999999997</v>
          </cell>
          <cell r="AN34">
            <v>1</v>
          </cell>
        </row>
        <row r="35">
          <cell r="B35" t="str">
            <v>European Union Institution (EU)</v>
          </cell>
          <cell r="C35" t="str">
            <v>ChannelCode</v>
          </cell>
          <cell r="D35" t="str">
            <v>42000</v>
          </cell>
          <cell r="E35">
            <v>1205.65975</v>
          </cell>
          <cell r="F35">
            <v>1</v>
          </cell>
          <cell r="G35">
            <v>77.108000000000004</v>
          </cell>
          <cell r="H35">
            <v>1</v>
          </cell>
          <cell r="I35">
            <v>1282.76775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1205.65975</v>
          </cell>
          <cell r="R35">
            <v>1</v>
          </cell>
          <cell r="S35">
            <v>77.108000000000004</v>
          </cell>
          <cell r="T35">
            <v>1</v>
          </cell>
          <cell r="U35">
            <v>1282.76775</v>
          </cell>
          <cell r="V35">
            <v>1</v>
          </cell>
          <cell r="W35">
            <v>86754.611720000015</v>
          </cell>
          <cell r="X35">
            <v>1</v>
          </cell>
          <cell r="Y35">
            <v>60.319999999999993</v>
          </cell>
          <cell r="Z35">
            <v>1</v>
          </cell>
          <cell r="AA35">
            <v>86814.931720000008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86754.611720000015</v>
          </cell>
          <cell r="AJ35">
            <v>1</v>
          </cell>
          <cell r="AK35">
            <v>60.319999999999993</v>
          </cell>
          <cell r="AL35">
            <v>1</v>
          </cell>
          <cell r="AM35">
            <v>86814.931720000008</v>
          </cell>
          <cell r="AN35">
            <v>1</v>
          </cell>
        </row>
        <row r="36">
          <cell r="B36" t="str">
            <v>Food and Agricultural Organisation</v>
          </cell>
          <cell r="C36" t="str">
            <v>ChannelCode</v>
          </cell>
          <cell r="D36" t="str">
            <v>41301</v>
          </cell>
          <cell r="E36">
            <v>33030.204290000001</v>
          </cell>
          <cell r="F36">
            <v>1</v>
          </cell>
          <cell r="G36">
            <v>68.115554000000003</v>
          </cell>
          <cell r="H36">
            <v>1</v>
          </cell>
          <cell r="I36">
            <v>33098.319844000005</v>
          </cell>
          <cell r="J36">
            <v>1</v>
          </cell>
          <cell r="K36">
            <v>8266.5640509999994</v>
          </cell>
          <cell r="L36">
            <v>1</v>
          </cell>
          <cell r="M36">
            <v>0</v>
          </cell>
          <cell r="N36">
            <v>0</v>
          </cell>
          <cell r="O36">
            <v>8266.5640509999994</v>
          </cell>
          <cell r="P36">
            <v>1</v>
          </cell>
          <cell r="Q36">
            <v>41296.768341000003</v>
          </cell>
          <cell r="R36">
            <v>1</v>
          </cell>
          <cell r="S36">
            <v>68.115554000000003</v>
          </cell>
          <cell r="T36">
            <v>1</v>
          </cell>
          <cell r="U36">
            <v>41364.883894999992</v>
          </cell>
          <cell r="V36">
            <v>1</v>
          </cell>
          <cell r="W36">
            <v>34470.822309999996</v>
          </cell>
          <cell r="X36">
            <v>1</v>
          </cell>
          <cell r="Y36">
            <v>2511.4830400000001</v>
          </cell>
          <cell r="Z36">
            <v>1</v>
          </cell>
          <cell r="AA36">
            <v>36982.305349999995</v>
          </cell>
          <cell r="AB36">
            <v>1</v>
          </cell>
          <cell r="AC36">
            <v>9017.4136120000003</v>
          </cell>
          <cell r="AD36">
            <v>1</v>
          </cell>
          <cell r="AE36">
            <v>0</v>
          </cell>
          <cell r="AF36">
            <v>0</v>
          </cell>
          <cell r="AG36">
            <v>9017.4136120000003</v>
          </cell>
          <cell r="AH36">
            <v>1</v>
          </cell>
          <cell r="AI36">
            <v>43488.235921999993</v>
          </cell>
          <cell r="AJ36">
            <v>1</v>
          </cell>
          <cell r="AK36">
            <v>2511.4830400000001</v>
          </cell>
          <cell r="AL36">
            <v>1</v>
          </cell>
          <cell r="AM36">
            <v>45999.718961999999</v>
          </cell>
          <cell r="AN36">
            <v>1</v>
          </cell>
        </row>
        <row r="37">
          <cell r="B37" t="str">
            <v>Geneva Centre for the Democratic Control of Armed Forces</v>
          </cell>
          <cell r="C37" t="str">
            <v>ChannelCode</v>
          </cell>
          <cell r="D37" t="str">
            <v>47106</v>
          </cell>
          <cell r="E37">
            <v>250</v>
          </cell>
          <cell r="F37">
            <v>1</v>
          </cell>
          <cell r="G37">
            <v>0</v>
          </cell>
          <cell r="H37">
            <v>0</v>
          </cell>
          <cell r="I37">
            <v>250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250</v>
          </cell>
          <cell r="R37">
            <v>1</v>
          </cell>
          <cell r="S37">
            <v>0</v>
          </cell>
          <cell r="T37">
            <v>0</v>
          </cell>
          <cell r="U37">
            <v>250</v>
          </cell>
          <cell r="V37">
            <v>1</v>
          </cell>
          <cell r="W37">
            <v>12.044</v>
          </cell>
          <cell r="X37">
            <v>1</v>
          </cell>
          <cell r="Y37">
            <v>0</v>
          </cell>
          <cell r="Z37">
            <v>0</v>
          </cell>
          <cell r="AA37">
            <v>12.044</v>
          </cell>
          <cell r="AB37">
            <v>1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12.044</v>
          </cell>
          <cell r="AJ37">
            <v>1</v>
          </cell>
          <cell r="AK37">
            <v>0</v>
          </cell>
          <cell r="AL37">
            <v>0</v>
          </cell>
          <cell r="AM37">
            <v>12.044</v>
          </cell>
          <cell r="AN37">
            <v>1</v>
          </cell>
        </row>
        <row r="38">
          <cell r="B38" t="str">
            <v>Global Alliance for Vaccines and Immunization</v>
          </cell>
          <cell r="C38" t="str">
            <v>ChannelCode</v>
          </cell>
          <cell r="D38" t="str">
            <v>47122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268465.42949000001</v>
          </cell>
          <cell r="L38">
            <v>1</v>
          </cell>
          <cell r="M38">
            <v>0</v>
          </cell>
          <cell r="N38">
            <v>0</v>
          </cell>
          <cell r="O38">
            <v>268465.42949000001</v>
          </cell>
          <cell r="P38">
            <v>1</v>
          </cell>
          <cell r="Q38">
            <v>268465.42949000001</v>
          </cell>
          <cell r="R38">
            <v>1</v>
          </cell>
          <cell r="S38">
            <v>0</v>
          </cell>
          <cell r="T38">
            <v>0</v>
          </cell>
          <cell r="U38">
            <v>268465.42949000001</v>
          </cell>
          <cell r="V38">
            <v>1</v>
          </cell>
          <cell r="W38">
            <v>14000</v>
          </cell>
          <cell r="X38">
            <v>1</v>
          </cell>
          <cell r="Y38">
            <v>0</v>
          </cell>
          <cell r="Z38">
            <v>0</v>
          </cell>
          <cell r="AA38">
            <v>14000</v>
          </cell>
          <cell r="AB38">
            <v>1</v>
          </cell>
          <cell r="AC38">
            <v>200000</v>
          </cell>
          <cell r="AD38">
            <v>1</v>
          </cell>
          <cell r="AE38">
            <v>0</v>
          </cell>
          <cell r="AF38">
            <v>0</v>
          </cell>
          <cell r="AG38">
            <v>200000</v>
          </cell>
          <cell r="AH38">
            <v>1</v>
          </cell>
          <cell r="AI38">
            <v>214000</v>
          </cell>
          <cell r="AJ38">
            <v>1</v>
          </cell>
          <cell r="AK38">
            <v>0</v>
          </cell>
          <cell r="AL38">
            <v>0</v>
          </cell>
          <cell r="AM38">
            <v>214000</v>
          </cell>
          <cell r="AN38">
            <v>1</v>
          </cell>
        </row>
        <row r="39">
          <cell r="B39" t="str">
            <v>Global Environment Facility - Least Developed Countries Fund</v>
          </cell>
          <cell r="C39" t="str">
            <v>ChannelCode</v>
          </cell>
          <cell r="D39" t="str">
            <v>47129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30000</v>
          </cell>
          <cell r="AD39">
            <v>1</v>
          </cell>
          <cell r="AE39">
            <v>0</v>
          </cell>
          <cell r="AF39">
            <v>0</v>
          </cell>
          <cell r="AG39">
            <v>30000</v>
          </cell>
          <cell r="AH39">
            <v>1</v>
          </cell>
          <cell r="AI39">
            <v>30000</v>
          </cell>
          <cell r="AJ39">
            <v>1</v>
          </cell>
          <cell r="AK39">
            <v>0</v>
          </cell>
          <cell r="AL39">
            <v>0</v>
          </cell>
          <cell r="AM39">
            <v>30000</v>
          </cell>
          <cell r="AN39">
            <v>1</v>
          </cell>
        </row>
        <row r="40">
          <cell r="B40" t="str">
            <v>Global Environment Facility - Special Climate Change Fund</v>
          </cell>
          <cell r="C40" t="str">
            <v>ChannelCode</v>
          </cell>
          <cell r="D40" t="str">
            <v>47130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52500</v>
          </cell>
          <cell r="AD40">
            <v>1</v>
          </cell>
          <cell r="AE40">
            <v>0</v>
          </cell>
          <cell r="AF40">
            <v>0</v>
          </cell>
          <cell r="AG40">
            <v>52500</v>
          </cell>
          <cell r="AH40">
            <v>1</v>
          </cell>
          <cell r="AI40">
            <v>52500</v>
          </cell>
          <cell r="AJ40">
            <v>1</v>
          </cell>
          <cell r="AK40">
            <v>0</v>
          </cell>
          <cell r="AL40">
            <v>0</v>
          </cell>
          <cell r="AM40">
            <v>52500</v>
          </cell>
          <cell r="AN40">
            <v>1</v>
          </cell>
        </row>
        <row r="41">
          <cell r="B41" t="str">
            <v>Global Fund to Fight AIDS, Tuberculosis and Malaria</v>
          </cell>
          <cell r="C41" t="str">
            <v>ChannelCode</v>
          </cell>
          <cell r="D41" t="str">
            <v>47045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100000</v>
          </cell>
          <cell r="L41">
            <v>1</v>
          </cell>
          <cell r="M41">
            <v>0</v>
          </cell>
          <cell r="N41">
            <v>0</v>
          </cell>
          <cell r="O41">
            <v>100000</v>
          </cell>
          <cell r="P41">
            <v>1</v>
          </cell>
          <cell r="Q41">
            <v>100000</v>
          </cell>
          <cell r="R41">
            <v>1</v>
          </cell>
          <cell r="S41">
            <v>0</v>
          </cell>
          <cell r="T41">
            <v>0</v>
          </cell>
          <cell r="U41">
            <v>100000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152940</v>
          </cell>
          <cell r="AD41">
            <v>1</v>
          </cell>
          <cell r="AE41">
            <v>0</v>
          </cell>
          <cell r="AF41">
            <v>0</v>
          </cell>
          <cell r="AG41">
            <v>152940</v>
          </cell>
          <cell r="AH41">
            <v>1</v>
          </cell>
          <cell r="AI41">
            <v>152940</v>
          </cell>
          <cell r="AJ41">
            <v>1</v>
          </cell>
          <cell r="AK41">
            <v>0</v>
          </cell>
          <cell r="AL41">
            <v>0</v>
          </cell>
          <cell r="AM41">
            <v>152940</v>
          </cell>
          <cell r="AN41">
            <v>1</v>
          </cell>
        </row>
        <row r="42">
          <cell r="B42" t="str">
            <v>Global Green Growth Institute</v>
          </cell>
          <cell r="C42" t="str">
            <v>ChannelCode</v>
          </cell>
          <cell r="D42" t="str">
            <v>47136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10031</v>
          </cell>
          <cell r="L42">
            <v>1</v>
          </cell>
          <cell r="M42">
            <v>0</v>
          </cell>
          <cell r="N42">
            <v>0</v>
          </cell>
          <cell r="O42">
            <v>10031</v>
          </cell>
          <cell r="P42">
            <v>1</v>
          </cell>
          <cell r="Q42">
            <v>10031</v>
          </cell>
          <cell r="R42">
            <v>1</v>
          </cell>
          <cell r="S42">
            <v>0</v>
          </cell>
          <cell r="T42">
            <v>0</v>
          </cell>
          <cell r="U42">
            <v>10031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4731</v>
          </cell>
          <cell r="AD42">
            <v>1</v>
          </cell>
          <cell r="AE42">
            <v>0</v>
          </cell>
          <cell r="AF42">
            <v>0</v>
          </cell>
          <cell r="AG42">
            <v>4731</v>
          </cell>
          <cell r="AH42">
            <v>1</v>
          </cell>
          <cell r="AI42">
            <v>4731</v>
          </cell>
          <cell r="AJ42">
            <v>1</v>
          </cell>
          <cell r="AK42">
            <v>0</v>
          </cell>
          <cell r="AL42">
            <v>0</v>
          </cell>
          <cell r="AM42">
            <v>4731</v>
          </cell>
          <cell r="AN42">
            <v>1</v>
          </cell>
        </row>
        <row r="43">
          <cell r="B43" t="str">
            <v>Global Partnership for Education</v>
          </cell>
          <cell r="C43" t="str">
            <v>ChannelCode</v>
          </cell>
          <cell r="D43" t="str">
            <v>47501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106000</v>
          </cell>
          <cell r="X43">
            <v>1</v>
          </cell>
          <cell r="Y43">
            <v>0</v>
          </cell>
          <cell r="Z43">
            <v>0</v>
          </cell>
          <cell r="AA43">
            <v>106000</v>
          </cell>
          <cell r="AB43">
            <v>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106000</v>
          </cell>
          <cell r="AJ43">
            <v>1</v>
          </cell>
          <cell r="AK43">
            <v>0</v>
          </cell>
          <cell r="AL43">
            <v>0</v>
          </cell>
          <cell r="AM43">
            <v>106000</v>
          </cell>
          <cell r="AN43">
            <v>1</v>
          </cell>
        </row>
        <row r="44">
          <cell r="B44" t="str">
            <v>Green Climate Fund</v>
          </cell>
          <cell r="C44" t="str">
            <v>ChannelCode</v>
          </cell>
          <cell r="D44" t="str">
            <v>41317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160000</v>
          </cell>
          <cell r="L44">
            <v>1</v>
          </cell>
          <cell r="M44">
            <v>80000</v>
          </cell>
          <cell r="N44">
            <v>1</v>
          </cell>
          <cell r="O44">
            <v>240000</v>
          </cell>
          <cell r="P44">
            <v>1</v>
          </cell>
          <cell r="Q44">
            <v>160000</v>
          </cell>
          <cell r="R44">
            <v>1</v>
          </cell>
          <cell r="S44">
            <v>80000</v>
          </cell>
          <cell r="T44">
            <v>1</v>
          </cell>
          <cell r="U44">
            <v>240000</v>
          </cell>
          <cell r="V44">
            <v>1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60000</v>
          </cell>
          <cell r="AD44">
            <v>1</v>
          </cell>
          <cell r="AE44">
            <v>101720.039</v>
          </cell>
          <cell r="AF44">
            <v>1</v>
          </cell>
          <cell r="AG44">
            <v>161720.03900000002</v>
          </cell>
          <cell r="AH44">
            <v>1</v>
          </cell>
          <cell r="AI44">
            <v>60000</v>
          </cell>
          <cell r="AJ44">
            <v>1</v>
          </cell>
          <cell r="AK44">
            <v>101720.039</v>
          </cell>
          <cell r="AL44">
            <v>1</v>
          </cell>
          <cell r="AM44">
            <v>161720.03900000002</v>
          </cell>
          <cell r="AN44">
            <v>1</v>
          </cell>
        </row>
        <row r="45">
          <cell r="B45" t="str">
            <v>IBRD, Inter-American Investment Corporation and Multilateral Investment Fund</v>
          </cell>
          <cell r="C45" t="str">
            <v>ChannelCode</v>
          </cell>
          <cell r="D45" t="str">
            <v>46012</v>
          </cell>
          <cell r="E45">
            <v>2521</v>
          </cell>
          <cell r="F45">
            <v>1</v>
          </cell>
          <cell r="G45">
            <v>0</v>
          </cell>
          <cell r="H45">
            <v>0</v>
          </cell>
          <cell r="I45">
            <v>2521</v>
          </cell>
          <cell r="J45">
            <v>1</v>
          </cell>
          <cell r="K45">
            <v>2112.0028200000002</v>
          </cell>
          <cell r="L45">
            <v>1</v>
          </cell>
          <cell r="M45">
            <v>0</v>
          </cell>
          <cell r="N45">
            <v>0</v>
          </cell>
          <cell r="O45">
            <v>2112.0028200000002</v>
          </cell>
          <cell r="P45">
            <v>1</v>
          </cell>
          <cell r="Q45">
            <v>4633.0028199999997</v>
          </cell>
          <cell r="R45">
            <v>1</v>
          </cell>
          <cell r="S45">
            <v>0</v>
          </cell>
          <cell r="T45">
            <v>0</v>
          </cell>
          <cell r="U45">
            <v>4633.0028199999997</v>
          </cell>
          <cell r="V45">
            <v>1</v>
          </cell>
          <cell r="W45">
            <v>2860</v>
          </cell>
          <cell r="X45">
            <v>1</v>
          </cell>
          <cell r="Y45">
            <v>30000</v>
          </cell>
          <cell r="Z45">
            <v>1</v>
          </cell>
          <cell r="AA45">
            <v>32860</v>
          </cell>
          <cell r="AB45">
            <v>1</v>
          </cell>
          <cell r="AC45">
            <v>2362.9750300000001</v>
          </cell>
          <cell r="AD45">
            <v>1</v>
          </cell>
          <cell r="AE45">
            <v>0</v>
          </cell>
          <cell r="AF45">
            <v>0</v>
          </cell>
          <cell r="AG45">
            <v>2362.9750300000001</v>
          </cell>
          <cell r="AH45">
            <v>1</v>
          </cell>
          <cell r="AI45">
            <v>5222.9750299999996</v>
          </cell>
          <cell r="AJ45">
            <v>1</v>
          </cell>
          <cell r="AK45">
            <v>30000</v>
          </cell>
          <cell r="AL45">
            <v>1</v>
          </cell>
          <cell r="AM45">
            <v>35222.975030000001</v>
          </cell>
          <cell r="AN45">
            <v>1</v>
          </cell>
        </row>
        <row r="46">
          <cell r="B46" t="str">
            <v>Intergovernmental Panel on Climate Change</v>
          </cell>
          <cell r="C46" t="str">
            <v>ChannelCode</v>
          </cell>
          <cell r="D46" t="str">
            <v>47067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</v>
          </cell>
          <cell r="AF46">
            <v>1</v>
          </cell>
          <cell r="AG46">
            <v>60</v>
          </cell>
          <cell r="AH46">
            <v>1</v>
          </cell>
          <cell r="AI46">
            <v>0</v>
          </cell>
          <cell r="AJ46">
            <v>0</v>
          </cell>
          <cell r="AK46">
            <v>60</v>
          </cell>
          <cell r="AL46">
            <v>1</v>
          </cell>
          <cell r="AM46">
            <v>60</v>
          </cell>
          <cell r="AN46">
            <v>1</v>
          </cell>
        </row>
        <row r="47">
          <cell r="B47" t="str">
            <v>International Atomic Energy Agency - assessed contributions</v>
          </cell>
          <cell r="C47" t="str">
            <v>ChannelCode</v>
          </cell>
          <cell r="D47" t="str">
            <v>41312</v>
          </cell>
          <cell r="E47">
            <v>0</v>
          </cell>
          <cell r="F47">
            <v>0</v>
          </cell>
          <cell r="G47">
            <v>360</v>
          </cell>
          <cell r="H47">
            <v>1</v>
          </cell>
          <cell r="I47">
            <v>360</v>
          </cell>
          <cell r="J47">
            <v>1</v>
          </cell>
          <cell r="K47">
            <v>0</v>
          </cell>
          <cell r="L47">
            <v>0</v>
          </cell>
          <cell r="M47">
            <v>4616.0640009999997</v>
          </cell>
          <cell r="N47">
            <v>1</v>
          </cell>
          <cell r="O47">
            <v>4616.0640009999997</v>
          </cell>
          <cell r="P47">
            <v>1</v>
          </cell>
          <cell r="Q47">
            <v>0</v>
          </cell>
          <cell r="R47">
            <v>0</v>
          </cell>
          <cell r="S47">
            <v>4976.0640009999997</v>
          </cell>
          <cell r="T47">
            <v>1</v>
          </cell>
          <cell r="U47">
            <v>4976.0640009999997</v>
          </cell>
          <cell r="V47">
            <v>1</v>
          </cell>
          <cell r="W47">
            <v>0</v>
          </cell>
          <cell r="X47">
            <v>0</v>
          </cell>
          <cell r="Y47">
            <v>25.204339999999998</v>
          </cell>
          <cell r="Z47">
            <v>1</v>
          </cell>
          <cell r="AA47">
            <v>25.204339999999998</v>
          </cell>
          <cell r="AB47">
            <v>1</v>
          </cell>
          <cell r="AC47">
            <v>0</v>
          </cell>
          <cell r="AD47">
            <v>0</v>
          </cell>
          <cell r="AE47">
            <v>8878.5300000000007</v>
          </cell>
          <cell r="AF47">
            <v>1</v>
          </cell>
          <cell r="AG47">
            <v>8878.5300000000007</v>
          </cell>
          <cell r="AH47">
            <v>1</v>
          </cell>
          <cell r="AI47">
            <v>0</v>
          </cell>
          <cell r="AJ47">
            <v>0</v>
          </cell>
          <cell r="AK47">
            <v>8903.7343400000009</v>
          </cell>
          <cell r="AL47">
            <v>1</v>
          </cell>
          <cell r="AM47">
            <v>8903.7343400000009</v>
          </cell>
          <cell r="AN47">
            <v>1</v>
          </cell>
        </row>
        <row r="48">
          <cell r="B48" t="str">
            <v>International Atomic Energy Agency (Contributions to Technical Cooperation Fund Only)</v>
          </cell>
          <cell r="C48" t="str">
            <v>ChannelCode</v>
          </cell>
          <cell r="D48" t="str">
            <v>41107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2729.2240000000002</v>
          </cell>
          <cell r="N48">
            <v>1</v>
          </cell>
          <cell r="O48">
            <v>2729.2240000000002</v>
          </cell>
          <cell r="P48">
            <v>1</v>
          </cell>
          <cell r="Q48">
            <v>0</v>
          </cell>
          <cell r="R48">
            <v>0</v>
          </cell>
          <cell r="S48">
            <v>2729.2240000000002</v>
          </cell>
          <cell r="T48">
            <v>1</v>
          </cell>
          <cell r="U48">
            <v>2729.2240000000002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6173.2690000000002</v>
          </cell>
          <cell r="AF48">
            <v>1</v>
          </cell>
          <cell r="AG48">
            <v>6173.2690000000002</v>
          </cell>
          <cell r="AH48">
            <v>1</v>
          </cell>
          <cell r="AI48">
            <v>0</v>
          </cell>
          <cell r="AJ48">
            <v>0</v>
          </cell>
          <cell r="AK48">
            <v>6173.2690000000002</v>
          </cell>
          <cell r="AL48">
            <v>1</v>
          </cell>
          <cell r="AM48">
            <v>6173.2690000000002</v>
          </cell>
          <cell r="AN48">
            <v>1</v>
          </cell>
        </row>
        <row r="49">
          <cell r="B49" t="str">
            <v>International Bank for Reconstruction and Development</v>
          </cell>
          <cell r="C49" t="str">
            <v>ChannelCode</v>
          </cell>
          <cell r="D49" t="str">
            <v>44001</v>
          </cell>
          <cell r="E49">
            <v>411837.93192999967</v>
          </cell>
          <cell r="F49">
            <v>1</v>
          </cell>
          <cell r="G49">
            <v>72000</v>
          </cell>
          <cell r="H49">
            <v>1</v>
          </cell>
          <cell r="I49">
            <v>483837.9319299999</v>
          </cell>
          <cell r="J49">
            <v>1</v>
          </cell>
          <cell r="K49">
            <v>24445.560450000001</v>
          </cell>
          <cell r="L49">
            <v>1</v>
          </cell>
          <cell r="M49">
            <v>0</v>
          </cell>
          <cell r="N49">
            <v>0</v>
          </cell>
          <cell r="O49">
            <v>24445.560450000001</v>
          </cell>
          <cell r="P49">
            <v>1</v>
          </cell>
          <cell r="Q49">
            <v>436283.49238000007</v>
          </cell>
          <cell r="R49">
            <v>1</v>
          </cell>
          <cell r="S49">
            <v>72000</v>
          </cell>
          <cell r="T49">
            <v>1</v>
          </cell>
          <cell r="U49">
            <v>508283.49237999995</v>
          </cell>
          <cell r="V49">
            <v>1</v>
          </cell>
          <cell r="W49">
            <v>435493.13817999989</v>
          </cell>
          <cell r="X49">
            <v>1</v>
          </cell>
          <cell r="Y49">
            <v>72000</v>
          </cell>
          <cell r="Z49">
            <v>1</v>
          </cell>
          <cell r="AA49">
            <v>507493.13817999989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435493.13817999989</v>
          </cell>
          <cell r="AJ49">
            <v>1</v>
          </cell>
          <cell r="AK49">
            <v>72000</v>
          </cell>
          <cell r="AL49">
            <v>1</v>
          </cell>
          <cell r="AM49">
            <v>507493.13817999989</v>
          </cell>
          <cell r="AN49">
            <v>1</v>
          </cell>
        </row>
        <row r="50">
          <cell r="B50" t="str">
            <v>International Development Association</v>
          </cell>
          <cell r="C50" t="str">
            <v>ChannelCode</v>
          </cell>
          <cell r="D50" t="str">
            <v>44002</v>
          </cell>
          <cell r="E50">
            <v>22152.178820000001</v>
          </cell>
          <cell r="F50">
            <v>1</v>
          </cell>
          <cell r="G50">
            <v>0</v>
          </cell>
          <cell r="H50">
            <v>0</v>
          </cell>
          <cell r="I50">
            <v>22152.178820000001</v>
          </cell>
          <cell r="J50">
            <v>1</v>
          </cell>
          <cell r="K50">
            <v>1115274.1510000001</v>
          </cell>
          <cell r="L50">
            <v>1</v>
          </cell>
          <cell r="M50">
            <v>0</v>
          </cell>
          <cell r="N50">
            <v>0</v>
          </cell>
          <cell r="O50">
            <v>1115274.1510000001</v>
          </cell>
          <cell r="P50">
            <v>1</v>
          </cell>
          <cell r="Q50">
            <v>1137426.3298200001</v>
          </cell>
          <cell r="R50">
            <v>1</v>
          </cell>
          <cell r="S50">
            <v>0</v>
          </cell>
          <cell r="T50">
            <v>0</v>
          </cell>
          <cell r="U50">
            <v>1137426.3298200001</v>
          </cell>
          <cell r="V50">
            <v>1</v>
          </cell>
          <cell r="W50">
            <v>10618.51376</v>
          </cell>
          <cell r="X50">
            <v>1</v>
          </cell>
          <cell r="Y50">
            <v>0</v>
          </cell>
          <cell r="Z50">
            <v>0</v>
          </cell>
          <cell r="AA50">
            <v>10618.51376</v>
          </cell>
          <cell r="AB50">
            <v>1</v>
          </cell>
          <cell r="AC50">
            <v>1060725.8489999999</v>
          </cell>
          <cell r="AD50">
            <v>1</v>
          </cell>
          <cell r="AE50">
            <v>0</v>
          </cell>
          <cell r="AF50">
            <v>0</v>
          </cell>
          <cell r="AG50">
            <v>1060725.8489999999</v>
          </cell>
          <cell r="AH50">
            <v>1</v>
          </cell>
          <cell r="AI50">
            <v>1071344.3627599999</v>
          </cell>
          <cell r="AJ50">
            <v>1</v>
          </cell>
          <cell r="AK50">
            <v>0</v>
          </cell>
          <cell r="AL50">
            <v>0</v>
          </cell>
          <cell r="AM50">
            <v>1071344.3627599999</v>
          </cell>
          <cell r="AN50">
            <v>1</v>
          </cell>
        </row>
        <row r="51">
          <cell r="B51" t="str">
            <v>International Development Association - Multilateral Debt Relief Initiative</v>
          </cell>
          <cell r="C51" t="str">
            <v>ChannelCode</v>
          </cell>
          <cell r="D51" t="str">
            <v>44007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79800</v>
          </cell>
          <cell r="L51">
            <v>1</v>
          </cell>
          <cell r="M51">
            <v>0</v>
          </cell>
          <cell r="N51">
            <v>0</v>
          </cell>
          <cell r="O51">
            <v>79800</v>
          </cell>
          <cell r="P51">
            <v>1</v>
          </cell>
          <cell r="Q51">
            <v>79800</v>
          </cell>
          <cell r="R51">
            <v>1</v>
          </cell>
          <cell r="S51">
            <v>0</v>
          </cell>
          <cell r="T51">
            <v>0</v>
          </cell>
          <cell r="U51">
            <v>79800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84350</v>
          </cell>
          <cell r="AD51">
            <v>1</v>
          </cell>
          <cell r="AE51">
            <v>0</v>
          </cell>
          <cell r="AF51">
            <v>0</v>
          </cell>
          <cell r="AG51">
            <v>84350</v>
          </cell>
          <cell r="AH51">
            <v>1</v>
          </cell>
          <cell r="AI51">
            <v>84350</v>
          </cell>
          <cell r="AJ51">
            <v>1</v>
          </cell>
          <cell r="AK51">
            <v>0</v>
          </cell>
          <cell r="AL51">
            <v>0</v>
          </cell>
          <cell r="AM51">
            <v>84350</v>
          </cell>
          <cell r="AN51">
            <v>1</v>
          </cell>
        </row>
        <row r="52">
          <cell r="B52" t="str">
            <v>International drug purchase facility</v>
          </cell>
          <cell r="C52" t="str">
            <v>ChannelCode</v>
          </cell>
          <cell r="D52" t="str">
            <v>30010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0.16511000000000001</v>
          </cell>
          <cell r="AD52">
            <v>1</v>
          </cell>
          <cell r="AE52">
            <v>0</v>
          </cell>
          <cell r="AF52">
            <v>0</v>
          </cell>
          <cell r="AG52">
            <v>0.16511000000000001</v>
          </cell>
          <cell r="AH52">
            <v>1</v>
          </cell>
          <cell r="AI52">
            <v>0.16511000000000001</v>
          </cell>
          <cell r="AJ52">
            <v>1</v>
          </cell>
          <cell r="AK52">
            <v>0</v>
          </cell>
          <cell r="AL52">
            <v>0</v>
          </cell>
          <cell r="AM52">
            <v>0.16511000000000001</v>
          </cell>
          <cell r="AN52">
            <v>1</v>
          </cell>
        </row>
        <row r="53">
          <cell r="B53" t="str">
            <v>International Finance Corporation</v>
          </cell>
          <cell r="C53" t="str">
            <v>ChannelCode</v>
          </cell>
          <cell r="D53" t="str">
            <v>44004</v>
          </cell>
          <cell r="E53">
            <v>30158.332970000003</v>
          </cell>
          <cell r="F53">
            <v>1</v>
          </cell>
          <cell r="G53">
            <v>0</v>
          </cell>
          <cell r="H53">
            <v>0</v>
          </cell>
          <cell r="I53">
            <v>30158.332970000003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30158.332970000003</v>
          </cell>
          <cell r="R53">
            <v>1</v>
          </cell>
          <cell r="S53">
            <v>0</v>
          </cell>
          <cell r="T53">
            <v>0</v>
          </cell>
          <cell r="U53">
            <v>30158.332970000003</v>
          </cell>
          <cell r="V53">
            <v>1</v>
          </cell>
          <cell r="W53">
            <v>35691.565649999997</v>
          </cell>
          <cell r="X53">
            <v>1</v>
          </cell>
          <cell r="Y53">
            <v>0</v>
          </cell>
          <cell r="Z53">
            <v>0</v>
          </cell>
          <cell r="AA53">
            <v>35691.565649999997</v>
          </cell>
          <cell r="AB53">
            <v>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35691.565649999997</v>
          </cell>
          <cell r="AJ53">
            <v>1</v>
          </cell>
          <cell r="AK53">
            <v>0</v>
          </cell>
          <cell r="AL53">
            <v>0</v>
          </cell>
          <cell r="AM53">
            <v>35691.565649999997</v>
          </cell>
          <cell r="AN53">
            <v>1</v>
          </cell>
        </row>
        <row r="54">
          <cell r="B54" t="str">
            <v>International Finance Facility for Immunisation</v>
          </cell>
          <cell r="C54" t="str">
            <v>ChannelCode</v>
          </cell>
          <cell r="D54" t="str">
            <v>47107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83594.239000000001</v>
          </cell>
          <cell r="L54">
            <v>1</v>
          </cell>
          <cell r="M54">
            <v>0</v>
          </cell>
          <cell r="N54">
            <v>0</v>
          </cell>
          <cell r="O54">
            <v>83594.239000000001</v>
          </cell>
          <cell r="P54">
            <v>1</v>
          </cell>
          <cell r="Q54">
            <v>83594.239000000001</v>
          </cell>
          <cell r="R54">
            <v>1</v>
          </cell>
          <cell r="S54">
            <v>0</v>
          </cell>
          <cell r="T54">
            <v>0</v>
          </cell>
          <cell r="U54">
            <v>83594.239000000001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92464.90208</v>
          </cell>
          <cell r="AD54">
            <v>1</v>
          </cell>
          <cell r="AE54">
            <v>0</v>
          </cell>
          <cell r="AF54">
            <v>0</v>
          </cell>
          <cell r="AG54">
            <v>92464.90208</v>
          </cell>
          <cell r="AH54">
            <v>1</v>
          </cell>
          <cell r="AI54">
            <v>92464.90208</v>
          </cell>
          <cell r="AJ54">
            <v>1</v>
          </cell>
          <cell r="AK54">
            <v>0</v>
          </cell>
          <cell r="AL54">
            <v>0</v>
          </cell>
          <cell r="AM54">
            <v>92464.90208</v>
          </cell>
          <cell r="AN54">
            <v>1</v>
          </cell>
        </row>
        <row r="55">
          <cell r="B55" t="str">
            <v>International Fund for Agricultural Development</v>
          </cell>
          <cell r="C55" t="str">
            <v>ChannelCode</v>
          </cell>
          <cell r="D55" t="str">
            <v>41108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19025</v>
          </cell>
          <cell r="AD55">
            <v>1</v>
          </cell>
          <cell r="AE55">
            <v>0</v>
          </cell>
          <cell r="AF55">
            <v>0</v>
          </cell>
          <cell r="AG55">
            <v>19025</v>
          </cell>
          <cell r="AH55">
            <v>1</v>
          </cell>
          <cell r="AI55">
            <v>19025</v>
          </cell>
          <cell r="AJ55">
            <v>1</v>
          </cell>
          <cell r="AK55">
            <v>0</v>
          </cell>
          <cell r="AL55">
            <v>0</v>
          </cell>
          <cell r="AM55">
            <v>19025</v>
          </cell>
          <cell r="AN55">
            <v>1</v>
          </cell>
        </row>
        <row r="56">
          <cell r="B56" t="str">
            <v>International Institute for Democracy and Electoral Assistance</v>
          </cell>
          <cell r="C56" t="str">
            <v>ChannelCode</v>
          </cell>
          <cell r="D56" t="str">
            <v>47058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610.5</v>
          </cell>
          <cell r="Z56">
            <v>1</v>
          </cell>
          <cell r="AA56">
            <v>610.5</v>
          </cell>
          <cell r="AB56">
            <v>1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610.5</v>
          </cell>
          <cell r="AL56">
            <v>1</v>
          </cell>
          <cell r="AM56">
            <v>610.5</v>
          </cell>
          <cell r="AN56">
            <v>1</v>
          </cell>
        </row>
        <row r="57">
          <cell r="B57" t="str">
            <v>International Labour Organisation - Assessed Contributions</v>
          </cell>
          <cell r="C57" t="str">
            <v>ChannelCode</v>
          </cell>
          <cell r="D57" t="str">
            <v>41302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8068.4639999999999</v>
          </cell>
          <cell r="N57">
            <v>1</v>
          </cell>
          <cell r="O57">
            <v>8068.4639999999999</v>
          </cell>
          <cell r="P57">
            <v>1</v>
          </cell>
          <cell r="Q57">
            <v>0</v>
          </cell>
          <cell r="R57">
            <v>0</v>
          </cell>
          <cell r="S57">
            <v>8068.4639999999999</v>
          </cell>
          <cell r="T57">
            <v>1</v>
          </cell>
          <cell r="U57">
            <v>8068.4639999999999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8206.9331999999995</v>
          </cell>
          <cell r="AF57">
            <v>1</v>
          </cell>
          <cell r="AG57">
            <v>8206.9331999999995</v>
          </cell>
          <cell r="AH57">
            <v>1</v>
          </cell>
          <cell r="AI57">
            <v>0</v>
          </cell>
          <cell r="AJ57">
            <v>0</v>
          </cell>
          <cell r="AK57">
            <v>8206.9331999999995</v>
          </cell>
          <cell r="AL57">
            <v>1</v>
          </cell>
          <cell r="AM57">
            <v>8206.9331999999995</v>
          </cell>
          <cell r="AN57">
            <v>1</v>
          </cell>
        </row>
        <row r="58">
          <cell r="B58" t="str">
            <v>International Monetary Fund - Post-Catastrophe Debt Relief Trust</v>
          </cell>
          <cell r="C58" t="str">
            <v>ChannelCode</v>
          </cell>
          <cell r="D58" t="str">
            <v>43005</v>
          </cell>
          <cell r="E58">
            <v>27498.595239999999</v>
          </cell>
          <cell r="F58">
            <v>1</v>
          </cell>
          <cell r="G58">
            <v>0</v>
          </cell>
          <cell r="H58">
            <v>0</v>
          </cell>
          <cell r="I58">
            <v>27498.595239999999</v>
          </cell>
          <cell r="J58">
            <v>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27498.595239999999</v>
          </cell>
          <cell r="R58">
            <v>1</v>
          </cell>
          <cell r="S58">
            <v>0</v>
          </cell>
          <cell r="T58">
            <v>0</v>
          </cell>
          <cell r="U58">
            <v>27498.595239999999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</row>
        <row r="59">
          <cell r="B59" t="str">
            <v>International Monetary Fund - Poverty Reduction and Growth Trust</v>
          </cell>
          <cell r="C59" t="str">
            <v>ChannelCode</v>
          </cell>
          <cell r="D59" t="str">
            <v>43001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119839.255</v>
          </cell>
          <cell r="N59">
            <v>1</v>
          </cell>
          <cell r="O59">
            <v>119839.255</v>
          </cell>
          <cell r="P59">
            <v>1</v>
          </cell>
          <cell r="Q59">
            <v>0</v>
          </cell>
          <cell r="R59">
            <v>0</v>
          </cell>
          <cell r="S59">
            <v>119839.255</v>
          </cell>
          <cell r="T59">
            <v>1</v>
          </cell>
          <cell r="U59">
            <v>119839.255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446318.49661999999</v>
          </cell>
          <cell r="AF59">
            <v>1</v>
          </cell>
          <cell r="AG59">
            <v>446318.49661999999</v>
          </cell>
          <cell r="AH59">
            <v>1</v>
          </cell>
          <cell r="AI59">
            <v>0</v>
          </cell>
          <cell r="AJ59">
            <v>0</v>
          </cell>
          <cell r="AK59">
            <v>446318.49661999999</v>
          </cell>
          <cell r="AL59">
            <v>1</v>
          </cell>
          <cell r="AM59">
            <v>446318.49661999999</v>
          </cell>
          <cell r="AN59">
            <v>1</v>
          </cell>
        </row>
        <row r="60">
          <cell r="B60" t="str">
            <v>International Monetary Fund (IMF)</v>
          </cell>
          <cell r="C60" t="str">
            <v>ChannelCode</v>
          </cell>
          <cell r="D60" t="str">
            <v>43000</v>
          </cell>
          <cell r="E60">
            <v>8995.1599299999998</v>
          </cell>
          <cell r="F60">
            <v>1</v>
          </cell>
          <cell r="G60">
            <v>0</v>
          </cell>
          <cell r="H60">
            <v>0</v>
          </cell>
          <cell r="I60">
            <v>8995.1599299999998</v>
          </cell>
          <cell r="J60">
            <v>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8995.1599299999998</v>
          </cell>
          <cell r="R60">
            <v>1</v>
          </cell>
          <cell r="S60">
            <v>0</v>
          </cell>
          <cell r="T60">
            <v>0</v>
          </cell>
          <cell r="U60">
            <v>8995.1599299999998</v>
          </cell>
          <cell r="V60">
            <v>1</v>
          </cell>
          <cell r="W60">
            <v>9438.11708</v>
          </cell>
          <cell r="X60">
            <v>1</v>
          </cell>
          <cell r="Y60">
            <v>0</v>
          </cell>
          <cell r="Z60">
            <v>0</v>
          </cell>
          <cell r="AA60">
            <v>9438.11708</v>
          </cell>
          <cell r="AB60">
            <v>1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9438.11708</v>
          </cell>
          <cell r="AJ60">
            <v>1</v>
          </cell>
          <cell r="AK60">
            <v>0</v>
          </cell>
          <cell r="AL60">
            <v>0</v>
          </cell>
          <cell r="AM60">
            <v>9438.11708</v>
          </cell>
          <cell r="AN60">
            <v>1</v>
          </cell>
        </row>
        <row r="61">
          <cell r="B61" t="str">
            <v>International Organisation for Migration</v>
          </cell>
          <cell r="C61" t="str">
            <v>ChannelCode</v>
          </cell>
          <cell r="D61" t="str">
            <v>47066</v>
          </cell>
          <cell r="E61">
            <v>29593.454770000004</v>
          </cell>
          <cell r="F61">
            <v>1</v>
          </cell>
          <cell r="G61">
            <v>1850.8309200000001</v>
          </cell>
          <cell r="H61">
            <v>1</v>
          </cell>
          <cell r="I61">
            <v>31444.285689999997</v>
          </cell>
          <cell r="J61">
            <v>1</v>
          </cell>
          <cell r="K61">
            <v>1565.24929</v>
          </cell>
          <cell r="L61">
            <v>1</v>
          </cell>
          <cell r="M61">
            <v>806.43799999999999</v>
          </cell>
          <cell r="N61">
            <v>1</v>
          </cell>
          <cell r="O61">
            <v>2371.6872899999998</v>
          </cell>
          <cell r="P61">
            <v>1</v>
          </cell>
          <cell r="Q61">
            <v>31158.704060000007</v>
          </cell>
          <cell r="R61">
            <v>1</v>
          </cell>
          <cell r="S61">
            <v>2657.2689200000004</v>
          </cell>
          <cell r="T61">
            <v>1</v>
          </cell>
          <cell r="U61">
            <v>33815.972980000006</v>
          </cell>
          <cell r="V61">
            <v>1</v>
          </cell>
          <cell r="W61">
            <v>51759.659599999992</v>
          </cell>
          <cell r="X61">
            <v>1</v>
          </cell>
          <cell r="Y61">
            <v>394.90666999999996</v>
          </cell>
          <cell r="Z61">
            <v>1</v>
          </cell>
          <cell r="AA61">
            <v>52154.566269999988</v>
          </cell>
          <cell r="AB61">
            <v>1</v>
          </cell>
          <cell r="AC61">
            <v>1988.6564900000001</v>
          </cell>
          <cell r="AD61">
            <v>1</v>
          </cell>
          <cell r="AE61">
            <v>0</v>
          </cell>
          <cell r="AF61">
            <v>0</v>
          </cell>
          <cell r="AG61">
            <v>1988.6564900000001</v>
          </cell>
          <cell r="AH61">
            <v>1</v>
          </cell>
          <cell r="AI61">
            <v>53748.316090000008</v>
          </cell>
          <cell r="AJ61">
            <v>1</v>
          </cell>
          <cell r="AK61">
            <v>394.90666999999996</v>
          </cell>
          <cell r="AL61">
            <v>1</v>
          </cell>
          <cell r="AM61">
            <v>54143.222760000011</v>
          </cell>
          <cell r="AN61">
            <v>1</v>
          </cell>
        </row>
        <row r="62">
          <cell r="B62" t="str">
            <v>International Telecommunications Union</v>
          </cell>
          <cell r="C62" t="str">
            <v>ChannelCode</v>
          </cell>
          <cell r="D62" t="str">
            <v>41303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371.327</v>
          </cell>
          <cell r="N62">
            <v>1</v>
          </cell>
          <cell r="O62">
            <v>371.327</v>
          </cell>
          <cell r="P62">
            <v>1</v>
          </cell>
          <cell r="Q62">
            <v>0</v>
          </cell>
          <cell r="R62">
            <v>0</v>
          </cell>
          <cell r="S62">
            <v>371.327</v>
          </cell>
          <cell r="T62">
            <v>1</v>
          </cell>
          <cell r="U62">
            <v>371.327</v>
          </cell>
          <cell r="V62">
            <v>1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445.41287999999997</v>
          </cell>
          <cell r="AF62">
            <v>1</v>
          </cell>
          <cell r="AG62">
            <v>445.41287999999997</v>
          </cell>
          <cell r="AH62">
            <v>1</v>
          </cell>
          <cell r="AI62">
            <v>0</v>
          </cell>
          <cell r="AJ62">
            <v>0</v>
          </cell>
          <cell r="AK62">
            <v>445.41287999999997</v>
          </cell>
          <cell r="AL62">
            <v>1</v>
          </cell>
          <cell r="AM62">
            <v>445.41287999999997</v>
          </cell>
          <cell r="AN62">
            <v>1</v>
          </cell>
        </row>
        <row r="63">
          <cell r="B63" t="str">
            <v>Joint United Nations Programme on HIV/AIDS</v>
          </cell>
          <cell r="C63" t="str">
            <v>ChannelCode</v>
          </cell>
          <cell r="D63" t="str">
            <v>41110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15000</v>
          </cell>
          <cell r="L63">
            <v>1</v>
          </cell>
          <cell r="M63">
            <v>0</v>
          </cell>
          <cell r="N63">
            <v>0</v>
          </cell>
          <cell r="O63">
            <v>15000</v>
          </cell>
          <cell r="P63">
            <v>1</v>
          </cell>
          <cell r="Q63">
            <v>15000</v>
          </cell>
          <cell r="R63">
            <v>1</v>
          </cell>
          <cell r="S63">
            <v>0</v>
          </cell>
          <cell r="T63">
            <v>0</v>
          </cell>
          <cell r="U63">
            <v>15000</v>
          </cell>
          <cell r="V63">
            <v>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15000</v>
          </cell>
          <cell r="AD63">
            <v>1</v>
          </cell>
          <cell r="AE63">
            <v>0</v>
          </cell>
          <cell r="AF63">
            <v>0</v>
          </cell>
          <cell r="AG63">
            <v>15000</v>
          </cell>
          <cell r="AH63">
            <v>1</v>
          </cell>
          <cell r="AI63">
            <v>15000</v>
          </cell>
          <cell r="AJ63">
            <v>1</v>
          </cell>
          <cell r="AK63">
            <v>0</v>
          </cell>
          <cell r="AL63">
            <v>0</v>
          </cell>
          <cell r="AM63">
            <v>15000</v>
          </cell>
          <cell r="AN63">
            <v>1</v>
          </cell>
        </row>
        <row r="64">
          <cell r="B64" t="str">
            <v>Multilateral Fund for the Implementation of the Montreal Protocol</v>
          </cell>
          <cell r="C64" t="str">
            <v>ChannelCode</v>
          </cell>
          <cell r="D64" t="str">
            <v>47078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6462.3923599999998</v>
          </cell>
          <cell r="N64">
            <v>1</v>
          </cell>
          <cell r="O64">
            <v>6462.3923599999998</v>
          </cell>
          <cell r="P64">
            <v>1</v>
          </cell>
          <cell r="Q64">
            <v>0</v>
          </cell>
          <cell r="R64">
            <v>0</v>
          </cell>
          <cell r="S64">
            <v>6462.3923599999998</v>
          </cell>
          <cell r="T64">
            <v>1</v>
          </cell>
          <cell r="U64">
            <v>6462.3923599999998</v>
          </cell>
          <cell r="V64">
            <v>1</v>
          </cell>
          <cell r="W64">
            <v>0</v>
          </cell>
          <cell r="X64">
            <v>0</v>
          </cell>
          <cell r="Y64">
            <v>21.915839999999999</v>
          </cell>
          <cell r="Z64">
            <v>1</v>
          </cell>
          <cell r="AA64">
            <v>21.915839999999999</v>
          </cell>
          <cell r="AB64">
            <v>1</v>
          </cell>
          <cell r="AC64">
            <v>0</v>
          </cell>
          <cell r="AD64">
            <v>0</v>
          </cell>
          <cell r="AE64">
            <v>6637.7725999999993</v>
          </cell>
          <cell r="AF64">
            <v>1</v>
          </cell>
          <cell r="AG64">
            <v>6637.7725999999993</v>
          </cell>
          <cell r="AH64">
            <v>1</v>
          </cell>
          <cell r="AI64">
            <v>0</v>
          </cell>
          <cell r="AJ64">
            <v>0</v>
          </cell>
          <cell r="AK64">
            <v>6659.6884399999999</v>
          </cell>
          <cell r="AL64">
            <v>1</v>
          </cell>
          <cell r="AM64">
            <v>6659.6884399999999</v>
          </cell>
          <cell r="AN64">
            <v>1</v>
          </cell>
        </row>
        <row r="65">
          <cell r="B65" t="str">
            <v>Multilateral Investment Guarantee Agency</v>
          </cell>
          <cell r="C65" t="str">
            <v>ChannelCode</v>
          </cell>
          <cell r="D65" t="str">
            <v>44005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3097.8026500000001</v>
          </cell>
          <cell r="L65">
            <v>1</v>
          </cell>
          <cell r="M65">
            <v>0</v>
          </cell>
          <cell r="N65">
            <v>0</v>
          </cell>
          <cell r="O65">
            <v>3097.8026500000001</v>
          </cell>
          <cell r="P65">
            <v>1</v>
          </cell>
          <cell r="Q65">
            <v>3097.8026500000001</v>
          </cell>
          <cell r="R65">
            <v>1</v>
          </cell>
          <cell r="S65">
            <v>0</v>
          </cell>
          <cell r="T65">
            <v>0</v>
          </cell>
          <cell r="U65">
            <v>3097.8026500000001</v>
          </cell>
          <cell r="V65">
            <v>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</row>
        <row r="66">
          <cell r="B66" t="str">
            <v>MULTILATERAL ORGANISATIONS</v>
          </cell>
          <cell r="C66" t="str">
            <v>ChannelCode</v>
          </cell>
          <cell r="D66" t="str">
            <v>40000</v>
          </cell>
          <cell r="E66">
            <v>6185.7294499999998</v>
          </cell>
          <cell r="F66">
            <v>1</v>
          </cell>
          <cell r="G66">
            <v>4762.4024140000001</v>
          </cell>
          <cell r="H66">
            <v>1</v>
          </cell>
          <cell r="I66">
            <v>10948.131863999999</v>
          </cell>
          <cell r="J66">
            <v>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6185.7294499999998</v>
          </cell>
          <cell r="R66">
            <v>1</v>
          </cell>
          <cell r="S66">
            <v>4762.4024140000001</v>
          </cell>
          <cell r="T66">
            <v>1</v>
          </cell>
          <cell r="U66">
            <v>10948.131863999999</v>
          </cell>
          <cell r="V66">
            <v>1</v>
          </cell>
          <cell r="W66">
            <v>12434.364719999998</v>
          </cell>
          <cell r="X66">
            <v>1</v>
          </cell>
          <cell r="Y66">
            <v>37257.000015770696</v>
          </cell>
          <cell r="Z66">
            <v>1</v>
          </cell>
          <cell r="AA66">
            <v>49691.364735770716</v>
          </cell>
          <cell r="AB66">
            <v>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12434.364719999998</v>
          </cell>
          <cell r="AJ66">
            <v>1</v>
          </cell>
          <cell r="AK66">
            <v>37257.000015770696</v>
          </cell>
          <cell r="AL66">
            <v>1</v>
          </cell>
          <cell r="AM66">
            <v>49691.364735770716</v>
          </cell>
          <cell r="AN66">
            <v>1</v>
          </cell>
        </row>
        <row r="67">
          <cell r="B67" t="str">
            <v>OECD Development Centre</v>
          </cell>
          <cell r="C67" t="str">
            <v>ChannelCode</v>
          </cell>
          <cell r="D67" t="str">
            <v>47081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563.88539000000003</v>
          </cell>
          <cell r="L67">
            <v>1</v>
          </cell>
          <cell r="M67">
            <v>0</v>
          </cell>
          <cell r="N67">
            <v>0</v>
          </cell>
          <cell r="O67">
            <v>563.88539000000003</v>
          </cell>
          <cell r="P67">
            <v>1</v>
          </cell>
          <cell r="Q67">
            <v>563.88539000000003</v>
          </cell>
          <cell r="R67">
            <v>1</v>
          </cell>
          <cell r="S67">
            <v>0</v>
          </cell>
          <cell r="T67">
            <v>0</v>
          </cell>
          <cell r="U67">
            <v>563.88539000000003</v>
          </cell>
          <cell r="V67">
            <v>1</v>
          </cell>
          <cell r="W67">
            <v>17.236000000000001</v>
          </cell>
          <cell r="X67">
            <v>1</v>
          </cell>
          <cell r="Y67">
            <v>0</v>
          </cell>
          <cell r="Z67">
            <v>0</v>
          </cell>
          <cell r="AA67">
            <v>17.236000000000001</v>
          </cell>
          <cell r="AB67">
            <v>1</v>
          </cell>
          <cell r="AC67">
            <v>666.12117999999998</v>
          </cell>
          <cell r="AD67">
            <v>1</v>
          </cell>
          <cell r="AE67">
            <v>0</v>
          </cell>
          <cell r="AF67">
            <v>0</v>
          </cell>
          <cell r="AG67">
            <v>666.12117999999998</v>
          </cell>
          <cell r="AH67">
            <v>1</v>
          </cell>
          <cell r="AI67">
            <v>683.35717999999997</v>
          </cell>
          <cell r="AJ67">
            <v>1</v>
          </cell>
          <cell r="AK67">
            <v>0</v>
          </cell>
          <cell r="AL67">
            <v>0</v>
          </cell>
          <cell r="AM67">
            <v>683.35717999999997</v>
          </cell>
          <cell r="AN67">
            <v>1</v>
          </cell>
        </row>
        <row r="68">
          <cell r="B68" t="str">
            <v>Organisation for Economic Co-operation and Development (Contributions to special funds for Technical Co-operation Activities Only)</v>
          </cell>
          <cell r="C68" t="str">
            <v>ChannelCode</v>
          </cell>
          <cell r="D68" t="str">
            <v>47080</v>
          </cell>
          <cell r="E68">
            <v>4095.9392800000005</v>
          </cell>
          <cell r="F68">
            <v>1</v>
          </cell>
          <cell r="G68">
            <v>471.8189999999999</v>
          </cell>
          <cell r="H68">
            <v>1</v>
          </cell>
          <cell r="I68">
            <v>4567.7582799999991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4095.9392800000005</v>
          </cell>
          <cell r="R68">
            <v>1</v>
          </cell>
          <cell r="S68">
            <v>471.8189999999999</v>
          </cell>
          <cell r="T68">
            <v>1</v>
          </cell>
          <cell r="U68">
            <v>4567.7582799999991</v>
          </cell>
          <cell r="V68">
            <v>1</v>
          </cell>
          <cell r="W68">
            <v>3244.7910499999998</v>
          </cell>
          <cell r="X68">
            <v>1</v>
          </cell>
          <cell r="Y68">
            <v>213.27334999999999</v>
          </cell>
          <cell r="Z68">
            <v>1</v>
          </cell>
          <cell r="AA68">
            <v>3458.0644000000007</v>
          </cell>
          <cell r="AB68">
            <v>1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3244.7910499999998</v>
          </cell>
          <cell r="AJ68">
            <v>1</v>
          </cell>
          <cell r="AK68">
            <v>213.27334999999999</v>
          </cell>
          <cell r="AL68">
            <v>1</v>
          </cell>
          <cell r="AM68">
            <v>3458.0644000000007</v>
          </cell>
          <cell r="AN68">
            <v>1</v>
          </cell>
        </row>
        <row r="69">
          <cell r="B69" t="str">
            <v>Organisation of American States</v>
          </cell>
          <cell r="C69" t="str">
            <v>ChannelCode</v>
          </cell>
          <cell r="D69" t="str">
            <v>47079</v>
          </cell>
          <cell r="E69">
            <v>0</v>
          </cell>
          <cell r="F69">
            <v>0</v>
          </cell>
          <cell r="G69">
            <v>1084.7592</v>
          </cell>
          <cell r="H69">
            <v>1</v>
          </cell>
          <cell r="I69">
            <v>1084.7592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1084.7592</v>
          </cell>
          <cell r="T69">
            <v>1</v>
          </cell>
          <cell r="U69">
            <v>1084.7592</v>
          </cell>
          <cell r="V69">
            <v>1</v>
          </cell>
          <cell r="W69">
            <v>0</v>
          </cell>
          <cell r="X69">
            <v>0</v>
          </cell>
          <cell r="Y69">
            <v>51.274000000000001</v>
          </cell>
          <cell r="Z69">
            <v>1</v>
          </cell>
          <cell r="AA69">
            <v>51.274000000000001</v>
          </cell>
          <cell r="AB69">
            <v>1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51.274000000000001</v>
          </cell>
          <cell r="AL69">
            <v>1</v>
          </cell>
          <cell r="AM69">
            <v>51.274000000000001</v>
          </cell>
          <cell r="AN69">
            <v>1</v>
          </cell>
        </row>
        <row r="70">
          <cell r="B70" t="str">
            <v>Organization for Security and Co-operation in Europe</v>
          </cell>
          <cell r="C70" t="str">
            <v>ChannelCode</v>
          </cell>
          <cell r="D70" t="str">
            <v>47131</v>
          </cell>
          <cell r="E70">
            <v>0</v>
          </cell>
          <cell r="F70">
            <v>0</v>
          </cell>
          <cell r="G70">
            <v>426.42099999999999</v>
          </cell>
          <cell r="H70">
            <v>1</v>
          </cell>
          <cell r="I70">
            <v>426.42099999999999</v>
          </cell>
          <cell r="J70">
            <v>1</v>
          </cell>
          <cell r="K70">
            <v>0</v>
          </cell>
          <cell r="L70">
            <v>0</v>
          </cell>
          <cell r="M70">
            <v>11593.484399999999</v>
          </cell>
          <cell r="N70">
            <v>1</v>
          </cell>
          <cell r="O70">
            <v>11593.484399999999</v>
          </cell>
          <cell r="P70">
            <v>1</v>
          </cell>
          <cell r="Q70">
            <v>0</v>
          </cell>
          <cell r="R70">
            <v>0</v>
          </cell>
          <cell r="S70">
            <v>12019.9054</v>
          </cell>
          <cell r="T70">
            <v>1</v>
          </cell>
          <cell r="U70">
            <v>12019.9054</v>
          </cell>
          <cell r="V70">
            <v>1</v>
          </cell>
          <cell r="W70">
            <v>0</v>
          </cell>
          <cell r="X70">
            <v>0</v>
          </cell>
          <cell r="Y70">
            <v>4535.6389600000002</v>
          </cell>
          <cell r="Z70">
            <v>1</v>
          </cell>
          <cell r="AA70">
            <v>4535.6389600000002</v>
          </cell>
          <cell r="AB70">
            <v>1</v>
          </cell>
          <cell r="AC70">
            <v>0</v>
          </cell>
          <cell r="AD70">
            <v>0</v>
          </cell>
          <cell r="AE70">
            <v>9440.7440029999998</v>
          </cell>
          <cell r="AF70">
            <v>1</v>
          </cell>
          <cell r="AG70">
            <v>9440.7440029999998</v>
          </cell>
          <cell r="AH70">
            <v>1</v>
          </cell>
          <cell r="AI70">
            <v>0</v>
          </cell>
          <cell r="AJ70">
            <v>0</v>
          </cell>
          <cell r="AK70">
            <v>13976.382963</v>
          </cell>
          <cell r="AL70">
            <v>1</v>
          </cell>
          <cell r="AM70">
            <v>13976.382963</v>
          </cell>
          <cell r="AN70">
            <v>1</v>
          </cell>
        </row>
        <row r="71">
          <cell r="B71" t="str">
            <v>Other multilateral institution</v>
          </cell>
          <cell r="C71" t="str">
            <v>ChannelCode</v>
          </cell>
          <cell r="D71" t="str">
            <v>47000</v>
          </cell>
          <cell r="E71">
            <v>1032.2360000000001</v>
          </cell>
          <cell r="F71">
            <v>1</v>
          </cell>
          <cell r="G71">
            <v>483.40705000000003</v>
          </cell>
          <cell r="H71">
            <v>1</v>
          </cell>
          <cell r="I71">
            <v>1515.6430500000001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1032.2360000000001</v>
          </cell>
          <cell r="R71">
            <v>1</v>
          </cell>
          <cell r="S71">
            <v>483.40705000000003</v>
          </cell>
          <cell r="T71">
            <v>1</v>
          </cell>
          <cell r="U71">
            <v>1515.6430500000001</v>
          </cell>
          <cell r="V71">
            <v>1</v>
          </cell>
          <cell r="W71">
            <v>0</v>
          </cell>
          <cell r="X71">
            <v>0</v>
          </cell>
          <cell r="Y71">
            <v>501.60064</v>
          </cell>
          <cell r="Z71">
            <v>1</v>
          </cell>
          <cell r="AA71">
            <v>501.60064</v>
          </cell>
          <cell r="AB71">
            <v>1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501.60064</v>
          </cell>
          <cell r="AL71">
            <v>1</v>
          </cell>
          <cell r="AM71">
            <v>501.60064</v>
          </cell>
          <cell r="AN71">
            <v>1</v>
          </cell>
        </row>
        <row r="72">
          <cell r="B72" t="str">
            <v>Pacific Regional Environment Programme</v>
          </cell>
          <cell r="C72" t="str">
            <v>ChannelCode</v>
          </cell>
          <cell r="D72" t="str">
            <v>47097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112.66731</v>
          </cell>
          <cell r="AF72">
            <v>1</v>
          </cell>
          <cell r="AG72">
            <v>112.66731</v>
          </cell>
          <cell r="AH72">
            <v>1</v>
          </cell>
          <cell r="AI72">
            <v>0</v>
          </cell>
          <cell r="AJ72">
            <v>0</v>
          </cell>
          <cell r="AK72">
            <v>112.66731</v>
          </cell>
          <cell r="AL72">
            <v>1</v>
          </cell>
          <cell r="AM72">
            <v>112.66731</v>
          </cell>
          <cell r="AN72">
            <v>1</v>
          </cell>
        </row>
        <row r="73">
          <cell r="B73" t="str">
            <v>Private Infrastructure Development Group</v>
          </cell>
          <cell r="C73" t="str">
            <v>ChannelCode</v>
          </cell>
          <cell r="D73" t="str">
            <v>47086</v>
          </cell>
          <cell r="E73">
            <v>3500</v>
          </cell>
          <cell r="F73">
            <v>1</v>
          </cell>
          <cell r="G73">
            <v>0</v>
          </cell>
          <cell r="H73">
            <v>0</v>
          </cell>
          <cell r="I73">
            <v>3500</v>
          </cell>
          <cell r="J73">
            <v>1</v>
          </cell>
          <cell r="K73">
            <v>31485</v>
          </cell>
          <cell r="L73">
            <v>1</v>
          </cell>
          <cell r="M73">
            <v>0</v>
          </cell>
          <cell r="N73">
            <v>0</v>
          </cell>
          <cell r="O73">
            <v>31485</v>
          </cell>
          <cell r="P73">
            <v>1</v>
          </cell>
          <cell r="Q73">
            <v>34984.999999999993</v>
          </cell>
          <cell r="R73">
            <v>1</v>
          </cell>
          <cell r="S73">
            <v>0</v>
          </cell>
          <cell r="T73">
            <v>0</v>
          </cell>
          <cell r="U73">
            <v>34984.999999999993</v>
          </cell>
          <cell r="V73">
            <v>1</v>
          </cell>
          <cell r="W73">
            <v>2355</v>
          </cell>
          <cell r="X73">
            <v>1</v>
          </cell>
          <cell r="Y73">
            <v>0</v>
          </cell>
          <cell r="Z73">
            <v>0</v>
          </cell>
          <cell r="AA73">
            <v>2355</v>
          </cell>
          <cell r="AB73">
            <v>1</v>
          </cell>
          <cell r="AC73">
            <v>53385.721000000005</v>
          </cell>
          <cell r="AD73">
            <v>1</v>
          </cell>
          <cell r="AE73">
            <v>0</v>
          </cell>
          <cell r="AF73">
            <v>0</v>
          </cell>
          <cell r="AG73">
            <v>53385.721000000005</v>
          </cell>
          <cell r="AH73">
            <v>1</v>
          </cell>
          <cell r="AI73">
            <v>55740.721000000005</v>
          </cell>
          <cell r="AJ73">
            <v>1</v>
          </cell>
          <cell r="AK73">
            <v>0</v>
          </cell>
          <cell r="AL73">
            <v>0</v>
          </cell>
          <cell r="AM73">
            <v>55740.721000000005</v>
          </cell>
          <cell r="AN73">
            <v>1</v>
          </cell>
        </row>
        <row r="74">
          <cell r="B74" t="str">
            <v>Regional Development Bank</v>
          </cell>
          <cell r="C74" t="str">
            <v>ChannelCode</v>
          </cell>
          <cell r="D74" t="str">
            <v>46000</v>
          </cell>
          <cell r="E74">
            <v>0</v>
          </cell>
          <cell r="F74">
            <v>0</v>
          </cell>
          <cell r="G74">
            <v>30400</v>
          </cell>
          <cell r="H74">
            <v>1</v>
          </cell>
          <cell r="I74">
            <v>30400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30400</v>
          </cell>
          <cell r="T74">
            <v>1</v>
          </cell>
          <cell r="U74">
            <v>30400</v>
          </cell>
          <cell r="V74">
            <v>1</v>
          </cell>
          <cell r="W74">
            <v>1200</v>
          </cell>
          <cell r="X74">
            <v>1</v>
          </cell>
          <cell r="Y74">
            <v>0</v>
          </cell>
          <cell r="Z74">
            <v>0</v>
          </cell>
          <cell r="AA74">
            <v>1200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1200</v>
          </cell>
          <cell r="AJ74">
            <v>1</v>
          </cell>
          <cell r="AK74">
            <v>0</v>
          </cell>
          <cell r="AL74">
            <v>0</v>
          </cell>
          <cell r="AM74">
            <v>1200</v>
          </cell>
          <cell r="AN74">
            <v>1</v>
          </cell>
        </row>
        <row r="75">
          <cell r="B75" t="str">
            <v>Southern African Development Community</v>
          </cell>
          <cell r="C75" t="str">
            <v>ChannelCode</v>
          </cell>
          <cell r="D75" t="str">
            <v>47089</v>
          </cell>
          <cell r="E75">
            <v>122.988</v>
          </cell>
          <cell r="F75">
            <v>1</v>
          </cell>
          <cell r="G75">
            <v>0</v>
          </cell>
          <cell r="H75">
            <v>0</v>
          </cell>
          <cell r="I75">
            <v>122.988</v>
          </cell>
          <cell r="J75">
            <v>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122.988</v>
          </cell>
          <cell r="R75">
            <v>1</v>
          </cell>
          <cell r="S75">
            <v>0</v>
          </cell>
          <cell r="T75">
            <v>0</v>
          </cell>
          <cell r="U75">
            <v>122.988</v>
          </cell>
          <cell r="V75">
            <v>1</v>
          </cell>
          <cell r="W75">
            <v>389.83699999999999</v>
          </cell>
          <cell r="X75">
            <v>1</v>
          </cell>
          <cell r="Y75">
            <v>0</v>
          </cell>
          <cell r="Z75">
            <v>0</v>
          </cell>
          <cell r="AA75">
            <v>389.83699999999999</v>
          </cell>
          <cell r="AB75">
            <v>1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389.83699999999999</v>
          </cell>
          <cell r="AJ75">
            <v>1</v>
          </cell>
          <cell r="AK75">
            <v>0</v>
          </cell>
          <cell r="AL75">
            <v>0</v>
          </cell>
          <cell r="AM75">
            <v>389.83699999999999</v>
          </cell>
          <cell r="AN75">
            <v>1</v>
          </cell>
        </row>
        <row r="76">
          <cell r="B76" t="str">
            <v>Strategic Climate Fund</v>
          </cell>
          <cell r="C76" t="str">
            <v>ChannelCode</v>
          </cell>
          <cell r="D76" t="str">
            <v>47135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71975</v>
          </cell>
          <cell r="L76">
            <v>1</v>
          </cell>
          <cell r="M76">
            <v>0</v>
          </cell>
          <cell r="N76">
            <v>0</v>
          </cell>
          <cell r="O76">
            <v>71975</v>
          </cell>
          <cell r="P76">
            <v>1</v>
          </cell>
          <cell r="Q76">
            <v>71975</v>
          </cell>
          <cell r="R76">
            <v>1</v>
          </cell>
          <cell r="S76">
            <v>0</v>
          </cell>
          <cell r="T76">
            <v>0</v>
          </cell>
          <cell r="U76">
            <v>71975</v>
          </cell>
          <cell r="V76">
            <v>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</row>
        <row r="77">
          <cell r="B77" t="str">
            <v>United Nations</v>
          </cell>
          <cell r="C77" t="str">
            <v>ChannelCode</v>
          </cell>
          <cell r="D77" t="str">
            <v>41305</v>
          </cell>
          <cell r="E77">
            <v>0</v>
          </cell>
          <cell r="F77">
            <v>0</v>
          </cell>
          <cell r="G77">
            <v>2703.357</v>
          </cell>
          <cell r="H77">
            <v>1</v>
          </cell>
          <cell r="I77">
            <v>2703.357</v>
          </cell>
          <cell r="J77">
            <v>1</v>
          </cell>
          <cell r="K77">
            <v>0</v>
          </cell>
          <cell r="L77">
            <v>0</v>
          </cell>
          <cell r="M77">
            <v>17880.404259999999</v>
          </cell>
          <cell r="N77">
            <v>1</v>
          </cell>
          <cell r="O77">
            <v>17880.404259999999</v>
          </cell>
          <cell r="P77">
            <v>1</v>
          </cell>
          <cell r="Q77">
            <v>0</v>
          </cell>
          <cell r="R77">
            <v>0</v>
          </cell>
          <cell r="S77">
            <v>20583.761259999999</v>
          </cell>
          <cell r="T77">
            <v>1</v>
          </cell>
          <cell r="U77">
            <v>20583.761259999999</v>
          </cell>
          <cell r="V77">
            <v>1</v>
          </cell>
          <cell r="W77">
            <v>0</v>
          </cell>
          <cell r="X77">
            <v>0</v>
          </cell>
          <cell r="Y77">
            <v>38.471269999999997</v>
          </cell>
          <cell r="Z77">
            <v>1</v>
          </cell>
          <cell r="AA77">
            <v>38.471269999999997</v>
          </cell>
          <cell r="AB77">
            <v>1</v>
          </cell>
          <cell r="AC77">
            <v>0</v>
          </cell>
          <cell r="AD77">
            <v>0</v>
          </cell>
          <cell r="AE77">
            <v>13358.297</v>
          </cell>
          <cell r="AF77">
            <v>1</v>
          </cell>
          <cell r="AG77">
            <v>13358.297</v>
          </cell>
          <cell r="AH77">
            <v>1</v>
          </cell>
          <cell r="AI77">
            <v>0</v>
          </cell>
          <cell r="AJ77">
            <v>0</v>
          </cell>
          <cell r="AK77">
            <v>13396.76827</v>
          </cell>
          <cell r="AL77">
            <v>1</v>
          </cell>
          <cell r="AM77">
            <v>13396.76827</v>
          </cell>
          <cell r="AN77">
            <v>1</v>
          </cell>
        </row>
        <row r="78">
          <cell r="B78" t="str">
            <v>United Nations agency, fund or commission (UN)</v>
          </cell>
          <cell r="C78" t="str">
            <v>ChannelCode</v>
          </cell>
          <cell r="D78" t="str">
            <v>41000</v>
          </cell>
          <cell r="E78">
            <v>81411.917600000001</v>
          </cell>
          <cell r="F78">
            <v>1</v>
          </cell>
          <cell r="G78">
            <v>8258.5032740000006</v>
          </cell>
          <cell r="H78">
            <v>1</v>
          </cell>
          <cell r="I78">
            <v>89670.420873999989</v>
          </cell>
          <cell r="J78">
            <v>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81411.917600000001</v>
          </cell>
          <cell r="R78">
            <v>1</v>
          </cell>
          <cell r="S78">
            <v>8258.5032740000006</v>
          </cell>
          <cell r="T78">
            <v>1</v>
          </cell>
          <cell r="U78">
            <v>89670.420873999989</v>
          </cell>
          <cell r="V78">
            <v>1</v>
          </cell>
          <cell r="W78">
            <v>76207.480779999998</v>
          </cell>
          <cell r="X78">
            <v>1</v>
          </cell>
          <cell r="Y78">
            <v>20021.180760000007</v>
          </cell>
          <cell r="Z78">
            <v>1</v>
          </cell>
          <cell r="AA78">
            <v>96228.661539999957</v>
          </cell>
          <cell r="AB78">
            <v>1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76207.480779999998</v>
          </cell>
          <cell r="AJ78">
            <v>1</v>
          </cell>
          <cell r="AK78">
            <v>20021.180760000007</v>
          </cell>
          <cell r="AL78">
            <v>1</v>
          </cell>
          <cell r="AM78">
            <v>96228.661539999957</v>
          </cell>
          <cell r="AN78">
            <v>1</v>
          </cell>
        </row>
        <row r="79">
          <cell r="B79" t="str">
            <v>United Nations Children’s Fund</v>
          </cell>
          <cell r="C79" t="str">
            <v>ChannelCode</v>
          </cell>
          <cell r="D79" t="str">
            <v>41122</v>
          </cell>
          <cell r="E79">
            <v>275168.32228000002</v>
          </cell>
          <cell r="F79">
            <v>1</v>
          </cell>
          <cell r="G79">
            <v>12423.501</v>
          </cell>
          <cell r="H79">
            <v>1</v>
          </cell>
          <cell r="I79">
            <v>287591.82328000001</v>
          </cell>
          <cell r="J79">
            <v>1</v>
          </cell>
          <cell r="K79">
            <v>48000</v>
          </cell>
          <cell r="L79">
            <v>1</v>
          </cell>
          <cell r="M79">
            <v>0</v>
          </cell>
          <cell r="N79">
            <v>0</v>
          </cell>
          <cell r="O79">
            <v>48000</v>
          </cell>
          <cell r="P79">
            <v>1</v>
          </cell>
          <cell r="Q79">
            <v>323168.32227999996</v>
          </cell>
          <cell r="R79">
            <v>1</v>
          </cell>
          <cell r="S79">
            <v>12423.501</v>
          </cell>
          <cell r="T79">
            <v>1</v>
          </cell>
          <cell r="U79">
            <v>335591.82328000001</v>
          </cell>
          <cell r="V79">
            <v>1</v>
          </cell>
          <cell r="W79">
            <v>343564.08798000007</v>
          </cell>
          <cell r="X79">
            <v>1</v>
          </cell>
          <cell r="Y79">
            <v>10409.120999999999</v>
          </cell>
          <cell r="Z79">
            <v>1</v>
          </cell>
          <cell r="AA79">
            <v>353973.20898000005</v>
          </cell>
          <cell r="AB79">
            <v>1</v>
          </cell>
          <cell r="AC79">
            <v>48000</v>
          </cell>
          <cell r="AD79">
            <v>1</v>
          </cell>
          <cell r="AE79">
            <v>0</v>
          </cell>
          <cell r="AF79">
            <v>0</v>
          </cell>
          <cell r="AG79">
            <v>48000</v>
          </cell>
          <cell r="AH79">
            <v>1</v>
          </cell>
          <cell r="AI79">
            <v>391564.08798000013</v>
          </cell>
          <cell r="AJ79">
            <v>1</v>
          </cell>
          <cell r="AK79">
            <v>10409.120999999999</v>
          </cell>
          <cell r="AL79">
            <v>1</v>
          </cell>
          <cell r="AM79">
            <v>401973.20898000023</v>
          </cell>
          <cell r="AN79">
            <v>1</v>
          </cell>
        </row>
        <row r="80">
          <cell r="B80" t="str">
            <v>United Nations Department of Peacekeeping Operations</v>
          </cell>
          <cell r="C80" t="str">
            <v>ChannelCode</v>
          </cell>
          <cell r="D80" t="str">
            <v>41310</v>
          </cell>
          <cell r="E80">
            <v>0</v>
          </cell>
          <cell r="F80">
            <v>0</v>
          </cell>
          <cell r="G80">
            <v>2480.06304</v>
          </cell>
          <cell r="H80">
            <v>1</v>
          </cell>
          <cell r="I80">
            <v>2480.06304</v>
          </cell>
          <cell r="J80">
            <v>1</v>
          </cell>
          <cell r="K80">
            <v>0</v>
          </cell>
          <cell r="L80">
            <v>0</v>
          </cell>
          <cell r="M80">
            <v>19058.027000000002</v>
          </cell>
          <cell r="N80">
            <v>1</v>
          </cell>
          <cell r="O80">
            <v>19058.027000000002</v>
          </cell>
          <cell r="P80">
            <v>1</v>
          </cell>
          <cell r="Q80">
            <v>0</v>
          </cell>
          <cell r="R80">
            <v>0</v>
          </cell>
          <cell r="S80">
            <v>21538.090039999999</v>
          </cell>
          <cell r="T80">
            <v>1</v>
          </cell>
          <cell r="U80">
            <v>21538.090039999999</v>
          </cell>
          <cell r="V80">
            <v>1</v>
          </cell>
          <cell r="W80">
            <v>0</v>
          </cell>
          <cell r="X80">
            <v>0</v>
          </cell>
          <cell r="Y80">
            <v>3064.7060000000001</v>
          </cell>
          <cell r="Z80">
            <v>1</v>
          </cell>
          <cell r="AA80">
            <v>3064.7060000000001</v>
          </cell>
          <cell r="AB80">
            <v>1</v>
          </cell>
          <cell r="AC80">
            <v>0</v>
          </cell>
          <cell r="AD80">
            <v>0</v>
          </cell>
          <cell r="AE80">
            <v>50853.943999999996</v>
          </cell>
          <cell r="AF80">
            <v>1</v>
          </cell>
          <cell r="AG80">
            <v>50853.943999999996</v>
          </cell>
          <cell r="AH80">
            <v>1</v>
          </cell>
          <cell r="AI80">
            <v>0</v>
          </cell>
          <cell r="AJ80">
            <v>0</v>
          </cell>
          <cell r="AK80">
            <v>53918.649999999994</v>
          </cell>
          <cell r="AL80">
            <v>1</v>
          </cell>
          <cell r="AM80">
            <v>53918.649999999994</v>
          </cell>
          <cell r="AN80">
            <v>1</v>
          </cell>
        </row>
        <row r="81">
          <cell r="B81" t="str">
            <v>United Nations Department of Political Affairs, Trust Fund in Support of Political Affairs</v>
          </cell>
          <cell r="C81" t="str">
            <v>ChannelCode</v>
          </cell>
          <cell r="D81" t="str">
            <v>41148</v>
          </cell>
          <cell r="E81">
            <v>15701.098679999999</v>
          </cell>
          <cell r="F81">
            <v>1</v>
          </cell>
          <cell r="G81">
            <v>0</v>
          </cell>
          <cell r="H81">
            <v>0</v>
          </cell>
          <cell r="I81">
            <v>15701.098679999999</v>
          </cell>
          <cell r="J81">
            <v>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15701.098679999999</v>
          </cell>
          <cell r="R81">
            <v>1</v>
          </cell>
          <cell r="S81">
            <v>0</v>
          </cell>
          <cell r="T81">
            <v>0</v>
          </cell>
          <cell r="U81">
            <v>15701.098679999999</v>
          </cell>
          <cell r="V81">
            <v>1</v>
          </cell>
          <cell r="W81">
            <v>14482.563929999998</v>
          </cell>
          <cell r="X81">
            <v>1</v>
          </cell>
          <cell r="Y81">
            <v>941</v>
          </cell>
          <cell r="Z81">
            <v>1</v>
          </cell>
          <cell r="AA81">
            <v>15423.56393</v>
          </cell>
          <cell r="AB81">
            <v>1</v>
          </cell>
          <cell r="AC81">
            <v>0</v>
          </cell>
          <cell r="AD81">
            <v>0</v>
          </cell>
          <cell r="AE81">
            <v>2800</v>
          </cell>
          <cell r="AF81">
            <v>1</v>
          </cell>
          <cell r="AG81">
            <v>2800</v>
          </cell>
          <cell r="AH81">
            <v>1</v>
          </cell>
          <cell r="AI81">
            <v>14482.563929999998</v>
          </cell>
          <cell r="AJ81">
            <v>1</v>
          </cell>
          <cell r="AK81">
            <v>3741</v>
          </cell>
          <cell r="AL81">
            <v>1</v>
          </cell>
          <cell r="AM81">
            <v>18223.56393</v>
          </cell>
          <cell r="AN81">
            <v>1</v>
          </cell>
        </row>
        <row r="82">
          <cell r="B82" t="str">
            <v>United Nations Development Programme</v>
          </cell>
          <cell r="C82" t="str">
            <v>ChannelCode</v>
          </cell>
          <cell r="D82" t="str">
            <v>41114</v>
          </cell>
          <cell r="E82">
            <v>143533.49353000007</v>
          </cell>
          <cell r="F82">
            <v>1</v>
          </cell>
          <cell r="G82">
            <v>73931.168960999988</v>
          </cell>
          <cell r="H82">
            <v>1</v>
          </cell>
          <cell r="I82">
            <v>217464.66249099991</v>
          </cell>
          <cell r="J82">
            <v>1</v>
          </cell>
          <cell r="K82">
            <v>55000</v>
          </cell>
          <cell r="L82">
            <v>1</v>
          </cell>
          <cell r="M82">
            <v>0</v>
          </cell>
          <cell r="N82">
            <v>0</v>
          </cell>
          <cell r="O82">
            <v>55000</v>
          </cell>
          <cell r="P82">
            <v>1</v>
          </cell>
          <cell r="Q82">
            <v>198533.49353000004</v>
          </cell>
          <cell r="R82">
            <v>1</v>
          </cell>
          <cell r="S82">
            <v>73931.168960999988</v>
          </cell>
          <cell r="T82">
            <v>1</v>
          </cell>
          <cell r="U82">
            <v>272464.66249099997</v>
          </cell>
          <cell r="V82">
            <v>1</v>
          </cell>
          <cell r="W82">
            <v>127994.83514000001</v>
          </cell>
          <cell r="X82">
            <v>1</v>
          </cell>
          <cell r="Y82">
            <v>75466.861699999994</v>
          </cell>
          <cell r="Z82">
            <v>1</v>
          </cell>
          <cell r="AA82">
            <v>203461.6968399999</v>
          </cell>
          <cell r="AB82">
            <v>1</v>
          </cell>
          <cell r="AC82">
            <v>55000</v>
          </cell>
          <cell r="AD82">
            <v>1</v>
          </cell>
          <cell r="AE82">
            <v>0</v>
          </cell>
          <cell r="AF82">
            <v>0</v>
          </cell>
          <cell r="AG82">
            <v>55000</v>
          </cell>
          <cell r="AH82">
            <v>1</v>
          </cell>
          <cell r="AI82">
            <v>182994.83514000001</v>
          </cell>
          <cell r="AJ82">
            <v>1</v>
          </cell>
          <cell r="AK82">
            <v>75466.861699999994</v>
          </cell>
          <cell r="AL82">
            <v>1</v>
          </cell>
          <cell r="AM82">
            <v>258461.69683999993</v>
          </cell>
          <cell r="AN82">
            <v>1</v>
          </cell>
        </row>
        <row r="83">
          <cell r="B83" t="str">
            <v>United Nations Economic Commission for Europe (extrabudgetary contributions only)</v>
          </cell>
          <cell r="C83" t="str">
            <v>ChannelCode</v>
          </cell>
          <cell r="D83" t="str">
            <v>41314</v>
          </cell>
          <cell r="E83">
            <v>2553</v>
          </cell>
          <cell r="F83">
            <v>1</v>
          </cell>
          <cell r="G83">
            <v>26.228300000000001</v>
          </cell>
          <cell r="H83">
            <v>1</v>
          </cell>
          <cell r="I83">
            <v>2579.2282999999998</v>
          </cell>
          <cell r="J83">
            <v>1</v>
          </cell>
          <cell r="K83">
            <v>0</v>
          </cell>
          <cell r="L83">
            <v>0</v>
          </cell>
          <cell r="M83">
            <v>322.10393199999999</v>
          </cell>
          <cell r="N83">
            <v>1</v>
          </cell>
          <cell r="O83">
            <v>322.10393199999999</v>
          </cell>
          <cell r="P83">
            <v>1</v>
          </cell>
          <cell r="Q83">
            <v>2553</v>
          </cell>
          <cell r="R83">
            <v>1</v>
          </cell>
          <cell r="S83">
            <v>348.33223199999998</v>
          </cell>
          <cell r="T83">
            <v>1</v>
          </cell>
          <cell r="U83">
            <v>2901.3322319999997</v>
          </cell>
          <cell r="V83">
            <v>1</v>
          </cell>
          <cell r="W83">
            <v>1994.4046499999999</v>
          </cell>
          <cell r="X83">
            <v>1</v>
          </cell>
          <cell r="Y83">
            <v>0</v>
          </cell>
          <cell r="Z83">
            <v>0</v>
          </cell>
          <cell r="AA83">
            <v>1994.4046499999999</v>
          </cell>
          <cell r="AB83">
            <v>1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1994.4046499999999</v>
          </cell>
          <cell r="AJ83">
            <v>1</v>
          </cell>
          <cell r="AK83">
            <v>0</v>
          </cell>
          <cell r="AL83">
            <v>0</v>
          </cell>
          <cell r="AM83">
            <v>1994.4046499999999</v>
          </cell>
          <cell r="AN83">
            <v>1</v>
          </cell>
        </row>
        <row r="84">
          <cell r="B84" t="str">
            <v>United Nations Educational, Scientific and Cultural Organisation</v>
          </cell>
          <cell r="C84" t="str">
            <v>ChannelCode</v>
          </cell>
          <cell r="D84" t="str">
            <v>41304</v>
          </cell>
          <cell r="E84">
            <v>2173.2887099999998</v>
          </cell>
          <cell r="F84">
            <v>1</v>
          </cell>
          <cell r="G84">
            <v>0</v>
          </cell>
          <cell r="H84">
            <v>0</v>
          </cell>
          <cell r="I84">
            <v>2173.2887099999998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2173.2887099999998</v>
          </cell>
          <cell r="R84">
            <v>1</v>
          </cell>
          <cell r="S84">
            <v>0</v>
          </cell>
          <cell r="T84">
            <v>0</v>
          </cell>
          <cell r="U84">
            <v>2173.2887099999998</v>
          </cell>
          <cell r="V84">
            <v>1</v>
          </cell>
          <cell r="W84">
            <v>1500</v>
          </cell>
          <cell r="X84">
            <v>1</v>
          </cell>
          <cell r="Y84">
            <v>0</v>
          </cell>
          <cell r="Z84">
            <v>0</v>
          </cell>
          <cell r="AA84">
            <v>1500</v>
          </cell>
          <cell r="AB84">
            <v>1</v>
          </cell>
          <cell r="AC84">
            <v>5610.5354639999996</v>
          </cell>
          <cell r="AD84">
            <v>1</v>
          </cell>
          <cell r="AE84">
            <v>0</v>
          </cell>
          <cell r="AF84">
            <v>0</v>
          </cell>
          <cell r="AG84">
            <v>5610.5354639999996</v>
          </cell>
          <cell r="AH84">
            <v>1</v>
          </cell>
          <cell r="AI84">
            <v>7110.5354640000005</v>
          </cell>
          <cell r="AJ84">
            <v>1</v>
          </cell>
          <cell r="AK84">
            <v>0</v>
          </cell>
          <cell r="AL84">
            <v>0</v>
          </cell>
          <cell r="AM84">
            <v>7110.5354640000005</v>
          </cell>
          <cell r="AN84">
            <v>1</v>
          </cell>
        </row>
        <row r="85">
          <cell r="B85" t="str">
            <v>United Nations Entity for Gender Equality and the Empowerment of Women</v>
          </cell>
          <cell r="C85" t="str">
            <v>ChannelCode</v>
          </cell>
          <cell r="D85" t="str">
            <v>41146</v>
          </cell>
          <cell r="E85">
            <v>4162.3590100000001</v>
          </cell>
          <cell r="F85">
            <v>1</v>
          </cell>
          <cell r="G85">
            <v>30</v>
          </cell>
          <cell r="H85">
            <v>1</v>
          </cell>
          <cell r="I85">
            <v>4192.3590100000001</v>
          </cell>
          <cell r="J85">
            <v>1</v>
          </cell>
          <cell r="K85">
            <v>12500</v>
          </cell>
          <cell r="L85">
            <v>1</v>
          </cell>
          <cell r="M85">
            <v>0</v>
          </cell>
          <cell r="N85">
            <v>0</v>
          </cell>
          <cell r="O85">
            <v>12500</v>
          </cell>
          <cell r="P85">
            <v>1</v>
          </cell>
          <cell r="Q85">
            <v>16662.35901</v>
          </cell>
          <cell r="R85">
            <v>1</v>
          </cell>
          <cell r="S85">
            <v>30</v>
          </cell>
          <cell r="T85">
            <v>1</v>
          </cell>
          <cell r="U85">
            <v>16692.35901</v>
          </cell>
          <cell r="V85">
            <v>1</v>
          </cell>
          <cell r="W85">
            <v>6770.902</v>
          </cell>
          <cell r="X85">
            <v>1</v>
          </cell>
          <cell r="Y85">
            <v>1536.5260000000001</v>
          </cell>
          <cell r="Z85">
            <v>1</v>
          </cell>
          <cell r="AA85">
            <v>8307.4279999999981</v>
          </cell>
          <cell r="AB85">
            <v>1</v>
          </cell>
          <cell r="AC85">
            <v>12500</v>
          </cell>
          <cell r="AD85">
            <v>1</v>
          </cell>
          <cell r="AE85">
            <v>0</v>
          </cell>
          <cell r="AF85">
            <v>0</v>
          </cell>
          <cell r="AG85">
            <v>12500</v>
          </cell>
          <cell r="AH85">
            <v>1</v>
          </cell>
          <cell r="AI85">
            <v>19270.902000000002</v>
          </cell>
          <cell r="AJ85">
            <v>1</v>
          </cell>
          <cell r="AK85">
            <v>1536.5260000000001</v>
          </cell>
          <cell r="AL85">
            <v>1</v>
          </cell>
          <cell r="AM85">
            <v>20807.428</v>
          </cell>
          <cell r="AN85">
            <v>1</v>
          </cell>
        </row>
        <row r="86">
          <cell r="B86" t="str">
            <v>United Nations Environment Programme</v>
          </cell>
          <cell r="C86" t="str">
            <v>ChannelCode</v>
          </cell>
          <cell r="D86" t="str">
            <v>41116</v>
          </cell>
          <cell r="E86">
            <v>1163.1949999999999</v>
          </cell>
          <cell r="F86">
            <v>1</v>
          </cell>
          <cell r="G86">
            <v>1060.53559</v>
          </cell>
          <cell r="H86">
            <v>1</v>
          </cell>
          <cell r="I86">
            <v>2223.7305900000001</v>
          </cell>
          <cell r="J86">
            <v>1</v>
          </cell>
          <cell r="K86">
            <v>0</v>
          </cell>
          <cell r="L86">
            <v>0</v>
          </cell>
          <cell r="M86">
            <v>628.40477999999996</v>
          </cell>
          <cell r="N86">
            <v>1</v>
          </cell>
          <cell r="O86">
            <v>628.40477999999996</v>
          </cell>
          <cell r="P86">
            <v>1</v>
          </cell>
          <cell r="Q86">
            <v>1163.1949999999999</v>
          </cell>
          <cell r="R86">
            <v>1</v>
          </cell>
          <cell r="S86">
            <v>1688.9403700000003</v>
          </cell>
          <cell r="T86">
            <v>1</v>
          </cell>
          <cell r="U86">
            <v>2852.1353700000004</v>
          </cell>
          <cell r="V86">
            <v>1</v>
          </cell>
          <cell r="W86">
            <v>4569.8999999999996</v>
          </cell>
          <cell r="X86">
            <v>1</v>
          </cell>
          <cell r="Y86">
            <v>2187.9539799999998</v>
          </cell>
          <cell r="Z86">
            <v>1</v>
          </cell>
          <cell r="AA86">
            <v>6757.8539800000008</v>
          </cell>
          <cell r="AB86">
            <v>1</v>
          </cell>
          <cell r="AC86">
            <v>0</v>
          </cell>
          <cell r="AD86">
            <v>0</v>
          </cell>
          <cell r="AE86">
            <v>6758.4570100000001</v>
          </cell>
          <cell r="AF86">
            <v>1</v>
          </cell>
          <cell r="AG86">
            <v>6758.4570100000001</v>
          </cell>
          <cell r="AH86">
            <v>1</v>
          </cell>
          <cell r="AI86">
            <v>4569.8999999999996</v>
          </cell>
          <cell r="AJ86">
            <v>1</v>
          </cell>
          <cell r="AK86">
            <v>8946.4109899999985</v>
          </cell>
          <cell r="AL86">
            <v>1</v>
          </cell>
          <cell r="AM86">
            <v>13516.31099</v>
          </cell>
          <cell r="AN86">
            <v>1</v>
          </cell>
        </row>
        <row r="87">
          <cell r="B87" t="str">
            <v>United Nations Framework Convention on Climate Change</v>
          </cell>
          <cell r="C87" t="str">
            <v>ChannelCode</v>
          </cell>
          <cell r="D87" t="str">
            <v>41316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628.577001</v>
          </cell>
          <cell r="N87">
            <v>1</v>
          </cell>
          <cell r="O87">
            <v>628.577001</v>
          </cell>
          <cell r="P87">
            <v>1</v>
          </cell>
          <cell r="Q87">
            <v>0</v>
          </cell>
          <cell r="R87">
            <v>0</v>
          </cell>
          <cell r="S87">
            <v>628.577001</v>
          </cell>
          <cell r="T87">
            <v>1</v>
          </cell>
          <cell r="U87">
            <v>628.577001</v>
          </cell>
          <cell r="V87">
            <v>1</v>
          </cell>
          <cell r="W87">
            <v>0</v>
          </cell>
          <cell r="X87">
            <v>0</v>
          </cell>
          <cell r="Y87">
            <v>1000</v>
          </cell>
          <cell r="Z87">
            <v>1</v>
          </cell>
          <cell r="AA87">
            <v>1000</v>
          </cell>
          <cell r="AB87">
            <v>1</v>
          </cell>
          <cell r="AC87">
            <v>0</v>
          </cell>
          <cell r="AD87">
            <v>0</v>
          </cell>
          <cell r="AE87">
            <v>687.78399999999999</v>
          </cell>
          <cell r="AF87">
            <v>1</v>
          </cell>
          <cell r="AG87">
            <v>687.78399999999999</v>
          </cell>
          <cell r="AH87">
            <v>1</v>
          </cell>
          <cell r="AI87">
            <v>0</v>
          </cell>
          <cell r="AJ87">
            <v>0</v>
          </cell>
          <cell r="AK87">
            <v>1687.7840000000001</v>
          </cell>
          <cell r="AL87">
            <v>1</v>
          </cell>
          <cell r="AM87">
            <v>1687.7840000000001</v>
          </cell>
          <cell r="AN87">
            <v>1</v>
          </cell>
        </row>
        <row r="88">
          <cell r="B88" t="str">
            <v>United Nations High Commissioner for Human Rights (extrabudgetary contributions only)</v>
          </cell>
          <cell r="C88" t="str">
            <v>ChannelCode</v>
          </cell>
          <cell r="D88" t="str">
            <v>41313</v>
          </cell>
          <cell r="E88">
            <v>735.32</v>
          </cell>
          <cell r="F88">
            <v>1</v>
          </cell>
          <cell r="G88">
            <v>549</v>
          </cell>
          <cell r="H88">
            <v>1</v>
          </cell>
          <cell r="I88">
            <v>1284.3200000000002</v>
          </cell>
          <cell r="J88">
            <v>1</v>
          </cell>
          <cell r="K88">
            <v>1600</v>
          </cell>
          <cell r="L88">
            <v>1</v>
          </cell>
          <cell r="M88">
            <v>0</v>
          </cell>
          <cell r="N88">
            <v>0</v>
          </cell>
          <cell r="O88">
            <v>1600</v>
          </cell>
          <cell r="P88">
            <v>1</v>
          </cell>
          <cell r="Q88">
            <v>2335.3200000000002</v>
          </cell>
          <cell r="R88">
            <v>1</v>
          </cell>
          <cell r="S88">
            <v>549</v>
          </cell>
          <cell r="T88">
            <v>1</v>
          </cell>
          <cell r="U88">
            <v>2884.32</v>
          </cell>
          <cell r="V88">
            <v>1</v>
          </cell>
          <cell r="W88">
            <v>666.66600000000005</v>
          </cell>
          <cell r="X88">
            <v>1</v>
          </cell>
          <cell r="Y88">
            <v>420</v>
          </cell>
          <cell r="Z88">
            <v>1</v>
          </cell>
          <cell r="AA88">
            <v>1086.6660000000002</v>
          </cell>
          <cell r="AB88">
            <v>1</v>
          </cell>
          <cell r="AC88">
            <v>2200</v>
          </cell>
          <cell r="AD88">
            <v>1</v>
          </cell>
          <cell r="AE88">
            <v>195.7296</v>
          </cell>
          <cell r="AF88">
            <v>1</v>
          </cell>
          <cell r="AG88">
            <v>2395.7296000000001</v>
          </cell>
          <cell r="AH88">
            <v>1</v>
          </cell>
          <cell r="AI88">
            <v>2866.6660000000002</v>
          </cell>
          <cell r="AJ88">
            <v>1</v>
          </cell>
          <cell r="AK88">
            <v>615.7296</v>
          </cell>
          <cell r="AL88">
            <v>1</v>
          </cell>
          <cell r="AM88">
            <v>3482.3955999999998</v>
          </cell>
          <cell r="AN88">
            <v>1</v>
          </cell>
        </row>
        <row r="89">
          <cell r="B89" t="str">
            <v>United Nations Human Settlement Programme</v>
          </cell>
          <cell r="C89" t="str">
            <v>ChannelCode</v>
          </cell>
          <cell r="D89" t="str">
            <v>41120</v>
          </cell>
          <cell r="E89">
            <v>2084.6849999999999</v>
          </cell>
          <cell r="F89">
            <v>1</v>
          </cell>
          <cell r="G89">
            <v>0</v>
          </cell>
          <cell r="H89">
            <v>0</v>
          </cell>
          <cell r="I89">
            <v>2084.6849999999999</v>
          </cell>
          <cell r="J89">
            <v>1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2084.6849999999999</v>
          </cell>
          <cell r="R89">
            <v>1</v>
          </cell>
          <cell r="S89">
            <v>0</v>
          </cell>
          <cell r="T89">
            <v>0</v>
          </cell>
          <cell r="U89">
            <v>2084.6849999999999</v>
          </cell>
          <cell r="V89">
            <v>1</v>
          </cell>
          <cell r="W89">
            <v>5137.4297100000003</v>
          </cell>
          <cell r="X89">
            <v>1</v>
          </cell>
          <cell r="Y89">
            <v>0</v>
          </cell>
          <cell r="Z89">
            <v>0</v>
          </cell>
          <cell r="AA89">
            <v>5137.4297100000003</v>
          </cell>
          <cell r="AB89">
            <v>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5137.4297100000003</v>
          </cell>
          <cell r="AJ89">
            <v>1</v>
          </cell>
          <cell r="AK89">
            <v>0</v>
          </cell>
          <cell r="AL89">
            <v>0</v>
          </cell>
          <cell r="AM89">
            <v>5137.4297100000003</v>
          </cell>
          <cell r="AN89">
            <v>1</v>
          </cell>
        </row>
        <row r="90">
          <cell r="B90" t="str">
            <v>United Nations Office for Project Services</v>
          </cell>
          <cell r="C90" t="str">
            <v>ChannelCode</v>
          </cell>
          <cell r="D90" t="str">
            <v>41502</v>
          </cell>
          <cell r="E90">
            <v>1025.9690000000001</v>
          </cell>
          <cell r="F90">
            <v>1</v>
          </cell>
          <cell r="G90">
            <v>5000</v>
          </cell>
          <cell r="H90">
            <v>1</v>
          </cell>
          <cell r="I90">
            <v>6025.9690000000001</v>
          </cell>
          <cell r="J90">
            <v>1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1025.9690000000001</v>
          </cell>
          <cell r="R90">
            <v>1</v>
          </cell>
          <cell r="S90">
            <v>5000</v>
          </cell>
          <cell r="T90">
            <v>1</v>
          </cell>
          <cell r="U90">
            <v>6025.9690000000001</v>
          </cell>
          <cell r="V90">
            <v>1</v>
          </cell>
          <cell r="W90">
            <v>12825</v>
          </cell>
          <cell r="X90">
            <v>1</v>
          </cell>
          <cell r="Y90">
            <v>0</v>
          </cell>
          <cell r="Z90">
            <v>0</v>
          </cell>
          <cell r="AA90">
            <v>12825</v>
          </cell>
          <cell r="AB90">
            <v>1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12825</v>
          </cell>
          <cell r="AJ90">
            <v>1</v>
          </cell>
          <cell r="AK90">
            <v>0</v>
          </cell>
          <cell r="AL90">
            <v>0</v>
          </cell>
          <cell r="AM90">
            <v>12825</v>
          </cell>
          <cell r="AN90">
            <v>1</v>
          </cell>
        </row>
        <row r="91">
          <cell r="B91" t="str">
            <v>United Nations Office of Co-ordination of Humanitarian Affairs</v>
          </cell>
          <cell r="C91" t="str">
            <v>ChannelCode</v>
          </cell>
          <cell r="D91" t="str">
            <v>41127</v>
          </cell>
          <cell r="E91">
            <v>116025.26709000001</v>
          </cell>
          <cell r="F91">
            <v>1</v>
          </cell>
          <cell r="G91">
            <v>0</v>
          </cell>
          <cell r="H91">
            <v>0</v>
          </cell>
          <cell r="I91">
            <v>116025.26709000001</v>
          </cell>
          <cell r="J91">
            <v>1</v>
          </cell>
          <cell r="K91">
            <v>20000</v>
          </cell>
          <cell r="L91">
            <v>1</v>
          </cell>
          <cell r="M91">
            <v>0</v>
          </cell>
          <cell r="N91">
            <v>0</v>
          </cell>
          <cell r="O91">
            <v>20000</v>
          </cell>
          <cell r="P91">
            <v>1</v>
          </cell>
          <cell r="Q91">
            <v>136025.26709000001</v>
          </cell>
          <cell r="R91">
            <v>1</v>
          </cell>
          <cell r="S91">
            <v>0</v>
          </cell>
          <cell r="T91">
            <v>0</v>
          </cell>
          <cell r="U91">
            <v>136025.26709000001</v>
          </cell>
          <cell r="V91">
            <v>1</v>
          </cell>
          <cell r="W91">
            <v>149854.00412999999</v>
          </cell>
          <cell r="X91">
            <v>1</v>
          </cell>
          <cell r="Y91">
            <v>0</v>
          </cell>
          <cell r="Z91">
            <v>0</v>
          </cell>
          <cell r="AA91">
            <v>149854.00412999999</v>
          </cell>
          <cell r="AB91">
            <v>1</v>
          </cell>
          <cell r="AC91">
            <v>25000</v>
          </cell>
          <cell r="AD91">
            <v>1</v>
          </cell>
          <cell r="AE91">
            <v>0</v>
          </cell>
          <cell r="AF91">
            <v>0</v>
          </cell>
          <cell r="AG91">
            <v>25000</v>
          </cell>
          <cell r="AH91">
            <v>1</v>
          </cell>
          <cell r="AI91">
            <v>174854.00413000004</v>
          </cell>
          <cell r="AJ91">
            <v>1</v>
          </cell>
          <cell r="AK91">
            <v>0</v>
          </cell>
          <cell r="AL91">
            <v>0</v>
          </cell>
          <cell r="AM91">
            <v>174854.00413000004</v>
          </cell>
          <cell r="AN91">
            <v>1</v>
          </cell>
        </row>
        <row r="92">
          <cell r="B92" t="str">
            <v>United Nations Office of the United Nations High Commissioner for Refugees</v>
          </cell>
          <cell r="C92" t="str">
            <v>ChannelCode</v>
          </cell>
          <cell r="D92" t="str">
            <v>41121</v>
          </cell>
          <cell r="E92">
            <v>99248.51973</v>
          </cell>
          <cell r="F92">
            <v>1</v>
          </cell>
          <cell r="G92">
            <v>116.82</v>
          </cell>
          <cell r="H92">
            <v>1</v>
          </cell>
          <cell r="I92">
            <v>99365.339729999992</v>
          </cell>
          <cell r="J92">
            <v>1</v>
          </cell>
          <cell r="K92">
            <v>35000</v>
          </cell>
          <cell r="L92">
            <v>1</v>
          </cell>
          <cell r="M92">
            <v>0</v>
          </cell>
          <cell r="N92">
            <v>0</v>
          </cell>
          <cell r="O92">
            <v>35000</v>
          </cell>
          <cell r="P92">
            <v>1</v>
          </cell>
          <cell r="Q92">
            <v>134248.51973</v>
          </cell>
          <cell r="R92">
            <v>1</v>
          </cell>
          <cell r="S92">
            <v>116.82</v>
          </cell>
          <cell r="T92">
            <v>1</v>
          </cell>
          <cell r="U92">
            <v>134365.33973000001</v>
          </cell>
          <cell r="V92">
            <v>1</v>
          </cell>
          <cell r="W92">
            <v>130860.79572000001</v>
          </cell>
          <cell r="X92">
            <v>1</v>
          </cell>
          <cell r="Y92">
            <v>221.58850999999999</v>
          </cell>
          <cell r="Z92">
            <v>1</v>
          </cell>
          <cell r="AA92">
            <v>131082.38423000003</v>
          </cell>
          <cell r="AB92">
            <v>1</v>
          </cell>
          <cell r="AC92">
            <v>35000</v>
          </cell>
          <cell r="AD92">
            <v>1</v>
          </cell>
          <cell r="AE92">
            <v>0</v>
          </cell>
          <cell r="AF92">
            <v>0</v>
          </cell>
          <cell r="AG92">
            <v>35000</v>
          </cell>
          <cell r="AH92">
            <v>1</v>
          </cell>
          <cell r="AI92">
            <v>165860.79571999999</v>
          </cell>
          <cell r="AJ92">
            <v>1</v>
          </cell>
          <cell r="AK92">
            <v>221.58850999999999</v>
          </cell>
          <cell r="AL92">
            <v>1</v>
          </cell>
          <cell r="AM92">
            <v>166082.38422999997</v>
          </cell>
          <cell r="AN92">
            <v>1</v>
          </cell>
        </row>
        <row r="93">
          <cell r="B93" t="str">
            <v>United Nations Office on Drugs and Crime</v>
          </cell>
          <cell r="C93" t="str">
            <v>ChannelCode</v>
          </cell>
          <cell r="D93" t="str">
            <v>41128</v>
          </cell>
          <cell r="E93">
            <v>1582.61492</v>
          </cell>
          <cell r="F93">
            <v>1</v>
          </cell>
          <cell r="G93">
            <v>129.547</v>
          </cell>
          <cell r="H93">
            <v>1</v>
          </cell>
          <cell r="I93">
            <v>1712.16192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1582.61492</v>
          </cell>
          <cell r="R93">
            <v>1</v>
          </cell>
          <cell r="S93">
            <v>129.547</v>
          </cell>
          <cell r="T93">
            <v>1</v>
          </cell>
          <cell r="U93">
            <v>1712.16192</v>
          </cell>
          <cell r="V93">
            <v>1</v>
          </cell>
          <cell r="W93">
            <v>1502.1469999999999</v>
          </cell>
          <cell r="X93">
            <v>1</v>
          </cell>
          <cell r="Y93">
            <v>1449.0376799999999</v>
          </cell>
          <cell r="Z93">
            <v>1</v>
          </cell>
          <cell r="AA93">
            <v>2951.1846799999994</v>
          </cell>
          <cell r="AB93">
            <v>1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1502.1469999999999</v>
          </cell>
          <cell r="AJ93">
            <v>1</v>
          </cell>
          <cell r="AK93">
            <v>1449.0376799999999</v>
          </cell>
          <cell r="AL93">
            <v>1</v>
          </cell>
          <cell r="AM93">
            <v>2951.1846799999994</v>
          </cell>
          <cell r="AN93">
            <v>1</v>
          </cell>
        </row>
        <row r="94">
          <cell r="B94" t="str">
            <v>United Nations Peacebuilding Fund (Window One:  Flexible Contributions Only)</v>
          </cell>
          <cell r="C94" t="str">
            <v>ChannelCode</v>
          </cell>
          <cell r="D94" t="str">
            <v>41311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10235</v>
          </cell>
          <cell r="L94">
            <v>1</v>
          </cell>
          <cell r="M94">
            <v>4000</v>
          </cell>
          <cell r="N94">
            <v>1</v>
          </cell>
          <cell r="O94">
            <v>14235</v>
          </cell>
          <cell r="P94">
            <v>1</v>
          </cell>
          <cell r="Q94">
            <v>10235</v>
          </cell>
          <cell r="R94">
            <v>1</v>
          </cell>
          <cell r="S94">
            <v>4000</v>
          </cell>
          <cell r="T94">
            <v>1</v>
          </cell>
          <cell r="U94">
            <v>14235</v>
          </cell>
          <cell r="V94">
            <v>1</v>
          </cell>
          <cell r="W94">
            <v>0</v>
          </cell>
          <cell r="X94">
            <v>0</v>
          </cell>
          <cell r="Y94">
            <v>4000</v>
          </cell>
          <cell r="Z94">
            <v>1</v>
          </cell>
          <cell r="AA94">
            <v>4000</v>
          </cell>
          <cell r="AB94">
            <v>1</v>
          </cell>
          <cell r="AC94">
            <v>3560</v>
          </cell>
          <cell r="AD94">
            <v>1</v>
          </cell>
          <cell r="AE94">
            <v>0</v>
          </cell>
          <cell r="AF94">
            <v>0</v>
          </cell>
          <cell r="AG94">
            <v>3560</v>
          </cell>
          <cell r="AH94">
            <v>1</v>
          </cell>
          <cell r="AI94">
            <v>3560</v>
          </cell>
          <cell r="AJ94">
            <v>1</v>
          </cell>
          <cell r="AK94">
            <v>4000</v>
          </cell>
          <cell r="AL94">
            <v>1</v>
          </cell>
          <cell r="AM94">
            <v>7560</v>
          </cell>
          <cell r="AN94">
            <v>1</v>
          </cell>
        </row>
        <row r="95">
          <cell r="B95" t="str">
            <v>United Nations Population Fund</v>
          </cell>
          <cell r="C95" t="str">
            <v>ChannelCode</v>
          </cell>
          <cell r="D95" t="str">
            <v>41119</v>
          </cell>
          <cell r="E95">
            <v>94694.141029999999</v>
          </cell>
          <cell r="F95">
            <v>1</v>
          </cell>
          <cell r="G95">
            <v>0</v>
          </cell>
          <cell r="H95">
            <v>0</v>
          </cell>
          <cell r="I95">
            <v>94694.141029999999</v>
          </cell>
          <cell r="J95">
            <v>1</v>
          </cell>
          <cell r="K95">
            <v>20000</v>
          </cell>
          <cell r="L95">
            <v>1</v>
          </cell>
          <cell r="M95">
            <v>0</v>
          </cell>
          <cell r="N95">
            <v>0</v>
          </cell>
          <cell r="O95">
            <v>20000</v>
          </cell>
          <cell r="P95">
            <v>1</v>
          </cell>
          <cell r="Q95">
            <v>114694.14103000001</v>
          </cell>
          <cell r="R95">
            <v>1</v>
          </cell>
          <cell r="S95">
            <v>0</v>
          </cell>
          <cell r="T95">
            <v>0</v>
          </cell>
          <cell r="U95">
            <v>114694.14103000001</v>
          </cell>
          <cell r="V95">
            <v>1</v>
          </cell>
          <cell r="W95">
            <v>87370.361650000021</v>
          </cell>
          <cell r="X95">
            <v>1</v>
          </cell>
          <cell r="Y95">
            <v>98.344999999999999</v>
          </cell>
          <cell r="Z95">
            <v>1</v>
          </cell>
          <cell r="AA95">
            <v>87468.706650000022</v>
          </cell>
          <cell r="AB95">
            <v>1</v>
          </cell>
          <cell r="AC95">
            <v>20000</v>
          </cell>
          <cell r="AD95">
            <v>1</v>
          </cell>
          <cell r="AE95">
            <v>0</v>
          </cell>
          <cell r="AF95">
            <v>0</v>
          </cell>
          <cell r="AG95">
            <v>20000</v>
          </cell>
          <cell r="AH95">
            <v>1</v>
          </cell>
          <cell r="AI95">
            <v>107370.36165000002</v>
          </cell>
          <cell r="AJ95">
            <v>1</v>
          </cell>
          <cell r="AK95">
            <v>98.344999999999999</v>
          </cell>
          <cell r="AL95">
            <v>1</v>
          </cell>
          <cell r="AM95">
            <v>107468.70665000002</v>
          </cell>
          <cell r="AN95">
            <v>1</v>
          </cell>
        </row>
        <row r="96">
          <cell r="B96" t="str">
            <v>United Nations Relief and Works Agency for Palestine Refugees in the Near East</v>
          </cell>
          <cell r="C96" t="str">
            <v>ChannelCode</v>
          </cell>
          <cell r="D96" t="str">
            <v>41130</v>
          </cell>
          <cell r="E96">
            <v>30000</v>
          </cell>
          <cell r="F96">
            <v>1</v>
          </cell>
          <cell r="G96">
            <v>0</v>
          </cell>
          <cell r="H96">
            <v>0</v>
          </cell>
          <cell r="I96">
            <v>30000</v>
          </cell>
          <cell r="J96">
            <v>1</v>
          </cell>
          <cell r="K96">
            <v>34038.832459999998</v>
          </cell>
          <cell r="L96">
            <v>1</v>
          </cell>
          <cell r="M96">
            <v>0</v>
          </cell>
          <cell r="N96">
            <v>0</v>
          </cell>
          <cell r="O96">
            <v>34038.832459999998</v>
          </cell>
          <cell r="P96">
            <v>1</v>
          </cell>
          <cell r="Q96">
            <v>64038.832459999991</v>
          </cell>
          <cell r="R96">
            <v>1</v>
          </cell>
          <cell r="S96">
            <v>0</v>
          </cell>
          <cell r="T96">
            <v>0</v>
          </cell>
          <cell r="U96">
            <v>64038.832459999991</v>
          </cell>
          <cell r="V96">
            <v>1</v>
          </cell>
          <cell r="W96">
            <v>21000</v>
          </cell>
          <cell r="X96">
            <v>1</v>
          </cell>
          <cell r="Y96">
            <v>0</v>
          </cell>
          <cell r="Z96">
            <v>0</v>
          </cell>
          <cell r="AA96">
            <v>21000</v>
          </cell>
          <cell r="AB96">
            <v>1</v>
          </cell>
          <cell r="AC96">
            <v>33434.989390000002</v>
          </cell>
          <cell r="AD96">
            <v>1</v>
          </cell>
          <cell r="AE96">
            <v>0</v>
          </cell>
          <cell r="AF96">
            <v>0</v>
          </cell>
          <cell r="AG96">
            <v>33434.989390000002</v>
          </cell>
          <cell r="AH96">
            <v>1</v>
          </cell>
          <cell r="AI96">
            <v>54434.989389999995</v>
          </cell>
          <cell r="AJ96">
            <v>1</v>
          </cell>
          <cell r="AK96">
            <v>0</v>
          </cell>
          <cell r="AL96">
            <v>0</v>
          </cell>
          <cell r="AM96">
            <v>54434.989389999995</v>
          </cell>
          <cell r="AN96">
            <v>1</v>
          </cell>
        </row>
        <row r="97">
          <cell r="B97" t="str">
            <v>United Nations Voluntary Fund for Victims of Torture</v>
          </cell>
          <cell r="C97" t="str">
            <v>ChannelCode</v>
          </cell>
          <cell r="D97" t="str">
            <v>41138</v>
          </cell>
          <cell r="E97">
            <v>0</v>
          </cell>
          <cell r="F97">
            <v>0</v>
          </cell>
          <cell r="G97">
            <v>483.50900000000001</v>
          </cell>
          <cell r="H97">
            <v>1</v>
          </cell>
          <cell r="I97">
            <v>483.50900000000001</v>
          </cell>
          <cell r="J97">
            <v>1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483.50900000000001</v>
          </cell>
          <cell r="T97">
            <v>1</v>
          </cell>
          <cell r="U97">
            <v>483.50900000000001</v>
          </cell>
          <cell r="V97">
            <v>1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</row>
        <row r="98">
          <cell r="B98" t="str">
            <v>World Bank Group (WB)</v>
          </cell>
          <cell r="C98" t="str">
            <v>ChannelCode</v>
          </cell>
          <cell r="D98" t="str">
            <v>44000</v>
          </cell>
          <cell r="E98">
            <v>15434.507580000001</v>
          </cell>
          <cell r="F98">
            <v>1</v>
          </cell>
          <cell r="G98">
            <v>395</v>
          </cell>
          <cell r="H98">
            <v>1</v>
          </cell>
          <cell r="I98">
            <v>15829.50758</v>
          </cell>
          <cell r="J98">
            <v>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15434.507580000001</v>
          </cell>
          <cell r="R98">
            <v>1</v>
          </cell>
          <cell r="S98">
            <v>395</v>
          </cell>
          <cell r="T98">
            <v>1</v>
          </cell>
          <cell r="U98">
            <v>15829.50758</v>
          </cell>
          <cell r="V98">
            <v>1</v>
          </cell>
          <cell r="W98">
            <v>6498.6333599999998</v>
          </cell>
          <cell r="X98">
            <v>1</v>
          </cell>
          <cell r="Y98">
            <v>346.33367999999996</v>
          </cell>
          <cell r="Z98">
            <v>1</v>
          </cell>
          <cell r="AA98">
            <v>6844.9670399999995</v>
          </cell>
          <cell r="AB98">
            <v>1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6498.6333599999998</v>
          </cell>
          <cell r="AJ98">
            <v>1</v>
          </cell>
          <cell r="AK98">
            <v>346.33367999999996</v>
          </cell>
          <cell r="AL98">
            <v>1</v>
          </cell>
          <cell r="AM98">
            <v>6844.9670399999995</v>
          </cell>
          <cell r="AN98">
            <v>1</v>
          </cell>
        </row>
        <row r="99">
          <cell r="B99" t="str">
            <v>World Customs Organisation Customs Co-operation Fund</v>
          </cell>
          <cell r="C99" t="str">
            <v>ChannelCode</v>
          </cell>
          <cell r="D99" t="str">
            <v>47139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403.73543999999993</v>
          </cell>
          <cell r="N99">
            <v>1</v>
          </cell>
          <cell r="O99">
            <v>403.73543999999993</v>
          </cell>
          <cell r="P99">
            <v>1</v>
          </cell>
          <cell r="Q99">
            <v>0</v>
          </cell>
          <cell r="R99">
            <v>0</v>
          </cell>
          <cell r="S99">
            <v>403.73543999999993</v>
          </cell>
          <cell r="T99">
            <v>1</v>
          </cell>
          <cell r="U99">
            <v>403.73543999999993</v>
          </cell>
          <cell r="V99">
            <v>1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452.93822999999998</v>
          </cell>
          <cell r="AF99">
            <v>1</v>
          </cell>
          <cell r="AG99">
            <v>452.93822999999998</v>
          </cell>
          <cell r="AH99">
            <v>1</v>
          </cell>
          <cell r="AI99">
            <v>0</v>
          </cell>
          <cell r="AJ99">
            <v>0</v>
          </cell>
          <cell r="AK99">
            <v>452.93822999999998</v>
          </cell>
          <cell r="AL99">
            <v>1</v>
          </cell>
          <cell r="AM99">
            <v>452.93822999999998</v>
          </cell>
          <cell r="AN99">
            <v>1</v>
          </cell>
        </row>
        <row r="100">
          <cell r="B100" t="str">
            <v>World Food Programme</v>
          </cell>
          <cell r="C100" t="str">
            <v>ChannelCode</v>
          </cell>
          <cell r="D100" t="str">
            <v>41140</v>
          </cell>
          <cell r="E100">
            <v>225896.00680000003</v>
          </cell>
          <cell r="F100">
            <v>1</v>
          </cell>
          <cell r="G100">
            <v>0</v>
          </cell>
          <cell r="H100">
            <v>0</v>
          </cell>
          <cell r="I100">
            <v>225896.00680000003</v>
          </cell>
          <cell r="J100">
            <v>1</v>
          </cell>
          <cell r="K100">
            <v>40000</v>
          </cell>
          <cell r="L100">
            <v>1</v>
          </cell>
          <cell r="M100">
            <v>0</v>
          </cell>
          <cell r="N100">
            <v>0</v>
          </cell>
          <cell r="O100">
            <v>40000</v>
          </cell>
          <cell r="P100">
            <v>1</v>
          </cell>
          <cell r="Q100">
            <v>265896.00680000003</v>
          </cell>
          <cell r="R100">
            <v>1</v>
          </cell>
          <cell r="S100">
            <v>0</v>
          </cell>
          <cell r="T100">
            <v>0</v>
          </cell>
          <cell r="U100">
            <v>265896.00680000003</v>
          </cell>
          <cell r="V100">
            <v>1</v>
          </cell>
          <cell r="W100">
            <v>227742.62070000003</v>
          </cell>
          <cell r="X100">
            <v>1</v>
          </cell>
          <cell r="Y100">
            <v>0</v>
          </cell>
          <cell r="Z100">
            <v>0</v>
          </cell>
          <cell r="AA100">
            <v>227742.62070000003</v>
          </cell>
          <cell r="AB100">
            <v>1</v>
          </cell>
          <cell r="AC100">
            <v>40000</v>
          </cell>
          <cell r="AD100">
            <v>1</v>
          </cell>
          <cell r="AE100">
            <v>0</v>
          </cell>
          <cell r="AF100">
            <v>0</v>
          </cell>
          <cell r="AG100">
            <v>40000</v>
          </cell>
          <cell r="AH100">
            <v>1</v>
          </cell>
          <cell r="AI100">
            <v>267742.62070000003</v>
          </cell>
          <cell r="AJ100">
            <v>1</v>
          </cell>
          <cell r="AK100">
            <v>0</v>
          </cell>
          <cell r="AL100">
            <v>0</v>
          </cell>
          <cell r="AM100">
            <v>267742.62070000003</v>
          </cell>
          <cell r="AN100">
            <v>1</v>
          </cell>
        </row>
        <row r="101">
          <cell r="B101" t="str">
            <v>World Health Organisation - assessed contributions</v>
          </cell>
          <cell r="C101" t="str">
            <v>ChannelCode</v>
          </cell>
          <cell r="D101" t="str">
            <v>41307</v>
          </cell>
          <cell r="E101">
            <v>0</v>
          </cell>
          <cell r="F101">
            <v>0</v>
          </cell>
          <cell r="G101">
            <v>3578.1660000000002</v>
          </cell>
          <cell r="H101">
            <v>1</v>
          </cell>
          <cell r="I101">
            <v>3578.1660000000002</v>
          </cell>
          <cell r="J101">
            <v>1</v>
          </cell>
          <cell r="K101">
            <v>0</v>
          </cell>
          <cell r="L101">
            <v>0</v>
          </cell>
          <cell r="M101">
            <v>11833.70312</v>
          </cell>
          <cell r="N101">
            <v>1</v>
          </cell>
          <cell r="O101">
            <v>11833.70312</v>
          </cell>
          <cell r="P101">
            <v>1</v>
          </cell>
          <cell r="Q101">
            <v>0</v>
          </cell>
          <cell r="R101">
            <v>0</v>
          </cell>
          <cell r="S101">
            <v>15411.869119999999</v>
          </cell>
          <cell r="T101">
            <v>1</v>
          </cell>
          <cell r="U101">
            <v>15411.869119999999</v>
          </cell>
          <cell r="V101">
            <v>1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11999.832234400001</v>
          </cell>
          <cell r="AF101">
            <v>1</v>
          </cell>
          <cell r="AG101">
            <v>11999.832234400001</v>
          </cell>
          <cell r="AH101">
            <v>1</v>
          </cell>
          <cell r="AI101">
            <v>0</v>
          </cell>
          <cell r="AJ101">
            <v>0</v>
          </cell>
          <cell r="AK101">
            <v>11999.832234400001</v>
          </cell>
          <cell r="AL101">
            <v>1</v>
          </cell>
          <cell r="AM101">
            <v>11999.832234400001</v>
          </cell>
          <cell r="AN101">
            <v>1</v>
          </cell>
        </row>
        <row r="102">
          <cell r="B102" t="str">
            <v>World Health Organisation - core voluntary contributions account</v>
          </cell>
          <cell r="C102" t="str">
            <v>ChannelCode</v>
          </cell>
          <cell r="D102" t="str">
            <v>41143</v>
          </cell>
          <cell r="E102">
            <v>98572.761220000015</v>
          </cell>
          <cell r="F102">
            <v>1</v>
          </cell>
          <cell r="G102">
            <v>0</v>
          </cell>
          <cell r="H102">
            <v>0</v>
          </cell>
          <cell r="I102">
            <v>98572.761220000015</v>
          </cell>
          <cell r="J102">
            <v>1</v>
          </cell>
          <cell r="K102">
            <v>14500</v>
          </cell>
          <cell r="L102">
            <v>1</v>
          </cell>
          <cell r="M102">
            <v>0</v>
          </cell>
          <cell r="N102">
            <v>0</v>
          </cell>
          <cell r="O102">
            <v>14500</v>
          </cell>
          <cell r="P102">
            <v>1</v>
          </cell>
          <cell r="Q102">
            <v>113072.76122000003</v>
          </cell>
          <cell r="R102">
            <v>1</v>
          </cell>
          <cell r="S102">
            <v>0</v>
          </cell>
          <cell r="T102">
            <v>0</v>
          </cell>
          <cell r="U102">
            <v>113072.76122000003</v>
          </cell>
          <cell r="V102">
            <v>1</v>
          </cell>
          <cell r="W102">
            <v>84204.175969999997</v>
          </cell>
          <cell r="X102">
            <v>1</v>
          </cell>
          <cell r="Y102">
            <v>4466.3001299999996</v>
          </cell>
          <cell r="Z102">
            <v>1</v>
          </cell>
          <cell r="AA102">
            <v>88670.476100000014</v>
          </cell>
          <cell r="AB102">
            <v>1</v>
          </cell>
          <cell r="AC102">
            <v>14500</v>
          </cell>
          <cell r="AD102">
            <v>1</v>
          </cell>
          <cell r="AE102">
            <v>0</v>
          </cell>
          <cell r="AF102">
            <v>0</v>
          </cell>
          <cell r="AG102">
            <v>14500</v>
          </cell>
          <cell r="AH102">
            <v>1</v>
          </cell>
          <cell r="AI102">
            <v>98704.175969999997</v>
          </cell>
          <cell r="AJ102">
            <v>1</v>
          </cell>
          <cell r="AK102">
            <v>4466.3001299999996</v>
          </cell>
          <cell r="AL102">
            <v>1</v>
          </cell>
          <cell r="AM102">
            <v>103170.4761</v>
          </cell>
          <cell r="AN102">
            <v>1</v>
          </cell>
        </row>
        <row r="103">
          <cell r="B103" t="str">
            <v>World Trade Organisation</v>
          </cell>
          <cell r="C103" t="str">
            <v>ChannelCode</v>
          </cell>
          <cell r="D103" t="str">
            <v>45000</v>
          </cell>
          <cell r="E103">
            <v>827.47297000000003</v>
          </cell>
          <cell r="F103">
            <v>1</v>
          </cell>
          <cell r="G103">
            <v>0</v>
          </cell>
          <cell r="H103">
            <v>0</v>
          </cell>
          <cell r="I103">
            <v>827.47297000000003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827.47297000000003</v>
          </cell>
          <cell r="R103">
            <v>1</v>
          </cell>
          <cell r="S103">
            <v>0</v>
          </cell>
          <cell r="T103">
            <v>0</v>
          </cell>
          <cell r="U103">
            <v>827.47297000000003</v>
          </cell>
          <cell r="V103">
            <v>1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</row>
      </sheetData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A1"/>
      <sheetName val="Raw Table A1"/>
      <sheetName val="Table A2"/>
      <sheetName val="Raw Table A2"/>
      <sheetName val="Table A3"/>
      <sheetName val="Raw Table A3"/>
      <sheetName val="Table A4a"/>
      <sheetName val="Raw Table A4a"/>
      <sheetName val="Table A4b"/>
      <sheetName val="Raw Table A4b"/>
      <sheetName val="Table A4c"/>
      <sheetName val="Raw Table A4c"/>
      <sheetName val="Table A4d"/>
      <sheetName val="Raw Table A4d"/>
      <sheetName val="Table A4e"/>
      <sheetName val="Raw Table A4e"/>
      <sheetName val="Table A4f"/>
      <sheetName val="Table A4g"/>
      <sheetName val="Raw Table A4g"/>
      <sheetName val="Table A5"/>
      <sheetName val="Raw Table A5"/>
      <sheetName val="Table A6"/>
      <sheetName val="Raw Table A6"/>
      <sheetName val="Table A7"/>
      <sheetName val="Raw Table A7"/>
      <sheetName val="Table A8"/>
      <sheetName val="Raw Table A8"/>
      <sheetName val="Table A9"/>
      <sheetName val="Table 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1</v>
          </cell>
          <cell r="C7">
            <v>1402042.2300000014</v>
          </cell>
          <cell r="D7">
            <v>0.87487352857896539</v>
          </cell>
          <cell r="E7">
            <v>2307593.7963999999</v>
          </cell>
          <cell r="F7">
            <v>0.9241675567869394</v>
          </cell>
          <cell r="G7">
            <v>2664659.5956900008</v>
          </cell>
          <cell r="H7">
            <v>0.83232441559514414</v>
          </cell>
          <cell r="I7">
            <v>1631479.2348500011</v>
          </cell>
          <cell r="J7">
            <v>0.84927106760347437</v>
          </cell>
          <cell r="K7">
            <v>3152478.1435179994</v>
          </cell>
          <cell r="L7">
            <v>0.94409697605902154</v>
          </cell>
          <cell r="M7">
            <v>2678699.1323100044</v>
          </cell>
          <cell r="N7">
            <v>0.81952497400122493</v>
          </cell>
          <cell r="O7">
            <v>1567895.0446599962</v>
          </cell>
          <cell r="P7">
            <v>0.88258126235231305</v>
          </cell>
          <cell r="Q7">
            <v>3223329.1849099984</v>
          </cell>
          <cell r="R7">
            <v>0.95682076578922237</v>
          </cell>
          <cell r="S7">
            <v>2930960.9508899986</v>
          </cell>
          <cell r="T7">
            <v>0.84142160504631991</v>
          </cell>
          <cell r="U7">
            <v>1500712.5896700006</v>
          </cell>
          <cell r="V7">
            <v>0.79870342737839639</v>
          </cell>
          <cell r="W7">
            <v>3059615.2399400002</v>
          </cell>
          <cell r="X7">
            <v>0.94368136817159498</v>
          </cell>
          <cell r="Y7">
            <v>3063355.9359459993</v>
          </cell>
          <cell r="Z7">
            <v>0.83225933476607639</v>
          </cell>
          <cell r="AA7">
            <v>2057013.6317899991</v>
          </cell>
          <cell r="AB7">
            <v>0.88042938765556611</v>
          </cell>
          <cell r="AC7">
            <v>4236797.4911449756</v>
          </cell>
          <cell r="AD7">
            <v>0.90414032591697047</v>
          </cell>
          <cell r="AE7">
            <v>3721945.9031400001</v>
          </cell>
          <cell r="AF7">
            <v>0.84888923105740743</v>
          </cell>
          <cell r="AG7">
            <v>2025214.1097000011</v>
          </cell>
          <cell r="AH7">
            <v>0.94490497046048305</v>
          </cell>
          <cell r="AI7">
            <v>4225939.9335840009</v>
          </cell>
          <cell r="AJ7">
            <v>0.86632966958867796</v>
          </cell>
          <cell r="AK7">
            <v>3833311.0236400012</v>
          </cell>
          <cell r="AL7">
            <v>0.81922508999157273</v>
          </cell>
          <cell r="AM7">
            <v>1930485.8039599997</v>
          </cell>
          <cell r="AN7">
            <v>0.8944851053266154</v>
          </cell>
          <cell r="AO7">
            <v>3506572.0821709996</v>
          </cell>
          <cell r="AP7">
            <v>0.78387300702494622</v>
          </cell>
          <cell r="AQ7">
            <v>4334998.8812199933</v>
          </cell>
          <cell r="AR7">
            <v>0.78657480504080268</v>
          </cell>
          <cell r="AS7">
            <v>2226930.5954100001</v>
          </cell>
          <cell r="AT7">
            <v>0.87325637743571438</v>
          </cell>
          <cell r="AU7">
            <v>3501746.744796</v>
          </cell>
          <cell r="AV7">
            <v>0.72276804007872542</v>
          </cell>
          <cell r="AW7">
            <v>4145286.7457199995</v>
          </cell>
          <cell r="AX7">
            <v>0.69143905553154572</v>
          </cell>
        </row>
        <row r="8">
          <cell r="B8" t="str">
            <v>Total non-DFID</v>
          </cell>
          <cell r="C8">
            <v>200523.38</v>
          </cell>
          <cell r="D8">
            <v>0.125126471421036</v>
          </cell>
          <cell r="E8">
            <v>189349.29519999999</v>
          </cell>
          <cell r="F8">
            <v>7.583244321306018E-2</v>
          </cell>
          <cell r="G8">
            <v>536807.94000000029</v>
          </cell>
          <cell r="H8">
            <v>0.16767558440485797</v>
          </cell>
          <cell r="I8">
            <v>289555.51728610008</v>
          </cell>
          <cell r="J8">
            <v>0.15072893239652643</v>
          </cell>
          <cell r="K8">
            <v>186668.38852313001</v>
          </cell>
          <cell r="L8">
            <v>5.5903023940978312E-2</v>
          </cell>
          <cell r="M8">
            <v>589900.62644000037</v>
          </cell>
          <cell r="N8">
            <v>0.18047502599877632</v>
          </cell>
          <cell r="O8">
            <v>208592.98147500004</v>
          </cell>
          <cell r="P8">
            <v>0.11741873764768546</v>
          </cell>
          <cell r="Q8">
            <v>145461.815619</v>
          </cell>
          <cell r="R8">
            <v>4.3179234210777157E-2</v>
          </cell>
          <cell r="S8">
            <v>552383.11029399931</v>
          </cell>
          <cell r="T8">
            <v>0.15857839495368259</v>
          </cell>
          <cell r="U8">
            <v>378223.36856899993</v>
          </cell>
          <cell r="V8">
            <v>0.201296572621604</v>
          </cell>
          <cell r="W8">
            <v>182596.95491139998</v>
          </cell>
          <cell r="X8">
            <v>5.63186318284047E-2</v>
          </cell>
          <cell r="Y8">
            <v>617414.95838949899</v>
          </cell>
          <cell r="Z8">
            <v>0.16774066523392314</v>
          </cell>
          <cell r="AA8">
            <v>279361.84661999997</v>
          </cell>
          <cell r="AB8">
            <v>0.11957061234443228</v>
          </cell>
          <cell r="AC8">
            <v>449198.00059249921</v>
          </cell>
          <cell r="AD8">
            <v>9.5859674083029353E-2</v>
          </cell>
          <cell r="AE8">
            <v>662543.57672276453</v>
          </cell>
          <cell r="AF8">
            <v>0.15111076894259109</v>
          </cell>
          <cell r="AG8">
            <v>118085.13521036161</v>
          </cell>
          <cell r="AH8">
            <v>5.5095029539517351E-2</v>
          </cell>
          <cell r="AI8">
            <v>652041.37299000006</v>
          </cell>
          <cell r="AJ8">
            <v>0.13367033041132226</v>
          </cell>
          <cell r="AK8">
            <v>845880.41040100169</v>
          </cell>
          <cell r="AL8">
            <v>0.18077491000843657</v>
          </cell>
          <cell r="AM8">
            <v>227723.19523299998</v>
          </cell>
          <cell r="AN8">
            <v>0.10551489467338453</v>
          </cell>
          <cell r="AO8">
            <v>966820.99393399956</v>
          </cell>
          <cell r="AP8">
            <v>0.21612699297505386</v>
          </cell>
          <cell r="AQ8">
            <v>1176236.4818235936</v>
          </cell>
          <cell r="AR8">
            <v>0.21342519495919582</v>
          </cell>
          <cell r="AS8">
            <v>323214.64595577074</v>
          </cell>
          <cell r="AT8">
            <v>0.12674362256428492</v>
          </cell>
          <cell r="AU8">
            <v>1343164.1403264001</v>
          </cell>
          <cell r="AV8">
            <v>0.27723195992127458</v>
          </cell>
          <cell r="AW8">
            <v>1849871.7755661702</v>
          </cell>
          <cell r="AX8">
            <v>0.30856094446845617</v>
          </cell>
        </row>
        <row r="9">
          <cell r="B9" t="str">
            <v>BBC World Service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0</v>
          </cell>
          <cell r="AD9">
            <v>0</v>
          </cell>
          <cell r="AF9">
            <v>0</v>
          </cell>
          <cell r="AH9">
            <v>0</v>
          </cell>
          <cell r="AJ9">
            <v>0</v>
          </cell>
          <cell r="AK9">
            <v>2000</v>
          </cell>
          <cell r="AL9">
            <v>4.2742427365763836E-4</v>
          </cell>
          <cell r="AN9">
            <v>0</v>
          </cell>
          <cell r="AP9">
            <v>0</v>
          </cell>
          <cell r="AQ9">
            <v>19897.636325596934</v>
          </cell>
          <cell r="AR9">
            <v>3.6103768057200898E-3</v>
          </cell>
          <cell r="AT9">
            <v>0</v>
          </cell>
          <cell r="AV9">
            <v>0</v>
          </cell>
          <cell r="AW9">
            <v>23653.232133106299</v>
          </cell>
          <cell r="AX9">
            <v>3.9453889416141584E-3</v>
          </cell>
        </row>
        <row r="10">
          <cell r="B10" t="str">
            <v>CDC Group PLC</v>
          </cell>
          <cell r="D10">
            <v>0</v>
          </cell>
          <cell r="F10">
            <v>0</v>
          </cell>
          <cell r="G10">
            <v>233305.12000000005</v>
          </cell>
          <cell r="H10">
            <v>7.2874429429351406E-2</v>
          </cell>
          <cell r="J10">
            <v>0</v>
          </cell>
          <cell r="L10">
            <v>0</v>
          </cell>
          <cell r="M10">
            <v>228424.21340299991</v>
          </cell>
          <cell r="N10">
            <v>6.9884424604606657E-2</v>
          </cell>
          <cell r="O10">
            <v>11593.698350000001</v>
          </cell>
          <cell r="P10">
            <v>6.5261899767620332E-3</v>
          </cell>
          <cell r="R10">
            <v>0</v>
          </cell>
          <cell r="S10">
            <v>79092.70458999995</v>
          </cell>
          <cell r="T10">
            <v>2.2705969666147859E-2</v>
          </cell>
          <cell r="U10">
            <v>88523.407480000096</v>
          </cell>
          <cell r="V10">
            <v>4.7113584202713922E-2</v>
          </cell>
          <cell r="X10">
            <v>0</v>
          </cell>
          <cell r="Y10">
            <v>14843</v>
          </cell>
          <cell r="Z10">
            <v>4.0325791596653145E-3</v>
          </cell>
          <cell r="AA10">
            <v>76344.103599999959</v>
          </cell>
          <cell r="AB10">
            <v>3.2676298953434997E-2</v>
          </cell>
          <cell r="AD10">
            <v>0</v>
          </cell>
          <cell r="AE10">
            <v>23500</v>
          </cell>
          <cell r="AF10">
            <v>5.3598030301889379E-3</v>
          </cell>
          <cell r="AH10">
            <v>0</v>
          </cell>
          <cell r="AJ10">
            <v>0</v>
          </cell>
          <cell r="AK10">
            <v>41994.319985000053</v>
          </cell>
          <cell r="AL10">
            <v>8.9746958586675463E-3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</row>
        <row r="11">
          <cell r="B11" t="str">
            <v>Colonial Pensions administered by DFID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Y11">
            <v>2663.002480000001</v>
          </cell>
          <cell r="Z11">
            <v>7.2349041992757874E-4</v>
          </cell>
          <cell r="AB11">
            <v>0</v>
          </cell>
          <cell r="AD11">
            <v>0</v>
          </cell>
          <cell r="AE11">
            <v>2122.6803</v>
          </cell>
          <cell r="AF11">
            <v>4.8413397038563245E-4</v>
          </cell>
          <cell r="AH11">
            <v>0</v>
          </cell>
          <cell r="AJ11">
            <v>0</v>
          </cell>
          <cell r="AK11">
            <v>1949.9188700000002</v>
          </cell>
          <cell r="AL11">
            <v>4.1672132835053654E-4</v>
          </cell>
          <cell r="AN11">
            <v>0</v>
          </cell>
          <cell r="AP11">
            <v>0</v>
          </cell>
          <cell r="AQ11">
            <v>2104.6489999999999</v>
          </cell>
          <cell r="AR11">
            <v>3.8188334581263495E-4</v>
          </cell>
          <cell r="AT11">
            <v>0</v>
          </cell>
          <cell r="AV11">
            <v>0</v>
          </cell>
          <cell r="AW11">
            <v>1848.3782200000001</v>
          </cell>
          <cell r="AX11">
            <v>3.0831181751695568E-4</v>
          </cell>
        </row>
        <row r="12">
          <cell r="B12" t="str">
            <v>Conflict Pool/Conflict, Stability and Security Fund (CSSF)6,7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44226.854259999993</v>
          </cell>
          <cell r="V12">
            <v>2.353824464642789E-2</v>
          </cell>
          <cell r="W12">
            <v>26321.540400400001</v>
          </cell>
          <cell r="X12">
            <v>8.1183891795232679E-3</v>
          </cell>
          <cell r="Y12">
            <v>117101.50314200009</v>
          </cell>
          <cell r="Z12">
            <v>3.1814396088116412E-2</v>
          </cell>
          <cell r="AA12">
            <v>51631.077100000002</v>
          </cell>
          <cell r="AB12">
            <v>2.2098792585829152E-2</v>
          </cell>
          <cell r="AC12">
            <v>31647.366204700003</v>
          </cell>
          <cell r="AD12">
            <v>6.7536057728825897E-3</v>
          </cell>
          <cell r="AE12">
            <v>114767.29860599997</v>
          </cell>
          <cell r="AF12">
            <v>2.6175749567448395E-2</v>
          </cell>
          <cell r="AG12">
            <v>21903.876042000004</v>
          </cell>
          <cell r="AH12">
            <v>1.0219700349363059E-2</v>
          </cell>
          <cell r="AI12">
            <v>43311.462621999992</v>
          </cell>
          <cell r="AJ12">
            <v>8.8789726528122666E-3</v>
          </cell>
          <cell r="AK12">
            <v>114914.45014300008</v>
          </cell>
          <cell r="AL12">
            <v>2.455861269256935E-2</v>
          </cell>
          <cell r="AM12">
            <v>101211.45901900002</v>
          </cell>
          <cell r="AN12">
            <v>4.6896041605259328E-2</v>
          </cell>
          <cell r="AO12">
            <v>36256.893000000004</v>
          </cell>
          <cell r="AP12">
            <v>8.1050094152622567E-3</v>
          </cell>
          <cell r="AQ12">
            <v>186674.08363399984</v>
          </cell>
          <cell r="AR12">
            <v>3.3871549904359116E-2</v>
          </cell>
          <cell r="AS12">
            <v>149510.55136577069</v>
          </cell>
          <cell r="AT12">
            <v>5.8628249458331963E-2</v>
          </cell>
          <cell r="AU12">
            <v>117606.88159999999</v>
          </cell>
          <cell r="AV12">
            <v>2.4274312652714319E-2</v>
          </cell>
          <cell r="AW12">
            <v>333484.22682579962</v>
          </cell>
          <cell r="AX12">
            <v>5.5625589488875811E-2</v>
          </cell>
        </row>
        <row r="13">
          <cell r="B13" t="str">
            <v>Department for Business, Innovation and Skills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V13">
            <v>0</v>
          </cell>
          <cell r="X13">
            <v>0</v>
          </cell>
          <cell r="Y13">
            <v>41962.811042500005</v>
          </cell>
          <cell r="Z13">
            <v>1.1400549571579805E-2</v>
          </cell>
          <cell r="AB13">
            <v>0</v>
          </cell>
          <cell r="AD13">
            <v>0</v>
          </cell>
          <cell r="AE13">
            <v>31044.230153999997</v>
          </cell>
          <cell r="AF13">
            <v>7.080466334012425E-3</v>
          </cell>
          <cell r="AG13">
            <v>2000</v>
          </cell>
          <cell r="AH13">
            <v>9.3314081304761768E-4</v>
          </cell>
          <cell r="AJ13">
            <v>0</v>
          </cell>
          <cell r="AK13">
            <v>72475.677300000039</v>
          </cell>
          <cell r="AL13">
            <v>1.5488931863898952E-2</v>
          </cell>
          <cell r="AM13">
            <v>4250</v>
          </cell>
          <cell r="AN13">
            <v>1.9692254093969424E-3</v>
          </cell>
          <cell r="AP13">
            <v>0</v>
          </cell>
          <cell r="AQ13">
            <v>186981.73311400015</v>
          </cell>
          <cell r="AR13">
            <v>3.3927372140161866E-2</v>
          </cell>
          <cell r="AT13">
            <v>0</v>
          </cell>
          <cell r="AV13">
            <v>0</v>
          </cell>
          <cell r="AW13">
            <v>376467.83304390043</v>
          </cell>
          <cell r="AX13">
            <v>6.2795309199453114E-2</v>
          </cell>
        </row>
        <row r="14">
          <cell r="B14" t="str">
            <v>Department for Culture, Media and Sports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1227.204</v>
          </cell>
          <cell r="V14">
            <v>6.5313774778687813E-4</v>
          </cell>
          <cell r="X14">
            <v>0</v>
          </cell>
          <cell r="Y14">
            <v>801.93200000000002</v>
          </cell>
          <cell r="Z14">
            <v>2.1787066433124873E-4</v>
          </cell>
          <cell r="AA14">
            <v>693.5</v>
          </cell>
          <cell r="AB14">
            <v>2.9682728928141062E-4</v>
          </cell>
          <cell r="AD14">
            <v>0</v>
          </cell>
          <cell r="AE14">
            <v>350.35300000000001</v>
          </cell>
          <cell r="AF14">
            <v>7.990736472492701E-5</v>
          </cell>
          <cell r="AH14">
            <v>0</v>
          </cell>
          <cell r="AJ14">
            <v>0</v>
          </cell>
          <cell r="AL14">
            <v>0</v>
          </cell>
          <cell r="AN14">
            <v>0</v>
          </cell>
          <cell r="AO14">
            <v>708.18399999999997</v>
          </cell>
          <cell r="AP14">
            <v>1.5831025531443319E-4</v>
          </cell>
          <cell r="AQ14">
            <v>21</v>
          </cell>
          <cell r="AR14">
            <v>3.8103979628267393E-6</v>
          </cell>
          <cell r="AT14">
            <v>0</v>
          </cell>
          <cell r="AU14">
            <v>445.41287999999997</v>
          </cell>
          <cell r="AV14">
            <v>9.193417393243698E-5</v>
          </cell>
          <cell r="AW14">
            <v>1070.836</v>
          </cell>
          <cell r="AX14">
            <v>1.7861679490174188E-4</v>
          </cell>
        </row>
        <row r="15">
          <cell r="B15" t="str">
            <v xml:space="preserve">Department of Education 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Q15">
            <v>28852</v>
          </cell>
          <cell r="AR15">
            <v>5.235123905879862E-3</v>
          </cell>
          <cell r="AT15">
            <v>0</v>
          </cell>
          <cell r="AV15">
            <v>0</v>
          </cell>
          <cell r="AW15">
            <v>38077</v>
          </cell>
          <cell r="AX15">
            <v>6.351291607186932E-3</v>
          </cell>
        </row>
        <row r="16">
          <cell r="B16" t="str">
            <v>Department for Environment Food and Rural Affairs</v>
          </cell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20000</v>
          </cell>
          <cell r="V16">
            <v>1.0644322342281774E-2</v>
          </cell>
          <cell r="X16">
            <v>0</v>
          </cell>
          <cell r="Y16">
            <v>2417.2291599999999</v>
          </cell>
          <cell r="Z16">
            <v>6.5671817925967073E-4</v>
          </cell>
          <cell r="AA16">
            <v>30000</v>
          </cell>
          <cell r="AB16">
            <v>1.2840401843464048E-2</v>
          </cell>
          <cell r="AC16">
            <v>6990.2621200000003</v>
          </cell>
          <cell r="AD16">
            <v>1.4917347087348878E-3</v>
          </cell>
          <cell r="AE16">
            <v>3122.4468400000005</v>
          </cell>
          <cell r="AF16">
            <v>7.1215744828237763E-4</v>
          </cell>
          <cell r="AG16">
            <v>40000</v>
          </cell>
          <cell r="AH16">
            <v>1.8662816260952352E-2</v>
          </cell>
          <cell r="AI16">
            <v>10579.481139999998</v>
          </cell>
          <cell r="AJ16">
            <v>2.1688236331988708E-3</v>
          </cell>
          <cell r="AK16">
            <v>6918.0070900000001</v>
          </cell>
          <cell r="AL16">
            <v>1.4784620778008212E-3</v>
          </cell>
          <cell r="AM16">
            <v>20913.952173999998</v>
          </cell>
          <cell r="AN16">
            <v>9.6904202428125218E-3</v>
          </cell>
          <cell r="AO16">
            <v>7502.9769119999983</v>
          </cell>
          <cell r="AP16">
            <v>1.6772451658848791E-3</v>
          </cell>
          <cell r="AQ16">
            <v>28505.304659999987</v>
          </cell>
          <cell r="AR16">
            <v>5.1722168955342625E-3</v>
          </cell>
          <cell r="AS16">
            <v>30768.189770000005</v>
          </cell>
          <cell r="AT16">
            <v>1.2065269566184233E-2</v>
          </cell>
          <cell r="AU16">
            <v>15660.14589</v>
          </cell>
          <cell r="AV16">
            <v>3.2322877058665171E-3</v>
          </cell>
          <cell r="AW16">
            <v>20964.816139999981</v>
          </cell>
          <cell r="AX16">
            <v>3.4969577644299449E-3</v>
          </cell>
        </row>
        <row r="17">
          <cell r="B17" t="str">
            <v>Department for International Development2,3</v>
          </cell>
          <cell r="C17">
            <v>1402042.2300000014</v>
          </cell>
          <cell r="D17">
            <v>0.87487352857896539</v>
          </cell>
          <cell r="E17">
            <v>2307593.7963999999</v>
          </cell>
          <cell r="F17">
            <v>0.9241675567869394</v>
          </cell>
          <cell r="G17">
            <v>2664659.5956900008</v>
          </cell>
          <cell r="H17">
            <v>0.83232441559514414</v>
          </cell>
          <cell r="I17">
            <v>1631479.2348500011</v>
          </cell>
          <cell r="J17">
            <v>0.84927106760347437</v>
          </cell>
          <cell r="K17">
            <v>3152478.1435179994</v>
          </cell>
          <cell r="L17">
            <v>0.94409697605902154</v>
          </cell>
          <cell r="M17">
            <v>2678699.1323100044</v>
          </cell>
          <cell r="N17">
            <v>0.81952497400122493</v>
          </cell>
          <cell r="O17">
            <v>1567895.0446599962</v>
          </cell>
          <cell r="P17">
            <v>0.88258126235231305</v>
          </cell>
          <cell r="Q17">
            <v>3223329.1849099984</v>
          </cell>
          <cell r="R17">
            <v>0.95682076578922237</v>
          </cell>
          <cell r="S17">
            <v>2930960.9508899986</v>
          </cell>
          <cell r="T17">
            <v>0.84142160504631991</v>
          </cell>
          <cell r="U17">
            <v>1500712.5896700006</v>
          </cell>
          <cell r="V17">
            <v>0.79870342737839639</v>
          </cell>
          <cell r="W17">
            <v>3059615.2399400002</v>
          </cell>
          <cell r="X17">
            <v>0.94368136817159498</v>
          </cell>
          <cell r="Y17">
            <v>3063355.9359459993</v>
          </cell>
          <cell r="Z17">
            <v>0.83225933476607639</v>
          </cell>
          <cell r="AA17">
            <v>2057013.6317899991</v>
          </cell>
          <cell r="AB17">
            <v>0.88042938765556611</v>
          </cell>
          <cell r="AC17">
            <v>4236797.4911449756</v>
          </cell>
          <cell r="AD17">
            <v>0.90414032591697047</v>
          </cell>
          <cell r="AE17">
            <v>3721945.9031400001</v>
          </cell>
          <cell r="AF17">
            <v>0.84888923105740743</v>
          </cell>
          <cell r="AG17">
            <v>2025214.1097000011</v>
          </cell>
          <cell r="AH17">
            <v>0.94490497046048305</v>
          </cell>
          <cell r="AI17">
            <v>4225939.9335840009</v>
          </cell>
          <cell r="AJ17">
            <v>0.86632966958867796</v>
          </cell>
          <cell r="AK17">
            <v>3833311.0236400012</v>
          </cell>
          <cell r="AL17">
            <v>0.81922508999157273</v>
          </cell>
          <cell r="AM17">
            <v>1930485.8039599997</v>
          </cell>
          <cell r="AN17">
            <v>0.8944851053266154</v>
          </cell>
          <cell r="AO17">
            <v>3506572.0821709996</v>
          </cell>
          <cell r="AP17">
            <v>0.78387300702494622</v>
          </cell>
          <cell r="AQ17">
            <v>4334998.8812199933</v>
          </cell>
          <cell r="AR17">
            <v>0.78657480504080268</v>
          </cell>
          <cell r="AS17">
            <v>2226930.5954100001</v>
          </cell>
          <cell r="AT17">
            <v>0.87325637743571438</v>
          </cell>
          <cell r="AU17">
            <v>3501746.744796</v>
          </cell>
          <cell r="AV17">
            <v>0.72276804007872542</v>
          </cell>
          <cell r="AW17">
            <v>4145286.7457199995</v>
          </cell>
          <cell r="AX17">
            <v>0.69143905553154572</v>
          </cell>
        </row>
        <row r="18">
          <cell r="B18" t="str">
            <v>Department for Work and Pensions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V18">
            <v>0</v>
          </cell>
          <cell r="W18">
            <v>9848.6649660000003</v>
          </cell>
          <cell r="X18">
            <v>3.0376373827843768E-3</v>
          </cell>
          <cell r="Z18">
            <v>0</v>
          </cell>
          <cell r="AB18">
            <v>0</v>
          </cell>
          <cell r="AC18">
            <v>9500.9310000000005</v>
          </cell>
          <cell r="AD18">
            <v>2.0275160351204777E-3</v>
          </cell>
          <cell r="AF18">
            <v>0</v>
          </cell>
          <cell r="AH18">
            <v>0</v>
          </cell>
          <cell r="AI18">
            <v>7905.8573999999999</v>
          </cell>
          <cell r="AJ18">
            <v>1.6207231850899808E-3</v>
          </cell>
          <cell r="AL18">
            <v>0</v>
          </cell>
          <cell r="AN18">
            <v>0</v>
          </cell>
          <cell r="AO18">
            <v>8068.4639999999999</v>
          </cell>
          <cell r="AP18">
            <v>1.8036563885025824E-3</v>
          </cell>
          <cell r="AQ18">
            <v>468.63200000000001</v>
          </cell>
          <cell r="AR18">
            <v>8.5032115148353358E-5</v>
          </cell>
          <cell r="AT18">
            <v>0</v>
          </cell>
          <cell r="AU18">
            <v>8206.9331999999995</v>
          </cell>
          <cell r="AV18">
            <v>1.6939286180064925E-3</v>
          </cell>
          <cell r="AW18">
            <v>15792.81883</v>
          </cell>
          <cell r="AX18">
            <v>2.6342620923077648E-3</v>
          </cell>
        </row>
        <row r="19">
          <cell r="B19" t="str">
            <v>Department of Energy and Climate Change</v>
          </cell>
          <cell r="C19">
            <v>150000</v>
          </cell>
          <cell r="D19">
            <v>9.3599911956178866E-2</v>
          </cell>
          <cell r="E19">
            <v>8112</v>
          </cell>
          <cell r="F19">
            <v>3.2487724799534624E-3</v>
          </cell>
          <cell r="G19">
            <v>5412.7</v>
          </cell>
          <cell r="H19">
            <v>1.6906933897217955E-3</v>
          </cell>
          <cell r="I19">
            <v>250600</v>
          </cell>
          <cell r="J19">
            <v>0.13045052918555725</v>
          </cell>
          <cell r="K19">
            <v>4657.813263</v>
          </cell>
          <cell r="L19">
            <v>1.3949113099127172E-3</v>
          </cell>
          <cell r="M19">
            <v>4450.7082200000004</v>
          </cell>
          <cell r="N19">
            <v>1.3616559225660806E-3</v>
          </cell>
          <cell r="O19">
            <v>139921.76</v>
          </cell>
          <cell r="P19">
            <v>7.8763131494007071E-2</v>
          </cell>
          <cell r="Q19">
            <v>3654.886</v>
          </cell>
          <cell r="R19">
            <v>1.0849251257872851E-3</v>
          </cell>
          <cell r="S19">
            <v>78.546999999999997</v>
          </cell>
          <cell r="T19">
            <v>2.2549308543842741E-5</v>
          </cell>
          <cell r="U19">
            <v>219381.258</v>
          </cell>
          <cell r="V19">
            <v>0.11675824130036411</v>
          </cell>
          <cell r="W19">
            <v>1966.997865</v>
          </cell>
          <cell r="X19">
            <v>6.0668387717607495E-4</v>
          </cell>
          <cell r="Y19">
            <v>25027.616000000002</v>
          </cell>
          <cell r="Z19">
            <v>6.7995582225767147E-3</v>
          </cell>
          <cell r="AA19">
            <v>118577.52099999999</v>
          </cell>
          <cell r="AB19">
            <v>5.0752767308059894E-2</v>
          </cell>
          <cell r="AC19">
            <v>234568.31389699999</v>
          </cell>
          <cell r="AD19">
            <v>5.0057306779445199E-2</v>
          </cell>
          <cell r="AE19">
            <v>55263.223999999995</v>
          </cell>
          <cell r="AF19">
            <v>1.260425512566851E-2</v>
          </cell>
          <cell r="AG19">
            <v>49868.743000000002</v>
          </cell>
          <cell r="AH19">
            <v>2.3267279694341347E-2</v>
          </cell>
          <cell r="AI19">
            <v>116411.951</v>
          </cell>
          <cell r="AJ19">
            <v>2.3864780056273061E-2</v>
          </cell>
          <cell r="AK19">
            <v>28960.632999999998</v>
          </cell>
          <cell r="AL19">
            <v>6.1892387623452153E-3</v>
          </cell>
          <cell r="AM19">
            <v>85518.074999999997</v>
          </cell>
          <cell r="AN19">
            <v>3.9624556765344335E-2</v>
          </cell>
          <cell r="AO19">
            <v>245776.09600200001</v>
          </cell>
          <cell r="AP19">
            <v>5.494176161599424E-2</v>
          </cell>
          <cell r="AQ19">
            <v>4692.3770000000004</v>
          </cell>
          <cell r="AR19">
            <v>8.5142017912452617E-4</v>
          </cell>
          <cell r="AS19">
            <v>118436.75099999999</v>
          </cell>
          <cell r="AT19">
            <v>4.6443139425489825E-2</v>
          </cell>
          <cell r="AU19">
            <v>168025.55200000003</v>
          </cell>
          <cell r="AV19">
            <v>3.4680834381488342E-2</v>
          </cell>
          <cell r="AW19">
            <v>32785.148999999998</v>
          </cell>
          <cell r="AX19">
            <v>5.4686041884621428E-3</v>
          </cell>
        </row>
        <row r="20">
          <cell r="B20" t="str">
            <v>Department of Health</v>
          </cell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V20">
            <v>0</v>
          </cell>
          <cell r="W20">
            <v>14804.8</v>
          </cell>
          <cell r="X20">
            <v>4.5662649790503733E-3</v>
          </cell>
          <cell r="Z20">
            <v>0</v>
          </cell>
          <cell r="AB20">
            <v>0</v>
          </cell>
          <cell r="AC20">
            <v>11658.4</v>
          </cell>
          <cell r="AD20">
            <v>2.4879238617613974E-3</v>
          </cell>
          <cell r="AF20">
            <v>0</v>
          </cell>
          <cell r="AH20">
            <v>0</v>
          </cell>
          <cell r="AI20">
            <v>11498.8</v>
          </cell>
          <cell r="AJ20">
            <v>2.3572866063474242E-3</v>
          </cell>
          <cell r="AL20">
            <v>0</v>
          </cell>
          <cell r="AM20">
            <v>3578.1660000000002</v>
          </cell>
          <cell r="AN20">
            <v>1.6579330367624046E-3</v>
          </cell>
          <cell r="AO20">
            <v>11833.70312</v>
          </cell>
          <cell r="AP20">
            <v>2.6453528493193923E-3</v>
          </cell>
          <cell r="AQ20">
            <v>16412.96</v>
          </cell>
          <cell r="AR20">
            <v>2.9780909213312739E-3</v>
          </cell>
          <cell r="AS20">
            <v>7411.6580599999998</v>
          </cell>
          <cell r="AT20">
            <v>2.9063670334441671E-3</v>
          </cell>
          <cell r="AU20">
            <v>11999.832234400001</v>
          </cell>
          <cell r="AV20">
            <v>2.4767911152398505E-3</v>
          </cell>
          <cell r="AW20">
            <v>26397.96413</v>
          </cell>
          <cell r="AX20">
            <v>4.4032136992328882E-3</v>
          </cell>
        </row>
        <row r="21">
          <cell r="B21" t="str">
            <v>Export Credits Guarantee Department9</v>
          </cell>
          <cell r="D21">
            <v>0</v>
          </cell>
          <cell r="F21">
            <v>0</v>
          </cell>
          <cell r="G21">
            <v>7237.5</v>
          </cell>
          <cell r="H21">
            <v>2.2606819901549126E-3</v>
          </cell>
          <cell r="J21">
            <v>0</v>
          </cell>
          <cell r="L21">
            <v>0</v>
          </cell>
          <cell r="M21">
            <v>54146.820568999996</v>
          </cell>
          <cell r="N21">
            <v>1.6565754318511969E-2</v>
          </cell>
          <cell r="P21">
            <v>0</v>
          </cell>
          <cell r="R21">
            <v>0</v>
          </cell>
          <cell r="S21">
            <v>91003.674759999994</v>
          </cell>
          <cell r="T21">
            <v>2.6125376408860351E-2</v>
          </cell>
          <cell r="V21">
            <v>0</v>
          </cell>
          <cell r="X21">
            <v>0</v>
          </cell>
          <cell r="Y21">
            <v>19713.503863000005</v>
          </cell>
          <cell r="Z21">
            <v>5.3558084512507912E-3</v>
          </cell>
          <cell r="AB21">
            <v>0</v>
          </cell>
          <cell r="AD21">
            <v>0</v>
          </cell>
          <cell r="AE21">
            <v>30394.130878999997</v>
          </cell>
          <cell r="AF21">
            <v>6.932193820647802E-3</v>
          </cell>
          <cell r="AH21">
            <v>0</v>
          </cell>
          <cell r="AJ21">
            <v>0</v>
          </cell>
          <cell r="AK21">
            <v>3232.4832780000006</v>
          </cell>
          <cell r="AL21">
            <v>6.9082090860480606E-4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2248.8535499999998</v>
          </cell>
          <cell r="AX21">
            <v>3.7511160747715253E-4</v>
          </cell>
        </row>
        <row r="22">
          <cell r="B22" t="str">
            <v>Foreign &amp; Commonwealth Office</v>
          </cell>
          <cell r="C22">
            <v>25523.38</v>
          </cell>
          <cell r="D22">
            <v>1.5926574138827313E-2</v>
          </cell>
          <cell r="E22">
            <v>32280.950000000004</v>
          </cell>
          <cell r="F22">
            <v>1.2928188114737886E-2</v>
          </cell>
          <cell r="G22">
            <v>218490.96999999974</v>
          </cell>
          <cell r="H22">
            <v>6.8247129656715269E-2</v>
          </cell>
          <cell r="I22">
            <v>36305.517286099996</v>
          </cell>
          <cell r="J22">
            <v>1.8898938317346931E-2</v>
          </cell>
          <cell r="K22">
            <v>40932.859050129999</v>
          </cell>
          <cell r="L22">
            <v>1.2258479422018312E-2</v>
          </cell>
          <cell r="M22">
            <v>223269.99557800035</v>
          </cell>
          <cell r="N22">
            <v>6.8307535965610164E-2</v>
          </cell>
          <cell r="O22">
            <v>42605.392124999991</v>
          </cell>
          <cell r="P22">
            <v>2.3982932335150073E-2</v>
          </cell>
          <cell r="Q22">
            <v>39695.366078999992</v>
          </cell>
          <cell r="R22">
            <v>1.1783267668658176E-2</v>
          </cell>
          <cell r="S22">
            <v>238678.32983000026</v>
          </cell>
          <cell r="T22">
            <v>6.8519883662848238E-2</v>
          </cell>
          <cell r="U22">
            <v>3964.6448289999994</v>
          </cell>
          <cell r="V22">
            <v>2.11004787662683E-3</v>
          </cell>
          <cell r="W22">
            <v>20822.15668</v>
          </cell>
          <cell r="X22">
            <v>6.4222066381297823E-3</v>
          </cell>
          <cell r="Y22">
            <v>257202.48870200061</v>
          </cell>
          <cell r="Z22">
            <v>6.9877342569139744E-2</v>
          </cell>
          <cell r="AA22">
            <v>2115.6449199999988</v>
          </cell>
          <cell r="AB22">
            <v>9.055243643627779E-4</v>
          </cell>
          <cell r="AC22">
            <v>30298.091998333297</v>
          </cell>
          <cell r="AD22">
            <v>6.4656681919041618E-3</v>
          </cell>
          <cell r="AE22">
            <v>263068.76889376179</v>
          </cell>
          <cell r="AF22">
            <v>5.999986317722799E-2</v>
          </cell>
          <cell r="AG22">
            <v>3172.5161683616634</v>
          </cell>
          <cell r="AH22">
            <v>1.4802021583758577E-3</v>
          </cell>
          <cell r="AI22">
            <v>43221.370827999999</v>
          </cell>
          <cell r="AJ22">
            <v>8.8605035795752338E-3</v>
          </cell>
          <cell r="AK22">
            <v>319417.79046500009</v>
          </cell>
          <cell r="AL22">
            <v>6.826345854141519E-2</v>
          </cell>
          <cell r="AM22">
            <v>2101.5430400000005</v>
          </cell>
          <cell r="AN22">
            <v>9.737439890139519E-4</v>
          </cell>
          <cell r="AO22">
            <v>26137.887460000005</v>
          </cell>
          <cell r="AP22">
            <v>5.8429668520787294E-3</v>
          </cell>
          <cell r="AQ22">
            <v>362504.92533999926</v>
          </cell>
          <cell r="AR22">
            <v>6.577562043000916E-2</v>
          </cell>
          <cell r="AS22">
            <v>4715.9236500000006</v>
          </cell>
          <cell r="AT22">
            <v>1.8492764935515238E-3</v>
          </cell>
          <cell r="AU22">
            <v>24761.065573</v>
          </cell>
          <cell r="AV22">
            <v>5.1107370517454722E-3</v>
          </cell>
          <cell r="AW22">
            <v>474908.6376610244</v>
          </cell>
          <cell r="AX22">
            <v>7.9215359522994036E-2</v>
          </cell>
        </row>
        <row r="23">
          <cell r="B23" t="str">
            <v>Gift Aid</v>
          </cell>
          <cell r="D23">
            <v>0</v>
          </cell>
          <cell r="F23">
            <v>0</v>
          </cell>
          <cell r="G23">
            <v>43900</v>
          </cell>
          <cell r="H23">
            <v>1.3712461397969005E-2</v>
          </cell>
          <cell r="J23">
            <v>0</v>
          </cell>
          <cell r="L23">
            <v>0</v>
          </cell>
          <cell r="M23">
            <v>47109.064330000001</v>
          </cell>
          <cell r="N23">
            <v>1.4412613292248348E-2</v>
          </cell>
          <cell r="P23">
            <v>0</v>
          </cell>
          <cell r="R23">
            <v>0</v>
          </cell>
          <cell r="S23">
            <v>65000</v>
          </cell>
          <cell r="T23">
            <v>1.8660229612203882E-2</v>
          </cell>
          <cell r="V23">
            <v>0</v>
          </cell>
          <cell r="X23">
            <v>0</v>
          </cell>
          <cell r="Y23">
            <v>91000</v>
          </cell>
          <cell r="Z23">
            <v>2.4723081825071994E-2</v>
          </cell>
          <cell r="AB23">
            <v>0</v>
          </cell>
          <cell r="AD23">
            <v>0</v>
          </cell>
          <cell r="AE23">
            <v>91287</v>
          </cell>
          <cell r="AF23">
            <v>2.0820439966674788E-2</v>
          </cell>
          <cell r="AH23">
            <v>0</v>
          </cell>
          <cell r="AJ23">
            <v>0</v>
          </cell>
          <cell r="AK23">
            <v>105500</v>
          </cell>
          <cell r="AL23">
            <v>2.2546630435440421E-2</v>
          </cell>
          <cell r="AN23">
            <v>0</v>
          </cell>
          <cell r="AP23">
            <v>0</v>
          </cell>
          <cell r="AQ23">
            <v>104895</v>
          </cell>
          <cell r="AR23">
            <v>1.9032937824319564E-2</v>
          </cell>
          <cell r="AT23">
            <v>0</v>
          </cell>
          <cell r="AV23">
            <v>0</v>
          </cell>
          <cell r="AW23">
            <v>89586.000000000015</v>
          </cell>
          <cell r="AX23">
            <v>1.494305774933552E-2</v>
          </cell>
        </row>
        <row r="24">
          <cell r="B24" t="str">
            <v>HM Treasury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J24">
            <v>0</v>
          </cell>
          <cell r="AL24">
            <v>0</v>
          </cell>
          <cell r="AN24">
            <v>0</v>
          </cell>
          <cell r="AP24">
            <v>0</v>
          </cell>
          <cell r="AQ24">
            <v>478.82900000000001</v>
          </cell>
          <cell r="AR24">
            <v>8.68823355305888E-5</v>
          </cell>
          <cell r="AT24">
            <v>0</v>
          </cell>
          <cell r="AU24">
            <v>72090.131099000006</v>
          </cell>
          <cell r="AV24">
            <v>1.4879557706700471E-2</v>
          </cell>
          <cell r="AW24">
            <v>916.65139999999997</v>
          </cell>
          <cell r="AX24">
            <v>1.5289860922699139E-4</v>
          </cell>
        </row>
        <row r="25">
          <cell r="B25" t="str">
            <v>HM Revenue and Customs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O25">
            <v>403.73543999999993</v>
          </cell>
          <cell r="AP25">
            <v>9.0252618790999251E-5</v>
          </cell>
          <cell r="AQ25">
            <v>1402.0573500000003</v>
          </cell>
          <cell r="AR25">
            <v>2.543998319145837E-4</v>
          </cell>
          <cell r="AT25">
            <v>0</v>
          </cell>
          <cell r="AU25">
            <v>452.93822999999998</v>
          </cell>
          <cell r="AV25">
            <v>9.3487422315830101E-5</v>
          </cell>
          <cell r="AW25">
            <v>8842.1460599999991</v>
          </cell>
          <cell r="AX25">
            <v>1.4748811109173254E-3</v>
          </cell>
        </row>
        <row r="26">
          <cell r="B26" t="str">
            <v>Home Office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900</v>
          </cell>
          <cell r="V26">
            <v>4.7899450540267978E-4</v>
          </cell>
          <cell r="X26">
            <v>0</v>
          </cell>
          <cell r="Y26">
            <v>28369.752</v>
          </cell>
          <cell r="Z26">
            <v>7.7075571434395583E-3</v>
          </cell>
          <cell r="AB26">
            <v>0</v>
          </cell>
          <cell r="AC26">
            <v>813.61500000000001</v>
          </cell>
          <cell r="AD26">
            <v>1.736269276047313E-4</v>
          </cell>
          <cell r="AE26">
            <v>32324.84</v>
          </cell>
          <cell r="AF26">
            <v>7.3725436332924511E-3</v>
          </cell>
          <cell r="AH26">
            <v>0</v>
          </cell>
          <cell r="AI26">
            <v>812.01199999999994</v>
          </cell>
          <cell r="AJ26">
            <v>1.664647625659534E-4</v>
          </cell>
          <cell r="AK26">
            <v>134791.20199999999</v>
          </cell>
          <cell r="AL26">
            <v>2.8806515805145004E-2</v>
          </cell>
          <cell r="AM26">
            <v>10000</v>
          </cell>
          <cell r="AN26">
            <v>4.6334715515222178E-3</v>
          </cell>
          <cell r="AO26">
            <v>806.43799999999999</v>
          </cell>
          <cell r="AP26">
            <v>1.8027434349725618E-4</v>
          </cell>
          <cell r="AQ26">
            <v>211032.72799999997</v>
          </cell>
          <cell r="AR26">
            <v>3.8291365564808062E-2</v>
          </cell>
          <cell r="AS26">
            <v>10000</v>
          </cell>
          <cell r="AT26">
            <v>3.9213452778259538E-3</v>
          </cell>
          <cell r="AV26">
            <v>0</v>
          </cell>
          <cell r="AW26">
            <v>349631.47037</v>
          </cell>
          <cell r="AX26">
            <v>5.8318970070368133E-2</v>
          </cell>
        </row>
        <row r="27">
          <cell r="B27" t="str">
            <v>IMF Poverty Reduction and Growth Trust (PRGT)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O27">
            <v>119839.255</v>
          </cell>
          <cell r="AP27">
            <v>2.6789341549288696E-2</v>
          </cell>
          <cell r="AR27">
            <v>0</v>
          </cell>
          <cell r="AT27">
            <v>0</v>
          </cell>
          <cell r="AU27">
            <v>446318.49661999999</v>
          </cell>
          <cell r="AV27">
            <v>9.2121095145535251E-2</v>
          </cell>
          <cell r="AX27">
            <v>0</v>
          </cell>
        </row>
        <row r="28">
          <cell r="B28" t="str">
            <v>Ministry of Defence</v>
          </cell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P28">
            <v>0</v>
          </cell>
          <cell r="R28">
            <v>0</v>
          </cell>
          <cell r="S28">
            <v>4891.2</v>
          </cell>
          <cell r="T28">
            <v>1.4041679242955635E-3</v>
          </cell>
          <cell r="V28">
            <v>0</v>
          </cell>
          <cell r="X28">
            <v>0</v>
          </cell>
          <cell r="Y28">
            <v>5000</v>
          </cell>
          <cell r="Z28">
            <v>1.35841108928967E-3</v>
          </cell>
          <cell r="AB28">
            <v>0</v>
          </cell>
          <cell r="AD28">
            <v>0</v>
          </cell>
          <cell r="AE28">
            <v>3009.1331100000002</v>
          </cell>
          <cell r="AF28">
            <v>6.863132238816963E-4</v>
          </cell>
          <cell r="AH28">
            <v>0</v>
          </cell>
          <cell r="AJ28">
            <v>0</v>
          </cell>
          <cell r="AK28">
            <v>2158.5070000000001</v>
          </cell>
          <cell r="AL28">
            <v>4.6129914332996398E-4</v>
          </cell>
          <cell r="AN28">
            <v>0</v>
          </cell>
          <cell r="AP28">
            <v>0</v>
          </cell>
          <cell r="AQ28">
            <v>9383.3579799999989</v>
          </cell>
          <cell r="AR28">
            <v>1.7025870538793344E-3</v>
          </cell>
          <cell r="AT28">
            <v>0</v>
          </cell>
          <cell r="AV28">
            <v>0</v>
          </cell>
          <cell r="AW28">
            <v>5110.7765523422913</v>
          </cell>
          <cell r="AX28">
            <v>8.524839725582205E-4</v>
          </cell>
        </row>
        <row r="29">
          <cell r="B29" t="str">
            <v>Miscellaneous</v>
          </cell>
          <cell r="C29">
            <v>25000</v>
          </cell>
          <cell r="D29">
            <v>1.5599985326029811E-2</v>
          </cell>
          <cell r="E29">
            <v>148956.34520000001</v>
          </cell>
          <cell r="F29">
            <v>5.9655482618368838E-2</v>
          </cell>
          <cell r="G29">
            <v>28461.65</v>
          </cell>
          <cell r="H29">
            <v>8.8901885409454328E-3</v>
          </cell>
          <cell r="I29">
            <v>2650</v>
          </cell>
          <cell r="J29">
            <v>1.3794648936222135E-3</v>
          </cell>
          <cell r="K29">
            <v>141077.71621000001</v>
          </cell>
          <cell r="L29">
            <v>4.2249633209047281E-2</v>
          </cell>
          <cell r="M29">
            <v>32499.824339999996</v>
          </cell>
          <cell r="N29">
            <v>9.9430418952330818E-3</v>
          </cell>
          <cell r="O29">
            <v>14472.130999999999</v>
          </cell>
          <cell r="P29">
            <v>8.1464838417662552E-3</v>
          </cell>
          <cell r="Q29">
            <v>102111.56354</v>
          </cell>
          <cell r="R29">
            <v>3.0311041416331692E-2</v>
          </cell>
          <cell r="S29">
            <v>73638.654114000019</v>
          </cell>
          <cell r="T29">
            <v>2.1140218370783111E-2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</row>
        <row r="30">
          <cell r="B30" t="str">
            <v>EU Attribution (non - DFID)4,7</v>
          </cell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V30">
            <v>0</v>
          </cell>
          <cell r="W30">
            <v>108832.795</v>
          </cell>
          <cell r="X30">
            <v>3.356744977174083E-2</v>
          </cell>
          <cell r="Z30">
            <v>0</v>
          </cell>
          <cell r="AB30">
            <v>0</v>
          </cell>
          <cell r="AC30">
            <v>123721.020372466</v>
          </cell>
          <cell r="AD30">
            <v>2.6402291805575909E-2</v>
          </cell>
          <cell r="AF30">
            <v>0</v>
          </cell>
          <cell r="AH30">
            <v>0</v>
          </cell>
          <cell r="AI30">
            <v>418300.43800000002</v>
          </cell>
          <cell r="AJ30">
            <v>8.5752775935459463E-2</v>
          </cell>
          <cell r="AL30">
            <v>0</v>
          </cell>
          <cell r="AN30">
            <v>0</v>
          </cell>
          <cell r="AO30">
            <v>509487.36099999998</v>
          </cell>
          <cell r="AP30">
            <v>0.11389282192112049</v>
          </cell>
          <cell r="AR30">
            <v>0</v>
          </cell>
          <cell r="AT30">
            <v>0</v>
          </cell>
          <cell r="AU30">
            <v>477596.75099999999</v>
          </cell>
          <cell r="AV30">
            <v>9.8576993947729577E-2</v>
          </cell>
          <cell r="AX30">
            <v>0</v>
          </cell>
        </row>
        <row r="31">
          <cell r="B31" t="str">
            <v>Office for National Statistics8,10</v>
          </cell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W31">
            <v>55.335000000000001</v>
          </cell>
          <cell r="AX31">
            <v>9.2299477659397778E-6</v>
          </cell>
        </row>
        <row r="32">
          <cell r="B32" t="str">
            <v>Prosperity Cross- Government Fund8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S32">
            <v>1371.5721100000001</v>
          </cell>
          <cell r="AT32">
            <v>5.3784078167462795E-4</v>
          </cell>
          <cell r="AV32">
            <v>0</v>
          </cell>
          <cell r="AW32">
            <v>36147.017209999976</v>
          </cell>
          <cell r="AX32">
            <v>6.0293680445075628E-3</v>
          </cell>
        </row>
        <row r="33">
          <cell r="B33" t="str">
            <v>Scottish Government</v>
          </cell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10339.716999999999</v>
          </cell>
          <cell r="Z33">
            <v>2.8091172465833838E-3</v>
          </cell>
          <cell r="AB33">
            <v>0</v>
          </cell>
          <cell r="AD33">
            <v>0</v>
          </cell>
          <cell r="AE33">
            <v>11275.470940000005</v>
          </cell>
          <cell r="AF33">
            <v>2.5716724813199714E-3</v>
          </cell>
          <cell r="AG33">
            <v>1140</v>
          </cell>
          <cell r="AH33">
            <v>5.3189026343714214E-4</v>
          </cell>
          <cell r="AJ33">
            <v>0</v>
          </cell>
          <cell r="AK33">
            <v>10534.921270000001</v>
          </cell>
          <cell r="AL33">
            <v>2.2514405359350775E-3</v>
          </cell>
          <cell r="AM33">
            <v>150</v>
          </cell>
          <cell r="AN33">
            <v>6.9502073272833262E-5</v>
          </cell>
          <cell r="AP33">
            <v>0</v>
          </cell>
          <cell r="AQ33">
            <v>10869.208419999997</v>
          </cell>
          <cell r="AR33">
            <v>1.9721909343384399E-3</v>
          </cell>
          <cell r="AS33">
            <v>1000</v>
          </cell>
          <cell r="AT33">
            <v>3.9213452778259533E-4</v>
          </cell>
          <cell r="AV33">
            <v>0</v>
          </cell>
          <cell r="AW33">
            <v>10800.13344</v>
          </cell>
          <cell r="AX33">
            <v>1.8014758745166616E-3</v>
          </cell>
        </row>
        <row r="34">
          <cell r="B34" t="str">
            <v>Welsh Government</v>
          </cell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V34">
            <v>0</v>
          </cell>
          <cell r="X34">
            <v>0</v>
          </cell>
          <cell r="Y34">
            <v>972.40299999999991</v>
          </cell>
          <cell r="Z34">
            <v>2.6418460369170859E-4</v>
          </cell>
          <cell r="AB34">
            <v>0</v>
          </cell>
          <cell r="AD34">
            <v>0</v>
          </cell>
          <cell r="AE34">
            <v>1014</v>
          </cell>
          <cell r="AF34">
            <v>2.3126979883453545E-4</v>
          </cell>
          <cell r="AH34">
            <v>0</v>
          </cell>
          <cell r="AJ34">
            <v>0</v>
          </cell>
          <cell r="AK34">
            <v>1032.5</v>
          </cell>
          <cell r="AL34">
            <v>2.2065778127575579E-4</v>
          </cell>
          <cell r="AN34">
            <v>0</v>
          </cell>
          <cell r="AP34">
            <v>0</v>
          </cell>
          <cell r="AQ34">
            <v>1060</v>
          </cell>
          <cell r="AR34">
            <v>1.9233437336173064E-4</v>
          </cell>
          <cell r="AT34">
            <v>0</v>
          </cell>
          <cell r="AV34">
            <v>0</v>
          </cell>
          <cell r="AW34">
            <v>1082.5</v>
          </cell>
          <cell r="AX34">
            <v>1.805623648076228E-4</v>
          </cell>
        </row>
        <row r="35">
          <cell r="B35" t="str">
            <v>Total UK Net ODA</v>
          </cell>
          <cell r="C35">
            <v>1602565.6099999992</v>
          </cell>
          <cell r="D35">
            <v>1</v>
          </cell>
          <cell r="E35">
            <v>2496943.0916000009</v>
          </cell>
          <cell r="F35">
            <v>1</v>
          </cell>
          <cell r="G35">
            <v>3201467.5356899942</v>
          </cell>
          <cell r="H35">
            <v>1</v>
          </cell>
          <cell r="I35">
            <v>1921034.7521360996</v>
          </cell>
          <cell r="J35">
            <v>1</v>
          </cell>
          <cell r="K35">
            <v>3339146.5320411301</v>
          </cell>
          <cell r="L35">
            <v>1</v>
          </cell>
          <cell r="M35">
            <v>3268599.7587500005</v>
          </cell>
          <cell r="N35">
            <v>1</v>
          </cell>
          <cell r="O35">
            <v>1776488.026134999</v>
          </cell>
          <cell r="P35">
            <v>1</v>
          </cell>
          <cell r="Q35">
            <v>3368791.0005290001</v>
          </cell>
          <cell r="R35">
            <v>1</v>
          </cell>
          <cell r="S35">
            <v>3483344.061183989</v>
          </cell>
          <cell r="T35">
            <v>1</v>
          </cell>
          <cell r="U35">
            <v>1878935.9582389998</v>
          </cell>
          <cell r="V35">
            <v>1</v>
          </cell>
          <cell r="W35">
            <v>3242212.1948514013</v>
          </cell>
          <cell r="X35">
            <v>1</v>
          </cell>
          <cell r="Y35">
            <v>3680770.8943355004</v>
          </cell>
          <cell r="Z35">
            <v>1</v>
          </cell>
          <cell r="AA35">
            <v>2336375.4784100028</v>
          </cell>
          <cell r="AB35">
            <v>1</v>
          </cell>
          <cell r="AC35">
            <v>4685995.4917374756</v>
          </cell>
          <cell r="AD35">
            <v>1</v>
          </cell>
          <cell r="AE35">
            <v>4384489.479862771</v>
          </cell>
          <cell r="AF35">
            <v>1</v>
          </cell>
          <cell r="AG35">
            <v>2143299.2449103617</v>
          </cell>
          <cell r="AH35">
            <v>1</v>
          </cell>
          <cell r="AI35">
            <v>4877981.306574</v>
          </cell>
          <cell r="AJ35">
            <v>1</v>
          </cell>
          <cell r="AK35">
            <v>4679191.434040959</v>
          </cell>
          <cell r="AL35">
            <v>1</v>
          </cell>
          <cell r="AM35">
            <v>2158208.9991929997</v>
          </cell>
          <cell r="AN35">
            <v>1</v>
          </cell>
          <cell r="AO35">
            <v>4473393.0761049986</v>
          </cell>
          <cell r="AP35">
            <v>1</v>
          </cell>
          <cell r="AQ35">
            <v>5511235.3630435951</v>
          </cell>
          <cell r="AR35">
            <v>1</v>
          </cell>
          <cell r="AS35">
            <v>2550145.2413657727</v>
          </cell>
          <cell r="AT35">
            <v>1</v>
          </cell>
          <cell r="AU35">
            <v>4844910.8851223998</v>
          </cell>
          <cell r="AV35">
            <v>1</v>
          </cell>
          <cell r="AW35">
            <v>5995158.5212861588</v>
          </cell>
          <cell r="AX35">
            <v>1</v>
          </cell>
        </row>
      </sheetData>
      <sheetData sheetId="5" refreshError="1"/>
      <sheetData sheetId="6" refreshError="1">
        <row r="5">
          <cell r="B5" t="str">
            <v>1</v>
          </cell>
          <cell r="C5">
            <v>6374295.6220900053</v>
          </cell>
          <cell r="D5">
            <v>0.87307442387403655</v>
          </cell>
          <cell r="E5">
            <v>7462656.5106779952</v>
          </cell>
          <cell r="F5">
            <v>0.87499684575284631</v>
          </cell>
          <cell r="G5">
            <v>7722185.1804600013</v>
          </cell>
          <cell r="H5">
            <v>0.89494987807909065</v>
          </cell>
          <cell r="I5">
            <v>7623683.765556002</v>
          </cell>
          <cell r="J5">
            <v>0.86613881864609454</v>
          </cell>
          <cell r="K5">
            <v>10015757.026074974</v>
          </cell>
          <cell r="L5">
            <v>0.878046774567665</v>
          </cell>
          <cell r="M5">
            <v>10084465.066923993</v>
          </cell>
          <cell r="N5">
            <v>0.86188532218183145</v>
          </cell>
          <cell r="O5">
            <v>9772056.767351009</v>
          </cell>
          <cell r="P5">
            <v>0.80475892203705768</v>
          </cell>
          <cell r="Q5">
            <v>9873964.085925987</v>
          </cell>
          <cell r="R5">
            <v>0.73740147903955955</v>
          </cell>
        </row>
        <row r="6">
          <cell r="B6" t="str">
            <v>Total non-DFID</v>
          </cell>
          <cell r="C6">
            <v>926680.6152000007</v>
          </cell>
          <cell r="D6">
            <v>0.12692557612596311</v>
          </cell>
          <cell r="E6">
            <v>1066124.5322492297</v>
          </cell>
          <cell r="F6">
            <v>0.12500315424715336</v>
          </cell>
          <cell r="G6">
            <v>906437.90738799912</v>
          </cell>
          <cell r="H6">
            <v>0.10505012192090848</v>
          </cell>
          <cell r="I6">
            <v>1178235.2818699006</v>
          </cell>
          <cell r="J6">
            <v>0.13386118135390901</v>
          </cell>
          <cell r="K6">
            <v>1391103.4239352592</v>
          </cell>
          <cell r="L6">
            <v>0.1219532254323325</v>
          </cell>
          <cell r="M6">
            <v>1616006.9186013611</v>
          </cell>
          <cell r="N6">
            <v>0.13811467781817055</v>
          </cell>
          <cell r="O6">
            <v>2370780.6709905923</v>
          </cell>
          <cell r="P6">
            <v>0.19524107796294282</v>
          </cell>
          <cell r="Q6">
            <v>3516250.5618483489</v>
          </cell>
          <cell r="R6">
            <v>0.26259852096043873</v>
          </cell>
        </row>
        <row r="7">
          <cell r="B7" t="str">
            <v>BBC World Service</v>
          </cell>
          <cell r="D7">
            <v>0</v>
          </cell>
          <cell r="F7">
            <v>0</v>
          </cell>
          <cell r="H7">
            <v>0</v>
          </cell>
          <cell r="J7">
            <v>0</v>
          </cell>
          <cell r="L7">
            <v>0</v>
          </cell>
          <cell r="M7">
            <v>2000</v>
          </cell>
          <cell r="N7">
            <v>1.7093327538189934E-4</v>
          </cell>
          <cell r="O7">
            <v>19897.636325596934</v>
          </cell>
          <cell r="P7">
            <v>1.6386315329207312E-3</v>
          </cell>
          <cell r="Q7">
            <v>23653.232133106299</v>
          </cell>
          <cell r="R7">
            <v>1.7664565322735731E-3</v>
          </cell>
        </row>
        <row r="8">
          <cell r="B8" t="str">
            <v>CDC Group PLC</v>
          </cell>
          <cell r="C8">
            <v>233305.12000000005</v>
          </cell>
          <cell r="D8">
            <v>3.1955332056607097E-2</v>
          </cell>
          <cell r="E8">
            <v>228424.21340299991</v>
          </cell>
          <cell r="F8">
            <v>2.6782750343019791E-2</v>
          </cell>
          <cell r="G8">
            <v>90686.402940000014</v>
          </cell>
          <cell r="H8">
            <v>1.0509950662663298E-2</v>
          </cell>
          <cell r="I8">
            <v>103366.40747999988</v>
          </cell>
          <cell r="J8">
            <v>1.1743621694660946E-2</v>
          </cell>
          <cell r="K8">
            <v>99844.103599999944</v>
          </cell>
          <cell r="L8">
            <v>8.7529872077912654E-3</v>
          </cell>
          <cell r="M8">
            <v>41994.319985000053</v>
          </cell>
          <cell r="N8">
            <v>3.5891133312358071E-3</v>
          </cell>
          <cell r="P8">
            <v>0</v>
          </cell>
          <cell r="R8">
            <v>0</v>
          </cell>
        </row>
        <row r="9">
          <cell r="B9" t="str">
            <v>Colonial Pensions administered by DFID</v>
          </cell>
          <cell r="D9">
            <v>0</v>
          </cell>
          <cell r="F9">
            <v>0</v>
          </cell>
          <cell r="H9">
            <v>0</v>
          </cell>
          <cell r="I9">
            <v>2663.002480000001</v>
          </cell>
          <cell r="J9">
            <v>3.02547940472004E-4</v>
          </cell>
          <cell r="K9">
            <v>2122.6803</v>
          </cell>
          <cell r="L9">
            <v>1.8608803967599082E-4</v>
          </cell>
          <cell r="M9">
            <v>1949.9188700000002</v>
          </cell>
          <cell r="N9">
            <v>1.6665300958903603E-4</v>
          </cell>
          <cell r="O9">
            <v>2104.6489999999999</v>
          </cell>
          <cell r="P9">
            <v>1.7332431655178626E-4</v>
          </cell>
          <cell r="Q9">
            <v>1848.3782200000001</v>
          </cell>
          <cell r="R9">
            <v>1.3803947648495884E-4</v>
          </cell>
        </row>
        <row r="10">
          <cell r="B10" t="str">
            <v>Conflict Pool/Conflict, Stability and Security Fund (CSSF)6,7</v>
          </cell>
          <cell r="D10">
            <v>0</v>
          </cell>
          <cell r="F10">
            <v>0</v>
          </cell>
          <cell r="H10">
            <v>0</v>
          </cell>
          <cell r="I10">
            <v>187649.89780240005</v>
          </cell>
          <cell r="J10">
            <v>2.1319202868297044E-2</v>
          </cell>
          <cell r="K10">
            <v>198045.74191070002</v>
          </cell>
          <cell r="L10">
            <v>1.7361985164859439E-2</v>
          </cell>
          <cell r="M10">
            <v>180129.78880700006</v>
          </cell>
          <cell r="N10">
            <v>1.5395087397315156E-2</v>
          </cell>
          <cell r="O10">
            <v>324142.43565299991</v>
          </cell>
          <cell r="P10">
            <v>2.6694126253350353E-2</v>
          </cell>
          <cell r="Q10">
            <v>600601.65979157027</v>
          </cell>
          <cell r="R10">
            <v>4.4853773863244129E-2</v>
          </cell>
        </row>
        <row r="11">
          <cell r="B11" t="str">
            <v>Department for Business, Innovation and Skills</v>
          </cell>
          <cell r="D11">
            <v>0</v>
          </cell>
          <cell r="F11">
            <v>0</v>
          </cell>
          <cell r="H11">
            <v>0</v>
          </cell>
          <cell r="I11">
            <v>41962.811042500005</v>
          </cell>
          <cell r="J11">
            <v>4.7674615974538032E-3</v>
          </cell>
          <cell r="K11">
            <v>31044.230153999997</v>
          </cell>
          <cell r="L11">
            <v>2.7215402774540009E-3</v>
          </cell>
          <cell r="M11">
            <v>74475.677300000025</v>
          </cell>
          <cell r="N11">
            <v>6.3651857285871869E-3</v>
          </cell>
          <cell r="O11">
            <v>191231.73311400015</v>
          </cell>
          <cell r="P11">
            <v>1.5748521223727885E-2</v>
          </cell>
          <cell r="Q11">
            <v>376467.83304390043</v>
          </cell>
          <cell r="R11">
            <v>2.8115145495929347E-2</v>
          </cell>
        </row>
        <row r="12">
          <cell r="B12" t="str">
            <v>Department for Culture, Media and Sports</v>
          </cell>
          <cell r="D12">
            <v>0</v>
          </cell>
          <cell r="F12">
            <v>0</v>
          </cell>
          <cell r="H12">
            <v>0</v>
          </cell>
          <cell r="I12">
            <v>2029.1360000000002</v>
          </cell>
          <cell r="J12">
            <v>2.3053336312987594E-4</v>
          </cell>
          <cell r="K12">
            <v>1043.8529999999998</v>
          </cell>
          <cell r="L12">
            <v>9.1510981884507995E-5</v>
          </cell>
          <cell r="N12">
            <v>0</v>
          </cell>
          <cell r="O12">
            <v>729.18399999999997</v>
          </cell>
          <cell r="P12">
            <v>6.0050544504331932E-5</v>
          </cell>
          <cell r="Q12">
            <v>1516.2488799999999</v>
          </cell>
          <cell r="R12">
            <v>1.1323559180225851E-4</v>
          </cell>
        </row>
        <row r="13">
          <cell r="B13" t="str">
            <v xml:space="preserve">Department of Education 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28852</v>
          </cell>
          <cell r="P13">
            <v>2.3760509145002977E-3</v>
          </cell>
          <cell r="Q13">
            <v>38077</v>
          </cell>
          <cell r="R13">
            <v>2.8436437354892536E-3</v>
          </cell>
        </row>
        <row r="14">
          <cell r="B14" t="str">
            <v>Department for Environment Food and Rural Affairs</v>
          </cell>
          <cell r="D14">
            <v>0</v>
          </cell>
          <cell r="F14">
            <v>0</v>
          </cell>
          <cell r="H14">
            <v>0</v>
          </cell>
          <cell r="I14">
            <v>22417.229160000003</v>
          </cell>
          <cell r="J14">
            <v>2.546857002343817E-3</v>
          </cell>
          <cell r="K14">
            <v>40112.708960000004</v>
          </cell>
          <cell r="L14">
            <v>3.5165424470467608E-3</v>
          </cell>
          <cell r="M14">
            <v>57497.488230000017</v>
          </cell>
          <cell r="N14">
            <v>4.914116994693055E-3</v>
          </cell>
          <cell r="O14">
            <v>56922.233745999969</v>
          </cell>
          <cell r="P14">
            <v>4.6877209741987705E-3</v>
          </cell>
          <cell r="Q14">
            <v>67393.15179999992</v>
          </cell>
          <cell r="R14">
            <v>5.0330150466409143E-3</v>
          </cell>
        </row>
        <row r="15">
          <cell r="B15" t="str">
            <v>Department for International Development2,3</v>
          </cell>
          <cell r="C15">
            <v>6374295.6220900053</v>
          </cell>
          <cell r="D15">
            <v>0.87307442387403655</v>
          </cell>
          <cell r="E15">
            <v>7462656.5106779952</v>
          </cell>
          <cell r="F15">
            <v>0.87499684575284631</v>
          </cell>
          <cell r="G15">
            <v>7722185.1804600013</v>
          </cell>
          <cell r="H15">
            <v>0.89494987807909065</v>
          </cell>
          <cell r="I15">
            <v>7623683.765556002</v>
          </cell>
          <cell r="J15">
            <v>0.86613881864609454</v>
          </cell>
          <cell r="K15">
            <v>10015757.026074974</v>
          </cell>
          <cell r="L15">
            <v>0.878046774567665</v>
          </cell>
          <cell r="M15">
            <v>10084465.066923993</v>
          </cell>
          <cell r="N15">
            <v>0.86188532218183145</v>
          </cell>
          <cell r="O15">
            <v>9772056.767351009</v>
          </cell>
          <cell r="P15">
            <v>0.80475892203705768</v>
          </cell>
          <cell r="Q15">
            <v>9873964.085925987</v>
          </cell>
          <cell r="R15">
            <v>0.73740147903955955</v>
          </cell>
        </row>
        <row r="16">
          <cell r="B16" t="str">
            <v>Department for Work and Pensions</v>
          </cell>
          <cell r="D16">
            <v>0</v>
          </cell>
          <cell r="F16">
            <v>0</v>
          </cell>
          <cell r="H16">
            <v>0</v>
          </cell>
          <cell r="I16">
            <v>9848.6649660000003</v>
          </cell>
          <cell r="J16">
            <v>1.1189224659911238E-3</v>
          </cell>
          <cell r="K16">
            <v>9500.9310000000005</v>
          </cell>
          <cell r="L16">
            <v>8.3291375761430073E-4</v>
          </cell>
          <cell r="M16">
            <v>7905.8573999999999</v>
          </cell>
          <cell r="N16">
            <v>6.7568705004211348E-4</v>
          </cell>
          <cell r="O16">
            <v>8537.0959999999995</v>
          </cell>
          <cell r="P16">
            <v>7.0305610557246751E-4</v>
          </cell>
          <cell r="Q16">
            <v>23999.75203</v>
          </cell>
          <cell r="R16">
            <v>1.7923351239174567E-3</v>
          </cell>
        </row>
        <row r="17">
          <cell r="B17" t="str">
            <v>Department of Energy and Climate Change</v>
          </cell>
          <cell r="C17">
            <v>163524.69999999998</v>
          </cell>
          <cell r="D17">
            <v>2.2397648572637655E-2</v>
          </cell>
          <cell r="E17">
            <v>259708.52148300002</v>
          </cell>
          <cell r="F17">
            <v>3.0450837015961602E-2</v>
          </cell>
          <cell r="G17">
            <v>143655.193</v>
          </cell>
          <cell r="H17">
            <v>1.6648680970004895E-2</v>
          </cell>
          <cell r="I17">
            <v>246375.87186499999</v>
          </cell>
          <cell r="J17">
            <v>2.7991154035556919E-2</v>
          </cell>
          <cell r="K17">
            <v>408409.05889700004</v>
          </cell>
          <cell r="L17">
            <v>3.5803809530836561E-2</v>
          </cell>
          <cell r="M17">
            <v>195241.32700000002</v>
          </cell>
          <cell r="N17">
            <v>1.6686619757009233E-2</v>
          </cell>
          <cell r="O17">
            <v>335986.54800200003</v>
          </cell>
          <cell r="P17">
            <v>2.766952532371934E-2</v>
          </cell>
          <cell r="Q17">
            <v>319247.45199999999</v>
          </cell>
          <cell r="R17">
            <v>2.3841847229317072E-2</v>
          </cell>
        </row>
        <row r="18">
          <cell r="B18" t="str">
            <v>Department of Health</v>
          </cell>
          <cell r="D18">
            <v>0</v>
          </cell>
          <cell r="F18">
            <v>0</v>
          </cell>
          <cell r="H18">
            <v>0</v>
          </cell>
          <cell r="I18">
            <v>14804.8</v>
          </cell>
          <cell r="J18">
            <v>1.6819968373067093E-3</v>
          </cell>
          <cell r="K18">
            <v>11658.4</v>
          </cell>
          <cell r="L18">
            <v>1.0220516022872456E-3</v>
          </cell>
          <cell r="M18">
            <v>11498.8</v>
          </cell>
          <cell r="N18">
            <v>9.8276377348069203E-4</v>
          </cell>
          <cell r="O18">
            <v>31824.829119999999</v>
          </cell>
          <cell r="P18">
            <v>2.6208725334254711E-3</v>
          </cell>
          <cell r="Q18">
            <v>45809.454424399999</v>
          </cell>
          <cell r="R18">
            <v>3.4211142710855774E-3</v>
          </cell>
        </row>
        <row r="19">
          <cell r="B19" t="str">
            <v>Export Credits Guarantee Department9</v>
          </cell>
          <cell r="C19">
            <v>7237.5</v>
          </cell>
          <cell r="D19">
            <v>9.9130578771564819E-4</v>
          </cell>
          <cell r="E19">
            <v>54146.820568999996</v>
          </cell>
          <cell r="F19">
            <v>6.3487173954246403E-3</v>
          </cell>
          <cell r="G19">
            <v>91003.674759999994</v>
          </cell>
          <cell r="H19">
            <v>1.0546720355436972E-2</v>
          </cell>
          <cell r="I19">
            <v>19713.503863000005</v>
          </cell>
          <cell r="J19">
            <v>2.2396824779665789E-3</v>
          </cell>
          <cell r="K19">
            <v>30394.130878999997</v>
          </cell>
          <cell r="L19">
            <v>2.6645483226695084E-3</v>
          </cell>
          <cell r="M19">
            <v>3232.4832780000006</v>
          </cell>
          <cell r="N19">
            <v>2.7626947716287941E-4</v>
          </cell>
          <cell r="P19">
            <v>0</v>
          </cell>
          <cell r="Q19">
            <v>2248.8535499999998</v>
          </cell>
          <cell r="R19">
            <v>1.6794753550674341E-4</v>
          </cell>
        </row>
        <row r="20">
          <cell r="B20" t="str">
            <v>Foreign &amp; Commonwealth Office</v>
          </cell>
          <cell r="C20">
            <v>276295.29999999976</v>
          </cell>
          <cell r="D20">
            <v>3.7843610363886851E-2</v>
          </cell>
          <cell r="E20">
            <v>300508.37191423011</v>
          </cell>
          <cell r="F20">
            <v>3.5234621501209318E-2</v>
          </cell>
          <cell r="G20">
            <v>320979.08803400001</v>
          </cell>
          <cell r="H20">
            <v>3.7199340470213157E-2</v>
          </cell>
          <cell r="I20">
            <v>281989.29021100001</v>
          </cell>
          <cell r="J20">
            <v>3.2037251046232694E-2</v>
          </cell>
          <cell r="K20">
            <v>295482.50581209658</v>
          </cell>
          <cell r="L20">
            <v>2.5903929228119096E-2</v>
          </cell>
          <cell r="M20">
            <v>365811.67746136105</v>
          </cell>
          <cell r="N20">
            <v>3.1264694100708687E-2</v>
          </cell>
          <cell r="O20">
            <v>390744.35583999992</v>
          </cell>
          <cell r="P20">
            <v>3.2178999169189711E-2</v>
          </cell>
          <cell r="Q20">
            <v>504385.62688402337</v>
          </cell>
          <cell r="R20">
            <v>3.7668225652219792E-2</v>
          </cell>
        </row>
        <row r="21">
          <cell r="B21" t="str">
            <v>Gift Aid</v>
          </cell>
          <cell r="C21">
            <v>43900</v>
          </cell>
          <cell r="D21">
            <v>6.0128945189246216E-3</v>
          </cell>
          <cell r="E21">
            <v>47109.064330000001</v>
          </cell>
          <cell r="F21">
            <v>5.5235401275856109E-3</v>
          </cell>
          <cell r="G21">
            <v>65000</v>
          </cell>
          <cell r="H21">
            <v>7.5330674822894714E-3</v>
          </cell>
          <cell r="I21">
            <v>91000</v>
          </cell>
          <cell r="J21">
            <v>1.0338654503600896E-2</v>
          </cell>
          <cell r="K21">
            <v>91287</v>
          </cell>
          <cell r="L21">
            <v>8.0028155336920835E-3</v>
          </cell>
          <cell r="M21">
            <v>105500</v>
          </cell>
          <cell r="N21">
            <v>9.0167302763951903E-3</v>
          </cell>
          <cell r="O21">
            <v>104895</v>
          </cell>
          <cell r="P21">
            <v>8.6384257824937173E-3</v>
          </cell>
          <cell r="Q21">
            <v>89586.000000000015</v>
          </cell>
          <cell r="R21">
            <v>6.6904080596564943E-3</v>
          </cell>
        </row>
        <row r="22">
          <cell r="B22" t="str">
            <v>HM Treasury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O22">
            <v>478.82900000000001</v>
          </cell>
          <cell r="P22">
            <v>3.9433040459561313E-5</v>
          </cell>
          <cell r="Q22">
            <v>73006.782499000008</v>
          </cell>
          <cell r="R22">
            <v>5.4522488563045366E-3</v>
          </cell>
        </row>
        <row r="23">
          <cell r="B23" t="str">
            <v>HM Revenue and Customs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1805.79279</v>
          </cell>
          <cell r="P23">
            <v>1.4871258873137196E-4</v>
          </cell>
          <cell r="Q23">
            <v>9295.0842899999971</v>
          </cell>
          <cell r="R23">
            <v>6.9416992441902127E-4</v>
          </cell>
        </row>
        <row r="24">
          <cell r="B24" t="str">
            <v>Home Office</v>
          </cell>
          <cell r="D24">
            <v>0</v>
          </cell>
          <cell r="F24">
            <v>0</v>
          </cell>
          <cell r="H24">
            <v>0</v>
          </cell>
          <cell r="I24">
            <v>29269.752</v>
          </cell>
          <cell r="J24">
            <v>3.3253830036712234E-3</v>
          </cell>
          <cell r="K24">
            <v>33138.455000000002</v>
          </cell>
          <cell r="L24">
            <v>2.9051337259035363E-3</v>
          </cell>
          <cell r="M24">
            <v>135603.21399999998</v>
          </cell>
          <cell r="N24">
            <v>1.1589550760666312E-2</v>
          </cell>
          <cell r="O24">
            <v>221839.16600000003</v>
          </cell>
          <cell r="P24">
            <v>1.8269137434017865E-2</v>
          </cell>
          <cell r="Q24">
            <v>359631.47037000005</v>
          </cell>
          <cell r="R24">
            <v>2.6857782330604821E-2</v>
          </cell>
        </row>
        <row r="25">
          <cell r="B25" t="str">
            <v>IMF Poverty Reduction and Growth Trust (PRGT)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>
            <v>119839.255</v>
          </cell>
          <cell r="P25">
            <v>9.8691311325309998E-3</v>
          </cell>
          <cell r="Q25">
            <v>446318.49661999999</v>
          </cell>
          <cell r="R25">
            <v>3.3331690966894569E-2</v>
          </cell>
        </row>
        <row r="26">
          <cell r="B26" t="str">
            <v>Ministry of Defence</v>
          </cell>
          <cell r="D26">
            <v>0</v>
          </cell>
          <cell r="F26">
            <v>0</v>
          </cell>
          <cell r="G26">
            <v>4891.2</v>
          </cell>
          <cell r="H26">
            <v>5.6685753337498864E-4</v>
          </cell>
          <cell r="I26">
            <v>5000</v>
          </cell>
          <cell r="J26">
            <v>5.68057939758291E-4</v>
          </cell>
          <cell r="K26">
            <v>3009.1331100000002</v>
          </cell>
          <cell r="L26">
            <v>2.6380029134110192E-4</v>
          </cell>
          <cell r="M26">
            <v>2158.5070000000001</v>
          </cell>
          <cell r="N26">
            <v>1.8448033572237871E-4</v>
          </cell>
          <cell r="O26">
            <v>9383.3579799999989</v>
          </cell>
          <cell r="P26">
            <v>7.7274838172267655E-4</v>
          </cell>
          <cell r="Q26">
            <v>5110.7765523422913</v>
          </cell>
          <cell r="R26">
            <v>3.8167995710149225E-4</v>
          </cell>
        </row>
        <row r="27">
          <cell r="B27" t="str">
            <v>Miscellaneous</v>
          </cell>
          <cell r="C27">
            <v>202417.99520000003</v>
          </cell>
          <cell r="D27">
            <v>2.7724784826191132E-2</v>
          </cell>
          <cell r="E27">
            <v>176227.54055000001</v>
          </cell>
          <cell r="F27">
            <v>2.0662687863952433E-2</v>
          </cell>
          <cell r="G27">
            <v>190222.348654</v>
          </cell>
          <cell r="H27">
            <v>2.2045504446925813E-2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R27">
            <v>0</v>
          </cell>
        </row>
        <row r="28">
          <cell r="B28" t="str">
            <v>EU Attribution (non - DFID)4,7</v>
          </cell>
          <cell r="D28">
            <v>0</v>
          </cell>
          <cell r="F28">
            <v>0</v>
          </cell>
          <cell r="H28">
            <v>0</v>
          </cell>
          <cell r="I28">
            <v>108832.795</v>
          </cell>
          <cell r="J28">
            <v>1.2364666661167287E-2</v>
          </cell>
          <cell r="K28">
            <v>123721.020372466</v>
          </cell>
          <cell r="L28">
            <v>1.0846193912397226E-2</v>
          </cell>
          <cell r="M28">
            <v>418300.43800000002</v>
          </cell>
          <cell r="N28">
            <v>3.5750731980511562E-2</v>
          </cell>
          <cell r="O28">
            <v>509487.36099999998</v>
          </cell>
          <cell r="P28">
            <v>4.1957850756633629E-2</v>
          </cell>
          <cell r="Q28">
            <v>477596.75099999999</v>
          </cell>
          <cell r="R28">
            <v>3.5667594849152266E-2</v>
          </cell>
        </row>
        <row r="29">
          <cell r="B29" t="str">
            <v>Office for National Statistics8,10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Q29">
            <v>55.335000000000001</v>
          </cell>
          <cell r="R29">
            <v>4.132495367368697E-6</v>
          </cell>
        </row>
        <row r="30">
          <cell r="B30" t="str">
            <v>Prosperity Cross- Government Fund8</v>
          </cell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Q30">
            <v>37518.589319999985</v>
          </cell>
          <cell r="R30">
            <v>2.8019408431392175E-3</v>
          </cell>
        </row>
        <row r="31">
          <cell r="B31" t="str">
            <v>Scottish Government</v>
          </cell>
          <cell r="D31">
            <v>0</v>
          </cell>
          <cell r="F31">
            <v>0</v>
          </cell>
          <cell r="H31">
            <v>0</v>
          </cell>
          <cell r="I31">
            <v>10339.716999999999</v>
          </cell>
          <cell r="J31">
            <v>1.1747116673407553E-3</v>
          </cell>
          <cell r="K31">
            <v>11275.470940000005</v>
          </cell>
          <cell r="L31">
            <v>9.884815361259076E-4</v>
          </cell>
          <cell r="M31">
            <v>11674.921269999993</v>
          </cell>
          <cell r="N31">
            <v>9.9781626625345147E-4</v>
          </cell>
          <cell r="O31">
            <v>11019.208420000003</v>
          </cell>
          <cell r="P31">
            <v>9.0746569539062755E-4</v>
          </cell>
          <cell r="Q31">
            <v>11800.133439999998</v>
          </cell>
          <cell r="R31">
            <v>8.8125050646304206E-4</v>
          </cell>
        </row>
        <row r="32">
          <cell r="B32" t="str">
            <v>Welsh Government</v>
          </cell>
          <cell r="D32">
            <v>0</v>
          </cell>
          <cell r="F32">
            <v>0</v>
          </cell>
          <cell r="H32">
            <v>0</v>
          </cell>
          <cell r="I32">
            <v>972.40299999999991</v>
          </cell>
          <cell r="J32">
            <v>1.1047624895895628E-4</v>
          </cell>
          <cell r="K32">
            <v>1014</v>
          </cell>
          <cell r="L32">
            <v>8.8893872634260889E-5</v>
          </cell>
          <cell r="M32">
            <v>1032.5</v>
          </cell>
          <cell r="N32">
            <v>8.8244303415905537E-5</v>
          </cell>
          <cell r="O32">
            <v>1060</v>
          </cell>
          <cell r="P32">
            <v>8.7294259301619152E-5</v>
          </cell>
          <cell r="Q32">
            <v>1082.5</v>
          </cell>
          <cell r="R32">
            <v>8.0842617424353746E-5</v>
          </cell>
        </row>
        <row r="33">
          <cell r="B33" t="str">
            <v>Total UK Net ODA</v>
          </cell>
          <cell r="C33">
            <v>7300976.237290008</v>
          </cell>
          <cell r="D33">
            <v>1</v>
          </cell>
          <cell r="E33">
            <v>8528781.0429272279</v>
          </cell>
          <cell r="F33">
            <v>1</v>
          </cell>
          <cell r="G33">
            <v>8628623.0878480077</v>
          </cell>
          <cell r="H33">
            <v>1</v>
          </cell>
          <cell r="I33">
            <v>8801919.0474258717</v>
          </cell>
          <cell r="J33">
            <v>1</v>
          </cell>
          <cell r="K33">
            <v>11406860.450010262</v>
          </cell>
          <cell r="L33">
            <v>1</v>
          </cell>
          <cell r="M33">
            <v>11700471.985525331</v>
          </cell>
          <cell r="N33">
            <v>1</v>
          </cell>
          <cell r="O33">
            <v>12142837.438341595</v>
          </cell>
          <cell r="P33">
            <v>1</v>
          </cell>
          <cell r="Q33">
            <v>13390214.647774359</v>
          </cell>
          <cell r="R33">
            <v>1</v>
          </cell>
        </row>
      </sheetData>
      <sheetData sheetId="7" refreshError="1"/>
      <sheetData sheetId="8" refreshError="1">
        <row r="7">
          <cell r="B7" t="str">
            <v>Africa, regional</v>
          </cell>
          <cell r="C7">
            <v>74341.021669999973</v>
          </cell>
          <cell r="D7">
            <v>0.15412382003792749</v>
          </cell>
          <cell r="E7">
            <v>72301.190605000011</v>
          </cell>
          <cell r="F7">
            <v>4.281960483822729E-2</v>
          </cell>
          <cell r="G7">
            <v>146642.21227500003</v>
          </cell>
          <cell r="H7">
            <v>6.7550508994809591E-2</v>
          </cell>
          <cell r="I7">
            <v>47799.508758999989</v>
          </cell>
          <cell r="J7">
            <v>5.7279334236977668E-2</v>
          </cell>
          <cell r="K7">
            <v>177399.93473138777</v>
          </cell>
          <cell r="L7">
            <v>9.2176225734391257E-2</v>
          </cell>
          <cell r="M7">
            <v>225199.44349038778</v>
          </cell>
          <cell r="N7">
            <v>8.162144574320053E-2</v>
          </cell>
          <cell r="O7">
            <v>93474.174289999981</v>
          </cell>
          <cell r="P7">
            <v>0.10223737102514863</v>
          </cell>
          <cell r="Q7">
            <v>243226.11102030915</v>
          </cell>
          <cell r="R7">
            <v>0.12550639156906182</v>
          </cell>
          <cell r="S7">
            <v>336700.28531030926</v>
          </cell>
          <cell r="T7">
            <v>0.11804751481236257</v>
          </cell>
        </row>
        <row r="8">
          <cell r="B8" t="str">
            <v>Algeria</v>
          </cell>
          <cell r="C8">
            <v>-210.31953999999999</v>
          </cell>
          <cell r="D8">
            <v>-4.360345096857976E-4</v>
          </cell>
          <cell r="E8">
            <v>2360.8232629999998</v>
          </cell>
          <cell r="F8">
            <v>1.398172262014776E-3</v>
          </cell>
          <cell r="G8">
            <v>2150.5037230000007</v>
          </cell>
          <cell r="H8">
            <v>9.906262244016124E-4</v>
          </cell>
          <cell r="J8">
            <v>0</v>
          </cell>
          <cell r="K8">
            <v>2675.5655869999996</v>
          </cell>
          <cell r="L8">
            <v>1.3902121096487944E-3</v>
          </cell>
          <cell r="M8">
            <v>2675.5655869999996</v>
          </cell>
          <cell r="N8">
            <v>9.6973388569237845E-4</v>
          </cell>
          <cell r="O8">
            <v>500.96100000000001</v>
          </cell>
          <cell r="P8">
            <v>5.4792605567427575E-4</v>
          </cell>
          <cell r="Q8">
            <v>2751.2926694135012</v>
          </cell>
          <cell r="R8">
            <v>1.4196864540570136E-3</v>
          </cell>
          <cell r="S8">
            <v>3252.2536694134997</v>
          </cell>
          <cell r="T8">
            <v>1.1402439497781309E-3</v>
          </cell>
        </row>
        <row r="9">
          <cell r="B9" t="str">
            <v>Angola</v>
          </cell>
          <cell r="D9">
            <v>0</v>
          </cell>
          <cell r="E9">
            <v>351.63065100000006</v>
          </cell>
          <cell r="F9">
            <v>2.0824948246132155E-4</v>
          </cell>
          <cell r="G9">
            <v>351.63065100000006</v>
          </cell>
          <cell r="H9">
            <v>1.6197811724691025E-4</v>
          </cell>
          <cell r="J9">
            <v>0</v>
          </cell>
          <cell r="K9">
            <v>1296.4892759999998</v>
          </cell>
          <cell r="L9">
            <v>6.7365012477453362E-4</v>
          </cell>
          <cell r="M9">
            <v>1296.4892759999998</v>
          </cell>
          <cell r="N9">
            <v>4.6990049112706668E-4</v>
          </cell>
          <cell r="P9">
            <v>0</v>
          </cell>
          <cell r="Q9">
            <v>390.77323999999999</v>
          </cell>
          <cell r="R9">
            <v>2.016417524763852E-4</v>
          </cell>
          <cell r="S9">
            <v>390.77323999999999</v>
          </cell>
          <cell r="T9">
            <v>1.3700555612734577E-4</v>
          </cell>
        </row>
        <row r="10">
          <cell r="B10" t="str">
            <v>Benin</v>
          </cell>
          <cell r="C10">
            <v>16.79289</v>
          </cell>
          <cell r="D10">
            <v>3.4815022690509564E-5</v>
          </cell>
          <cell r="F10">
            <v>0</v>
          </cell>
          <cell r="G10">
            <v>16.79289</v>
          </cell>
          <cell r="H10">
            <v>7.7356188875993814E-6</v>
          </cell>
          <cell r="J10">
            <v>0</v>
          </cell>
          <cell r="L10">
            <v>0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</row>
        <row r="11">
          <cell r="B11" t="str">
            <v>Botswana</v>
          </cell>
          <cell r="C11">
            <v>-37.198529999999998</v>
          </cell>
          <cell r="D11">
            <v>-7.71199993570851E-5</v>
          </cell>
          <cell r="E11">
            <v>605.61980200000005</v>
          </cell>
          <cell r="F11">
            <v>3.5867183357354143E-4</v>
          </cell>
          <cell r="G11">
            <v>568.42127200000004</v>
          </cell>
          <cell r="H11">
            <v>2.6184238256765012E-4</v>
          </cell>
          <cell r="J11">
            <v>0</v>
          </cell>
          <cell r="K11">
            <v>1056.0663830000001</v>
          </cell>
          <cell r="L11">
            <v>5.4872744715100941E-4</v>
          </cell>
          <cell r="M11">
            <v>1056.0663830000001</v>
          </cell>
          <cell r="N11">
            <v>3.827614475651745E-4</v>
          </cell>
          <cell r="P11">
            <v>0</v>
          </cell>
          <cell r="Q11">
            <v>278.70715724670009</v>
          </cell>
          <cell r="R11">
            <v>1.4381486207944042E-4</v>
          </cell>
          <cell r="S11">
            <v>278.70715724670009</v>
          </cell>
          <cell r="T11">
            <v>9.7715056116063004E-5</v>
          </cell>
        </row>
        <row r="12">
          <cell r="B12" t="str">
            <v>Burkina Faso</v>
          </cell>
          <cell r="C12">
            <v>875.75170000000003</v>
          </cell>
          <cell r="D12">
            <v>1.8156085883223392E-3</v>
          </cell>
          <cell r="E12">
            <v>100.86799999999999</v>
          </cell>
          <cell r="F12">
            <v>5.9737991375810343E-5</v>
          </cell>
          <cell r="G12">
            <v>976.61969999999997</v>
          </cell>
          <cell r="H12">
            <v>4.4987835907468228E-4</v>
          </cell>
          <cell r="J12">
            <v>0</v>
          </cell>
          <cell r="K12">
            <v>88.331000000000003</v>
          </cell>
          <cell r="L12">
            <v>4.5896399047005559E-5</v>
          </cell>
          <cell r="M12">
            <v>88.331000000000003</v>
          </cell>
          <cell r="N12">
            <v>3.201475017965743E-5</v>
          </cell>
          <cell r="P12">
            <v>0</v>
          </cell>
          <cell r="Q12">
            <v>131.70197999999999</v>
          </cell>
          <cell r="R12">
            <v>6.7959152094984384E-5</v>
          </cell>
          <cell r="S12">
            <v>131.70197999999999</v>
          </cell>
          <cell r="T12">
            <v>4.6174868609151879E-5</v>
          </cell>
        </row>
        <row r="13">
          <cell r="B13" t="str">
            <v>Burundi</v>
          </cell>
          <cell r="C13">
            <v>91.860590000000002</v>
          </cell>
          <cell r="D13">
            <v>1.9044539237817885E-4</v>
          </cell>
          <cell r="E13">
            <v>642.01761800000008</v>
          </cell>
          <cell r="F13">
            <v>3.8022804979976114E-4</v>
          </cell>
          <cell r="G13">
            <v>733.87820799999997</v>
          </cell>
          <cell r="H13">
            <v>3.3805986503826247E-4</v>
          </cell>
          <cell r="J13">
            <v>0</v>
          </cell>
          <cell r="K13">
            <v>205.083686</v>
          </cell>
          <cell r="L13">
            <v>1.0656058111746485E-4</v>
          </cell>
          <cell r="M13">
            <v>205.083686</v>
          </cell>
          <cell r="N13">
            <v>7.4330676356129877E-5</v>
          </cell>
          <cell r="O13">
            <v>1500</v>
          </cell>
          <cell r="P13">
            <v>1.6406248859919506E-3</v>
          </cell>
          <cell r="Q13">
            <v>1688.69118</v>
          </cell>
          <cell r="R13">
            <v>8.7137657872021854E-4</v>
          </cell>
          <cell r="S13">
            <v>3188.6911799999993</v>
          </cell>
          <cell r="T13">
            <v>1.1179588664624589E-3</v>
          </cell>
        </row>
        <row r="14">
          <cell r="B14" t="str">
            <v>Cameroon</v>
          </cell>
          <cell r="C14">
            <v>311.83357000000001</v>
          </cell>
          <cell r="D14">
            <v>6.4649341567845698E-4</v>
          </cell>
          <cell r="E14">
            <v>925.2500379999999</v>
          </cell>
          <cell r="F14">
            <v>5.4796941339683731E-4</v>
          </cell>
          <cell r="G14">
            <v>1237.0836079999999</v>
          </cell>
          <cell r="H14">
            <v>5.6986065671747917E-4</v>
          </cell>
          <cell r="I14">
            <v>4500</v>
          </cell>
          <cell r="J14">
            <v>5.3924613611822407E-3</v>
          </cell>
          <cell r="K14">
            <v>1723.1440470000002</v>
          </cell>
          <cell r="L14">
            <v>8.9533806700460886E-4</v>
          </cell>
          <cell r="M14">
            <v>6223.1440469999998</v>
          </cell>
          <cell r="N14">
            <v>2.2555207344729183E-3</v>
          </cell>
          <cell r="P14">
            <v>0</v>
          </cell>
          <cell r="Q14">
            <v>1705.1589299999998</v>
          </cell>
          <cell r="R14">
            <v>8.7987405405743192E-4</v>
          </cell>
          <cell r="S14">
            <v>1705.1589299999998</v>
          </cell>
          <cell r="T14">
            <v>5.9783072016435896E-4</v>
          </cell>
        </row>
        <row r="15">
          <cell r="B15" t="str">
            <v>Cape Verde</v>
          </cell>
          <cell r="D15">
            <v>0</v>
          </cell>
          <cell r="E15">
            <v>632.50780899999995</v>
          </cell>
          <cell r="F15">
            <v>3.7459596739476046E-4</v>
          </cell>
          <cell r="G15">
            <v>632.50780899999995</v>
          </cell>
          <cell r="H15">
            <v>2.9136374702951675E-4</v>
          </cell>
          <cell r="J15">
            <v>0</v>
          </cell>
          <cell r="K15">
            <v>116.81041</v>
          </cell>
          <cell r="L15">
            <v>6.0694175206941266E-5</v>
          </cell>
          <cell r="M15">
            <v>116.81041</v>
          </cell>
          <cell r="N15">
            <v>4.2336847703901895E-5</v>
          </cell>
          <cell r="P15">
            <v>0</v>
          </cell>
          <cell r="Q15">
            <v>77.446789999999993</v>
          </cell>
          <cell r="R15">
            <v>3.996309076658008E-5</v>
          </cell>
          <cell r="S15">
            <v>77.446789999999993</v>
          </cell>
          <cell r="T15">
            <v>2.7152935380702531E-5</v>
          </cell>
        </row>
        <row r="16">
          <cell r="B16" t="str">
            <v>Central African Rep.</v>
          </cell>
          <cell r="C16">
            <v>53.73724</v>
          </cell>
          <cell r="D16">
            <v>1.1140805602402911E-4</v>
          </cell>
          <cell r="F16">
            <v>0</v>
          </cell>
          <cell r="G16">
            <v>53.73724</v>
          </cell>
          <cell r="H16">
            <v>2.4753976755130355E-5</v>
          </cell>
          <cell r="I16">
            <v>9000</v>
          </cell>
          <cell r="J16">
            <v>1.0784922722364481E-2</v>
          </cell>
          <cell r="K16">
            <v>9279.1410399999986</v>
          </cell>
          <cell r="L16">
            <v>4.8214008670261418E-3</v>
          </cell>
          <cell r="M16">
            <v>18279.141040000002</v>
          </cell>
          <cell r="N16">
            <v>6.6251048204404297E-3</v>
          </cell>
          <cell r="O16">
            <v>13100</v>
          </cell>
          <cell r="P16">
            <v>1.4328124004329701E-2</v>
          </cell>
          <cell r="Q16">
            <v>5813.5611900000004</v>
          </cell>
          <cell r="R16">
            <v>2.9998386442231808E-3</v>
          </cell>
          <cell r="S16">
            <v>18913.561189999997</v>
          </cell>
          <cell r="T16">
            <v>6.6311167294478349E-3</v>
          </cell>
        </row>
        <row r="17">
          <cell r="B17" t="str">
            <v>Chad</v>
          </cell>
          <cell r="C17">
            <v>53.73724</v>
          </cell>
          <cell r="D17">
            <v>1.1140805602402911E-4</v>
          </cell>
          <cell r="E17">
            <v>4.6071299999999997</v>
          </cell>
          <cell r="F17">
            <v>2.728523339485636E-6</v>
          </cell>
          <cell r="G17">
            <v>58.344369999999998</v>
          </cell>
          <cell r="H17">
            <v>2.6876244086460802E-5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</row>
        <row r="18">
          <cell r="B18" t="str">
            <v>Comoros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K18">
            <v>4.9000000000000004</v>
          </cell>
          <cell r="L18">
            <v>2.5460184457362336E-6</v>
          </cell>
          <cell r="M18">
            <v>4.9000000000000004</v>
          </cell>
          <cell r="N18">
            <v>1.7759594692726386E-6</v>
          </cell>
          <cell r="P18">
            <v>0</v>
          </cell>
          <cell r="Q18">
            <v>10</v>
          </cell>
          <cell r="R18">
            <v>5.1600706454818966E-6</v>
          </cell>
          <cell r="S18">
            <v>10</v>
          </cell>
          <cell r="T18">
            <v>3.5060117250440636E-6</v>
          </cell>
        </row>
        <row r="19">
          <cell r="B19" t="str">
            <v>Congo, Dem. Rep.</v>
          </cell>
          <cell r="C19">
            <v>53692.031990000003</v>
          </cell>
          <cell r="D19">
            <v>0.11131433076923719</v>
          </cell>
          <cell r="E19">
            <v>85251.719861999984</v>
          </cell>
          <cell r="F19">
            <v>5.0489416920025725E-2</v>
          </cell>
          <cell r="G19">
            <v>138943.75185200004</v>
          </cell>
          <cell r="H19">
            <v>6.4004225070268012E-2</v>
          </cell>
          <cell r="I19">
            <v>50217.073000000004</v>
          </cell>
          <cell r="J19">
            <v>6.0176361294259545E-2</v>
          </cell>
          <cell r="K19">
            <v>92503.715010000014</v>
          </cell>
          <cell r="L19">
            <v>4.8064523411140356E-2</v>
          </cell>
          <cell r="M19">
            <v>142720.78801000002</v>
          </cell>
          <cell r="N19">
            <v>5.1727823454778034E-2</v>
          </cell>
          <cell r="O19">
            <v>41130.658239999997</v>
          </cell>
          <cell r="P19">
            <v>4.4986654323849254E-2</v>
          </cell>
          <cell r="Q19">
            <v>88415.352349999972</v>
          </cell>
          <cell r="R19">
            <v>4.5622946427117367E-2</v>
          </cell>
          <cell r="S19">
            <v>129546.01058999998</v>
          </cell>
          <cell r="T19">
            <v>4.5418983206122233E-2</v>
          </cell>
        </row>
        <row r="20">
          <cell r="B20" t="str">
            <v>Congo, Rep.</v>
          </cell>
          <cell r="C20">
            <v>50.378660000000004</v>
          </cell>
          <cell r="D20">
            <v>1.0444504733952684E-4</v>
          </cell>
          <cell r="F20">
            <v>0</v>
          </cell>
          <cell r="G20">
            <v>50.378660000000004</v>
          </cell>
          <cell r="H20">
            <v>2.3206852056313564E-5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Q20">
            <v>89.324250000000006</v>
          </cell>
          <cell r="R20">
            <v>4.6091944035468629E-5</v>
          </cell>
          <cell r="S20">
            <v>89.324250000000006</v>
          </cell>
          <cell r="T20">
            <v>3.1317186783076722E-5</v>
          </cell>
        </row>
        <row r="21">
          <cell r="B21" t="str">
            <v>Cote d'Ivoire</v>
          </cell>
          <cell r="C21">
            <v>-1341.4181199999998</v>
          </cell>
          <cell r="D21">
            <v>-2.7810282974080501E-3</v>
          </cell>
          <cell r="E21">
            <v>48656.157913999996</v>
          </cell>
          <cell r="F21">
            <v>2.8816087776565396E-2</v>
          </cell>
          <cell r="G21">
            <v>47314.739793999986</v>
          </cell>
          <cell r="H21">
            <v>2.1795461937303008E-2</v>
          </cell>
          <cell r="J21">
            <v>0</v>
          </cell>
          <cell r="K21">
            <v>698.07321000000002</v>
          </cell>
          <cell r="L21">
            <v>3.6271576921108231E-4</v>
          </cell>
          <cell r="M21">
            <v>698.07321000000002</v>
          </cell>
          <cell r="N21">
            <v>2.5301014847858101E-4</v>
          </cell>
          <cell r="P21">
            <v>0</v>
          </cell>
          <cell r="Q21">
            <v>585.48522000000003</v>
          </cell>
          <cell r="R21">
            <v>3.02114509708551E-4</v>
          </cell>
          <cell r="S21">
            <v>585.48522000000003</v>
          </cell>
          <cell r="T21">
            <v>2.0527180461600033E-4</v>
          </cell>
        </row>
        <row r="22">
          <cell r="B22" t="str">
            <v>Djibouti</v>
          </cell>
          <cell r="C22">
            <v>61.872929999999997</v>
          </cell>
          <cell r="D22">
            <v>1.2827497005448793E-4</v>
          </cell>
          <cell r="E22">
            <v>7.8</v>
          </cell>
          <cell r="F22">
            <v>4.6194663593143585E-6</v>
          </cell>
          <cell r="G22">
            <v>69.672929999999994</v>
          </cell>
          <cell r="H22">
            <v>3.209472778434144E-5</v>
          </cell>
          <cell r="J22">
            <v>0</v>
          </cell>
          <cell r="K22">
            <v>18.681290000000001</v>
          </cell>
          <cell r="L22">
            <v>9.7067161081934379E-6</v>
          </cell>
          <cell r="M22">
            <v>18.681290000000001</v>
          </cell>
          <cell r="N22">
            <v>6.7708599742302546E-6</v>
          </cell>
          <cell r="P22">
            <v>0</v>
          </cell>
          <cell r="R22">
            <v>0</v>
          </cell>
          <cell r="T22">
            <v>0</v>
          </cell>
        </row>
        <row r="23">
          <cell r="B23" t="str">
            <v>Egypt</v>
          </cell>
          <cell r="C23">
            <v>1070.63645</v>
          </cell>
          <cell r="D23">
            <v>2.2196436884917726E-3</v>
          </cell>
          <cell r="E23">
            <v>7824.2613729999985</v>
          </cell>
          <cell r="F23">
            <v>4.6338348973149063E-3</v>
          </cell>
          <cell r="G23">
            <v>8894.897823000003</v>
          </cell>
          <cell r="H23">
            <v>4.0974209682112751E-3</v>
          </cell>
          <cell r="J23">
            <v>0</v>
          </cell>
          <cell r="K23">
            <v>12124.644317</v>
          </cell>
          <cell r="L23">
            <v>6.2999118528720395E-3</v>
          </cell>
          <cell r="M23">
            <v>12124.644317</v>
          </cell>
          <cell r="N23">
            <v>4.3944646706813939E-3</v>
          </cell>
          <cell r="O23">
            <v>1074.9579999999999</v>
          </cell>
          <cell r="P23">
            <v>1.1757352307974233E-3</v>
          </cell>
          <cell r="Q23">
            <v>10404.512741696844</v>
          </cell>
          <cell r="R23">
            <v>5.3688020778972258E-3</v>
          </cell>
          <cell r="S23">
            <v>11479.470741696839</v>
          </cell>
          <cell r="T23">
            <v>4.0247159017689389E-3</v>
          </cell>
        </row>
        <row r="24">
          <cell r="B24" t="str">
            <v>Eritrea</v>
          </cell>
          <cell r="C24">
            <v>15.435047999999998</v>
          </cell>
          <cell r="D24">
            <v>3.1999944402012054E-5</v>
          </cell>
          <cell r="E24">
            <v>2513.1824990000005</v>
          </cell>
          <cell r="F24">
            <v>1.4884053857625761E-3</v>
          </cell>
          <cell r="G24">
            <v>2528.6175470000003</v>
          </cell>
          <cell r="H24">
            <v>1.1648037744598112E-3</v>
          </cell>
          <cell r="J24">
            <v>0</v>
          </cell>
          <cell r="K24">
            <v>303.89639999999997</v>
          </cell>
          <cell r="L24">
            <v>1.579032326515993E-4</v>
          </cell>
          <cell r="M24">
            <v>303.89639999999997</v>
          </cell>
          <cell r="N24">
            <v>1.1014442637915619E-4</v>
          </cell>
          <cell r="P24">
            <v>0</v>
          </cell>
          <cell r="Q24">
            <v>595.33807999999999</v>
          </cell>
          <cell r="R24">
            <v>3.0719865507455526E-4</v>
          </cell>
          <cell r="S24">
            <v>595.33807999999999</v>
          </cell>
          <cell r="T24">
            <v>2.0872622888452207E-4</v>
          </cell>
        </row>
        <row r="25">
          <cell r="B25" t="str">
            <v>Ethiopia</v>
          </cell>
          <cell r="C25">
            <v>127474.26088</v>
          </cell>
          <cell r="D25">
            <v>0.26427966151109999</v>
          </cell>
          <cell r="E25">
            <v>138210.98725399992</v>
          </cell>
          <cell r="F25">
            <v>8.1853975141984392E-2</v>
          </cell>
          <cell r="G25">
            <v>265685.24813399982</v>
          </cell>
          <cell r="H25">
            <v>0.12238749992537898</v>
          </cell>
          <cell r="I25">
            <v>171324.57692899997</v>
          </cell>
          <cell r="J25">
            <v>0.20530248029122816</v>
          </cell>
          <cell r="K25">
            <v>167454.75278299997</v>
          </cell>
          <cell r="L25">
            <v>8.7008752941167111E-2</v>
          </cell>
          <cell r="M25">
            <v>338779.32971199998</v>
          </cell>
          <cell r="N25">
            <v>0.12278742012160482</v>
          </cell>
          <cell r="O25">
            <v>123650.41503999995</v>
          </cell>
          <cell r="P25">
            <v>0.13524263205190484</v>
          </cell>
          <cell r="Q25">
            <v>210669.13732033674</v>
          </cell>
          <cell r="R25">
            <v>0.10870676313956644</v>
          </cell>
          <cell r="S25">
            <v>334319.55236033688</v>
          </cell>
          <cell r="T25">
            <v>0.11721282704868238</v>
          </cell>
        </row>
        <row r="26">
          <cell r="B26" t="str">
            <v>Gabon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Q26">
            <v>150</v>
          </cell>
          <cell r="R26">
            <v>7.7401059682228452E-5</v>
          </cell>
          <cell r="S26">
            <v>150</v>
          </cell>
          <cell r="T26">
            <v>5.2590175875660948E-5</v>
          </cell>
        </row>
        <row r="27">
          <cell r="B27" t="str">
            <v>Gambia</v>
          </cell>
          <cell r="D27">
            <v>0</v>
          </cell>
          <cell r="E27">
            <v>8822.6899470000008</v>
          </cell>
          <cell r="F27">
            <v>5.2251435139522417E-3</v>
          </cell>
          <cell r="G27">
            <v>8822.6899470000008</v>
          </cell>
          <cell r="H27">
            <v>4.0641585214603558E-3</v>
          </cell>
          <cell r="J27">
            <v>0</v>
          </cell>
          <cell r="K27">
            <v>9542.4443359999987</v>
          </cell>
          <cell r="L27">
            <v>4.9582121014014775E-3</v>
          </cell>
          <cell r="M27">
            <v>9542.4443359999987</v>
          </cell>
          <cell r="N27">
            <v>3.4585702813318881E-3</v>
          </cell>
          <cell r="P27">
            <v>0</v>
          </cell>
          <cell r="Q27">
            <v>10804.321190000002</v>
          </cell>
          <cell r="R27">
            <v>5.5751060616877042E-3</v>
          </cell>
          <cell r="S27">
            <v>10804.321190000002</v>
          </cell>
          <cell r="T27">
            <v>3.7880076773282039E-3</v>
          </cell>
        </row>
        <row r="28">
          <cell r="B28" t="str">
            <v>Ghana</v>
          </cell>
          <cell r="C28">
            <v>-20952.356689999997</v>
          </cell>
          <cell r="D28">
            <v>-4.3438429810592448E-2</v>
          </cell>
          <cell r="E28">
            <v>73409.772171000106</v>
          </cell>
          <cell r="F28">
            <v>4.3476150383188E-2</v>
          </cell>
          <cell r="G28">
            <v>52457.415480999989</v>
          </cell>
          <cell r="H28">
            <v>2.4164427563657696E-2</v>
          </cell>
          <cell r="I28">
            <v>1026.19668</v>
          </cell>
          <cell r="J28">
            <v>1.229716876860777E-3</v>
          </cell>
          <cell r="K28">
            <v>59603.306810000009</v>
          </cell>
          <cell r="L28">
            <v>3.0969616033701245E-2</v>
          </cell>
          <cell r="M28">
            <v>60629.503490000003</v>
          </cell>
          <cell r="N28">
            <v>2.197460017150285E-2</v>
          </cell>
          <cell r="O28">
            <v>367.92611999999997</v>
          </cell>
          <cell r="P28">
            <v>4.0241916578564048E-4</v>
          </cell>
          <cell r="Q28">
            <v>57779.240736047141</v>
          </cell>
          <cell r="R28">
            <v>2.9814496404030867E-2</v>
          </cell>
          <cell r="S28">
            <v>58147.166856047152</v>
          </cell>
          <cell r="T28">
            <v>2.0386464877539489E-2</v>
          </cell>
        </row>
        <row r="29">
          <cell r="B29" t="str">
            <v>Guinea</v>
          </cell>
          <cell r="D29">
            <v>0</v>
          </cell>
          <cell r="E29">
            <v>1643.8848800000003</v>
          </cell>
          <cell r="F29">
            <v>9.7357319253147724E-4</v>
          </cell>
          <cell r="G29">
            <v>1643.8848800000003</v>
          </cell>
          <cell r="H29">
            <v>7.5725303546721526E-4</v>
          </cell>
          <cell r="J29">
            <v>0</v>
          </cell>
          <cell r="K29">
            <v>316.35516000000001</v>
          </cell>
          <cell r="L29">
            <v>1.643767495436403E-4</v>
          </cell>
          <cell r="M29">
            <v>316.35516000000001</v>
          </cell>
          <cell r="N29">
            <v>1.1465998817454298E-4</v>
          </cell>
          <cell r="P29">
            <v>0</v>
          </cell>
          <cell r="Q29">
            <v>110.75675000000001</v>
          </cell>
          <cell r="R29">
            <v>5.7151265446397707E-5</v>
          </cell>
          <cell r="S29">
            <v>110.75675000000001</v>
          </cell>
          <cell r="T29">
            <v>3.8831446412777412E-5</v>
          </cell>
        </row>
        <row r="30">
          <cell r="B30" t="str">
            <v>Guinea-Bissau</v>
          </cell>
          <cell r="C30">
            <v>9.7710720000000002</v>
          </cell>
          <cell r="D30">
            <v>2.0257388298893323E-5</v>
          </cell>
          <cell r="E30">
            <v>47.294050999999996</v>
          </cell>
          <cell r="F30">
            <v>2.8009394562845845E-5</v>
          </cell>
          <cell r="G30">
            <v>57.065123</v>
          </cell>
          <cell r="H30">
            <v>2.6286960928225092E-5</v>
          </cell>
          <cell r="J30">
            <v>0</v>
          </cell>
          <cell r="K30">
            <v>17.545999999999999</v>
          </cell>
          <cell r="L30">
            <v>9.1168244181403974E-6</v>
          </cell>
          <cell r="M30">
            <v>17.545999999999999</v>
          </cell>
          <cell r="N30">
            <v>6.3593846628281036E-6</v>
          </cell>
          <cell r="P30">
            <v>0</v>
          </cell>
          <cell r="Q30">
            <v>22.02</v>
          </cell>
          <cell r="R30">
            <v>1.1362475561351136E-5</v>
          </cell>
          <cell r="S30">
            <v>22.02</v>
          </cell>
          <cell r="T30">
            <v>7.7202378185470282E-6</v>
          </cell>
        </row>
        <row r="31">
          <cell r="B31" t="str">
            <v>Kenya</v>
          </cell>
          <cell r="C31">
            <v>34396.469260000005</v>
          </cell>
          <cell r="D31">
            <v>7.1310766506558126E-2</v>
          </cell>
          <cell r="E31">
            <v>67259.070518000008</v>
          </cell>
          <cell r="F31">
            <v>3.9833463284186313E-2</v>
          </cell>
          <cell r="G31">
            <v>101655.53977799999</v>
          </cell>
          <cell r="H31">
            <v>4.682746766850774E-2</v>
          </cell>
          <cell r="I31">
            <v>50280.624400000001</v>
          </cell>
          <cell r="J31">
            <v>6.025251650958155E-2</v>
          </cell>
          <cell r="K31">
            <v>105293.901401</v>
          </cell>
          <cell r="L31">
            <v>5.4710247998056787E-2</v>
          </cell>
          <cell r="M31">
            <v>155574.52580100004</v>
          </cell>
          <cell r="N31">
            <v>5.6386541280384977E-2</v>
          </cell>
          <cell r="O31">
            <v>30034.842379999998</v>
          </cell>
          <cell r="P31">
            <v>3.2850606570315799E-2</v>
          </cell>
          <cell r="Q31">
            <v>103708.44184302021</v>
          </cell>
          <cell r="R31">
            <v>5.3514288644283495E-2</v>
          </cell>
          <cell r="S31">
            <v>133743.28422302025</v>
          </cell>
          <cell r="T31">
            <v>4.6890552263180972E-2</v>
          </cell>
        </row>
        <row r="32">
          <cell r="B32" t="str">
            <v>Lesotho</v>
          </cell>
          <cell r="C32">
            <v>500</v>
          </cell>
          <cell r="D32">
            <v>1.0366000935666691E-3</v>
          </cell>
          <cell r="E32">
            <v>2627.1334069999998</v>
          </cell>
          <cell r="F32">
            <v>1.5558915891112071E-3</v>
          </cell>
          <cell r="G32">
            <v>3127.1334069999998</v>
          </cell>
          <cell r="H32">
            <v>1.4405091825905011E-3</v>
          </cell>
          <cell r="J32">
            <v>0</v>
          </cell>
          <cell r="K32">
            <v>429.28058799999997</v>
          </cell>
          <cell r="L32">
            <v>2.2305230519275437E-4</v>
          </cell>
          <cell r="M32">
            <v>429.28058799999997</v>
          </cell>
          <cell r="N32">
            <v>1.5558876025174002E-4</v>
          </cell>
          <cell r="O32">
            <v>5499.9999299999999</v>
          </cell>
          <cell r="P32">
            <v>6.0156245054079904E-3</v>
          </cell>
          <cell r="Q32">
            <v>192.81243000000001</v>
          </cell>
          <cell r="R32">
            <v>9.9492576012703303E-5</v>
          </cell>
          <cell r="S32">
            <v>5692.8123600000008</v>
          </cell>
          <cell r="T32">
            <v>1.9959066882635772E-3</v>
          </cell>
        </row>
        <row r="33">
          <cell r="B33" t="str">
            <v>Liberia</v>
          </cell>
          <cell r="C33">
            <v>2489.319</v>
          </cell>
          <cell r="D33">
            <v>5.1608566166345751E-3</v>
          </cell>
          <cell r="E33">
            <v>6131.4323200000008</v>
          </cell>
          <cell r="F33">
            <v>3.6312750431606151E-3</v>
          </cell>
          <cell r="G33">
            <v>8620.7513200000012</v>
          </cell>
          <cell r="H33">
            <v>3.9711358042772453E-3</v>
          </cell>
          <cell r="I33">
            <v>4625</v>
          </cell>
          <cell r="J33">
            <v>5.542251954548414E-3</v>
          </cell>
          <cell r="K33">
            <v>6046.5249029999995</v>
          </cell>
          <cell r="L33">
            <v>3.1417477419676508E-3</v>
          </cell>
          <cell r="M33">
            <v>10671.524903</v>
          </cell>
          <cell r="N33">
            <v>3.8677950414411472E-3</v>
          </cell>
          <cell r="P33">
            <v>0</v>
          </cell>
          <cell r="Q33">
            <v>1561.0910200000005</v>
          </cell>
          <cell r="R33">
            <v>8.0553399472273949E-4</v>
          </cell>
          <cell r="S33">
            <v>1561.0910200000005</v>
          </cell>
          <cell r="T33">
            <v>5.4732034199809988E-4</v>
          </cell>
        </row>
        <row r="34">
          <cell r="B34" t="str">
            <v>Libya</v>
          </cell>
          <cell r="C34">
            <v>2236.9438600000003</v>
          </cell>
          <cell r="D34">
            <v>4.6376324291587728E-3</v>
          </cell>
          <cell r="E34">
            <v>7655.942415999999</v>
          </cell>
          <cell r="F34">
            <v>4.5341497999435753E-3</v>
          </cell>
          <cell r="G34">
            <v>9892.8862760000011</v>
          </cell>
          <cell r="H34">
            <v>4.5571428104095426E-3</v>
          </cell>
          <cell r="I34">
            <v>247.16499999999999</v>
          </cell>
          <cell r="J34">
            <v>2.9618393607480187E-4</v>
          </cell>
          <cell r="K34">
            <v>10186.658370000003</v>
          </cell>
          <cell r="L34">
            <v>5.2929428796802853E-3</v>
          </cell>
          <cell r="M34">
            <v>10433.823370000002</v>
          </cell>
          <cell r="N34">
            <v>3.781642329524419E-3</v>
          </cell>
          <cell r="O34">
            <v>2483.42</v>
          </cell>
          <cell r="P34">
            <v>2.7162404362467535E-3</v>
          </cell>
          <cell r="Q34">
            <v>11869.115313851999</v>
          </cell>
          <cell r="R34">
            <v>6.124547351884735E-3</v>
          </cell>
          <cell r="S34">
            <v>14352.535313852004</v>
          </cell>
          <cell r="T34">
            <v>5.0320157094474105E-3</v>
          </cell>
        </row>
        <row r="35">
          <cell r="B35" t="str">
            <v>Madagascar</v>
          </cell>
          <cell r="C35">
            <v>1650.6392699999999</v>
          </cell>
          <cell r="D35">
            <v>3.4221056434536367E-3</v>
          </cell>
          <cell r="E35">
            <v>145.88643600000003</v>
          </cell>
          <cell r="F35">
            <v>8.6399677356700945E-5</v>
          </cell>
          <cell r="G35">
            <v>1796.5257060000001</v>
          </cell>
          <cell r="H35">
            <v>8.2756679662591818E-4</v>
          </cell>
          <cell r="J35">
            <v>0</v>
          </cell>
          <cell r="K35">
            <v>1337.2744280000002</v>
          </cell>
          <cell r="L35">
            <v>6.9484191034681049E-4</v>
          </cell>
          <cell r="M35">
            <v>1337.2744280000002</v>
          </cell>
          <cell r="N35">
            <v>4.8468269049443903E-4</v>
          </cell>
          <cell r="P35">
            <v>0</v>
          </cell>
          <cell r="Q35">
            <v>642.26415999999995</v>
          </cell>
          <cell r="R35">
            <v>3.3141284386610878E-4</v>
          </cell>
          <cell r="S35">
            <v>642.26415999999995</v>
          </cell>
          <cell r="T35">
            <v>2.2517856755355762E-4</v>
          </cell>
        </row>
        <row r="36">
          <cell r="B36" t="str">
            <v>Malawi</v>
          </cell>
          <cell r="C36">
            <v>15051.037970000001</v>
          </cell>
          <cell r="D36">
            <v>3.1203814735954984E-2</v>
          </cell>
          <cell r="E36">
            <v>109201.87625999989</v>
          </cell>
          <cell r="F36">
            <v>6.4673640225266504E-2</v>
          </cell>
          <cell r="G36">
            <v>124252.91422999986</v>
          </cell>
          <cell r="H36">
            <v>5.7236913369697107E-2</v>
          </cell>
          <cell r="I36">
            <v>26661.342309999996</v>
          </cell>
          <cell r="J36">
            <v>3.1948946276428497E-2</v>
          </cell>
          <cell r="K36">
            <v>58899.086626999997</v>
          </cell>
          <cell r="L36">
            <v>3.060370632435884E-2</v>
          </cell>
          <cell r="M36">
            <v>85560.428936999975</v>
          </cell>
          <cell r="N36">
            <v>3.1010582441978317E-2</v>
          </cell>
          <cell r="O36">
            <v>40304.281650000004</v>
          </cell>
          <cell r="P36">
            <v>4.4082804991345814E-2</v>
          </cell>
          <cell r="Q36">
            <v>62425.00801518654</v>
          </cell>
          <cell r="R36">
            <v>3.2211745140313622E-2</v>
          </cell>
          <cell r="S36">
            <v>102729.28966518656</v>
          </cell>
          <cell r="T36">
            <v>3.6017009407159205E-2</v>
          </cell>
        </row>
        <row r="37">
          <cell r="B37" t="str">
            <v>Mali</v>
          </cell>
          <cell r="D37">
            <v>0</v>
          </cell>
          <cell r="E37">
            <v>410.671134</v>
          </cell>
          <cell r="F37">
            <v>2.432155754172409E-4</v>
          </cell>
          <cell r="G37">
            <v>410.671134</v>
          </cell>
          <cell r="H37">
            <v>1.8917502471356963E-4</v>
          </cell>
          <cell r="J37">
            <v>0</v>
          </cell>
          <cell r="K37">
            <v>1830.2405980000001</v>
          </cell>
          <cell r="L37">
            <v>9.509849638047581E-4</v>
          </cell>
          <cell r="M37">
            <v>1830.2405980000001</v>
          </cell>
          <cell r="N37">
            <v>6.6335369817659519E-4</v>
          </cell>
          <cell r="P37">
            <v>0</v>
          </cell>
          <cell r="Q37">
            <v>2510.0566600000006</v>
          </cell>
          <cell r="R37">
            <v>1.2952069689762336E-3</v>
          </cell>
          <cell r="S37">
            <v>2510.0566600000006</v>
          </cell>
          <cell r="T37">
            <v>8.8002880804849426E-4</v>
          </cell>
        </row>
        <row r="38">
          <cell r="B38" t="str">
            <v>Mauritania</v>
          </cell>
          <cell r="C38">
            <v>9.0295000000000005</v>
          </cell>
          <cell r="D38">
            <v>1.8719961089720478E-5</v>
          </cell>
          <cell r="E38">
            <v>122.34754000000001</v>
          </cell>
          <cell r="F38">
            <v>7.2459018612162557E-5</v>
          </cell>
          <cell r="G38">
            <v>131.37703999999999</v>
          </cell>
          <cell r="H38">
            <v>6.0518630921830573E-5</v>
          </cell>
          <cell r="J38">
            <v>0</v>
          </cell>
          <cell r="K38">
            <v>118.62421200000001</v>
          </cell>
          <cell r="L38">
            <v>6.1636618747535824E-5</v>
          </cell>
          <cell r="M38">
            <v>118.62421200000001</v>
          </cell>
          <cell r="N38">
            <v>4.2994243384980608E-5</v>
          </cell>
          <cell r="P38">
            <v>0</v>
          </cell>
          <cell r="R38">
            <v>0</v>
          </cell>
          <cell r="T38">
            <v>0</v>
          </cell>
        </row>
        <row r="39">
          <cell r="B39" t="str">
            <v>Mauritius</v>
          </cell>
          <cell r="C39">
            <v>-396.68542000000002</v>
          </cell>
          <cell r="D39">
            <v>-8.2240828697706695E-4</v>
          </cell>
          <cell r="E39">
            <v>417.39487100000002</v>
          </cell>
          <cell r="F39">
            <v>2.4719763655575082E-4</v>
          </cell>
          <cell r="G39">
            <v>20.709451000000008</v>
          </cell>
          <cell r="H39">
            <v>9.5397766737836038E-6</v>
          </cell>
          <cell r="J39">
            <v>0</v>
          </cell>
          <cell r="K39">
            <v>777.01947899999993</v>
          </cell>
          <cell r="L39">
            <v>4.0373590331231791E-4</v>
          </cell>
          <cell r="M39">
            <v>777.01947899999993</v>
          </cell>
          <cell r="N39">
            <v>2.8162349011006977E-4</v>
          </cell>
          <cell r="P39">
            <v>0</v>
          </cell>
          <cell r="Q39">
            <v>192.87719076435104</v>
          </cell>
          <cell r="R39">
            <v>9.9525993024613974E-5</v>
          </cell>
          <cell r="S39">
            <v>192.87719076435104</v>
          </cell>
          <cell r="T39">
            <v>6.7622969231337534E-5</v>
          </cell>
        </row>
        <row r="40">
          <cell r="B40" t="str">
            <v>Morocco</v>
          </cell>
          <cell r="C40">
            <v>3039.6171859999999</v>
          </cell>
          <cell r="D40">
            <v>6.3017349188289103E-3</v>
          </cell>
          <cell r="E40">
            <v>2398.2310280000006</v>
          </cell>
          <cell r="F40">
            <v>1.4203266097063969E-3</v>
          </cell>
          <cell r="G40">
            <v>5437.8482140000015</v>
          </cell>
          <cell r="H40">
            <v>2.5049363958268632E-3</v>
          </cell>
          <cell r="I40">
            <v>102.45699999999999</v>
          </cell>
          <cell r="J40">
            <v>1.2277675859614419E-4</v>
          </cell>
          <cell r="K40">
            <v>3471.4755849999997</v>
          </cell>
          <cell r="L40">
            <v>1.803763443537343E-3</v>
          </cell>
          <cell r="M40">
            <v>3573.9325850000009</v>
          </cell>
          <cell r="N40">
            <v>1.295338656504651E-3</v>
          </cell>
          <cell r="O40">
            <v>568.85335000000009</v>
          </cell>
          <cell r="P40">
            <v>6.2218330832659288E-4</v>
          </cell>
          <cell r="Q40">
            <v>2584.857204355591</v>
          </cell>
          <cell r="R40">
            <v>1.3338045782957685E-3</v>
          </cell>
          <cell r="S40">
            <v>3153.7105543555908</v>
          </cell>
          <cell r="T40">
            <v>1.1056946180965914E-3</v>
          </cell>
        </row>
        <row r="41">
          <cell r="B41" t="str">
            <v>Mozambique</v>
          </cell>
          <cell r="C41">
            <v>-889.69767999999999</v>
          </cell>
          <cell r="D41">
            <v>-1.8445213966680968E-3</v>
          </cell>
          <cell r="E41">
            <v>82669.97512800002</v>
          </cell>
          <cell r="F41">
            <v>4.8960406285788564E-2</v>
          </cell>
          <cell r="G41">
            <v>81780.277447999979</v>
          </cell>
          <cell r="H41">
            <v>3.7671958719426281E-2</v>
          </cell>
          <cell r="I41">
            <v>3948.8770999999997</v>
          </cell>
          <cell r="J41">
            <v>4.7320371515127508E-3</v>
          </cell>
          <cell r="K41">
            <v>46534.229574999998</v>
          </cell>
          <cell r="L41">
            <v>2.4178980991035628E-2</v>
          </cell>
          <cell r="M41">
            <v>50483.106675000003</v>
          </cell>
          <cell r="N41">
            <v>1.8297132926074895E-2</v>
          </cell>
          <cell r="O41">
            <v>8863</v>
          </cell>
          <cell r="P41">
            <v>9.693905576364438E-3</v>
          </cell>
          <cell r="Q41">
            <v>45665.205919109256</v>
          </cell>
          <cell r="R41">
            <v>2.3563568858308185E-2</v>
          </cell>
          <cell r="S41">
            <v>54528.205919109248</v>
          </cell>
          <cell r="T41">
            <v>1.9117652929801415E-2</v>
          </cell>
        </row>
        <row r="42">
          <cell r="B42" t="str">
            <v>Namibia</v>
          </cell>
          <cell r="C42">
            <v>-90.199250000000006</v>
          </cell>
          <cell r="D42">
            <v>-1.8700110197928678E-4</v>
          </cell>
          <cell r="E42">
            <v>280.26406300000002</v>
          </cell>
          <cell r="F42">
            <v>1.659833859940077E-4</v>
          </cell>
          <cell r="G42">
            <v>190.06481300000002</v>
          </cell>
          <cell r="H42">
            <v>8.7553063070790351E-5</v>
          </cell>
          <cell r="J42">
            <v>0</v>
          </cell>
          <cell r="K42">
            <v>296.98160299999995</v>
          </cell>
          <cell r="L42">
            <v>1.5431033454741124E-4</v>
          </cell>
          <cell r="M42">
            <v>296.98160299999995</v>
          </cell>
          <cell r="N42">
            <v>1.0763822245869741E-4</v>
          </cell>
          <cell r="P42">
            <v>0</v>
          </cell>
          <cell r="Q42">
            <v>136.73498615624951</v>
          </cell>
          <cell r="R42">
            <v>7.0556218827523654E-5</v>
          </cell>
          <cell r="S42">
            <v>136.73498615624951</v>
          </cell>
          <cell r="T42">
            <v>4.7939446468754853E-5</v>
          </cell>
        </row>
        <row r="43">
          <cell r="B43" t="str">
            <v>Niger</v>
          </cell>
          <cell r="C43">
            <v>5.5976299999999997</v>
          </cell>
          <cell r="D43">
            <v>1.1605007563503189E-5</v>
          </cell>
          <cell r="E43">
            <v>32.576700000000002</v>
          </cell>
          <cell r="F43">
            <v>1.9293201249676418E-5</v>
          </cell>
          <cell r="G43">
            <v>38.174330000000005</v>
          </cell>
          <cell r="H43">
            <v>1.758494625817544E-5</v>
          </cell>
          <cell r="J43">
            <v>0</v>
          </cell>
          <cell r="L43">
            <v>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</row>
        <row r="44">
          <cell r="B44" t="str">
            <v>Nigeria</v>
          </cell>
          <cell r="C44">
            <v>-3352.1613000000029</v>
          </cell>
          <cell r="D44">
            <v>-6.9497014344611406E-3</v>
          </cell>
          <cell r="E44">
            <v>200665.40256699998</v>
          </cell>
          <cell r="F44">
            <v>0.11884193290211918</v>
          </cell>
          <cell r="G44">
            <v>197313.241267</v>
          </cell>
          <cell r="H44">
            <v>9.0892040376519989E-2</v>
          </cell>
          <cell r="I44">
            <v>26388.220809999999</v>
          </cell>
          <cell r="J44">
            <v>3.1621658024060029E-2</v>
          </cell>
          <cell r="K44">
            <v>236297.221062</v>
          </cell>
          <cell r="L44">
            <v>0.12277899663266621</v>
          </cell>
          <cell r="M44">
            <v>262685.44187200005</v>
          </cell>
          <cell r="N44">
            <v>9.5207897537274627E-2</v>
          </cell>
          <cell r="O44">
            <v>65320.632539999999</v>
          </cell>
          <cell r="P44">
            <v>7.1444436875906389E-2</v>
          </cell>
          <cell r="Q44">
            <v>254262.75166377902</v>
          </cell>
          <cell r="R44">
            <v>0.13120137610997193</v>
          </cell>
          <cell r="S44">
            <v>319583.3842037787</v>
          </cell>
          <cell r="T44">
            <v>0.11204630921477099</v>
          </cell>
        </row>
        <row r="45">
          <cell r="B45" t="str">
            <v>North of Sahara, regional</v>
          </cell>
          <cell r="D45">
            <v>0</v>
          </cell>
          <cell r="E45">
            <v>2410.1111099999994</v>
          </cell>
          <cell r="F45">
            <v>1.4273624608788186E-3</v>
          </cell>
          <cell r="G45">
            <v>2410.1111099999994</v>
          </cell>
          <cell r="H45">
            <v>1.1102139669663235E-3</v>
          </cell>
          <cell r="J45">
            <v>0</v>
          </cell>
          <cell r="K45">
            <v>62.334000000000003</v>
          </cell>
          <cell r="L45">
            <v>3.238847220337192E-5</v>
          </cell>
          <cell r="M45">
            <v>62.334000000000003</v>
          </cell>
          <cell r="N45">
            <v>2.2592379093396048E-5</v>
          </cell>
          <cell r="P45">
            <v>0</v>
          </cell>
          <cell r="Q45">
            <v>515.77800000000002</v>
          </cell>
          <cell r="R45">
            <v>2.6614509173853617E-4</v>
          </cell>
          <cell r="S45">
            <v>515.77800000000002</v>
          </cell>
          <cell r="T45">
            <v>1.8083237155197771E-4</v>
          </cell>
        </row>
        <row r="46">
          <cell r="B46" t="str">
            <v>Rwanda</v>
          </cell>
          <cell r="C46">
            <v>-12338.817149999999</v>
          </cell>
          <cell r="D46">
            <v>-2.5580838024384042E-2</v>
          </cell>
          <cell r="E46">
            <v>40580.839907000001</v>
          </cell>
          <cell r="F46">
            <v>2.4033567279885659E-2</v>
          </cell>
          <cell r="G46">
            <v>28242.022756999992</v>
          </cell>
          <cell r="H46">
            <v>1.3009644240095701E-2</v>
          </cell>
          <cell r="I46">
            <v>27677.878819999998</v>
          </cell>
          <cell r="J46">
            <v>3.316708713251873E-2</v>
          </cell>
          <cell r="K46">
            <v>73615.280742000003</v>
          </cell>
          <cell r="L46">
            <v>3.8250176052486394E-2</v>
          </cell>
          <cell r="M46">
            <v>101293.159562</v>
          </cell>
          <cell r="N46">
            <v>3.6712764468709837E-2</v>
          </cell>
          <cell r="O46">
            <v>17776.513760000002</v>
          </cell>
          <cell r="P46">
            <v>1.9443060573889562E-2</v>
          </cell>
          <cell r="Q46">
            <v>46456.883783898753</v>
          </cell>
          <cell r="R46">
            <v>2.3972080229385989E-2</v>
          </cell>
          <cell r="S46">
            <v>64233.397543898762</v>
          </cell>
          <cell r="T46">
            <v>2.2520304492832564E-2</v>
          </cell>
        </row>
        <row r="47">
          <cell r="B47" t="str">
            <v>Sao Tome &amp; Principe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0</v>
          </cell>
          <cell r="Q47">
            <v>58.440660000000001</v>
          </cell>
          <cell r="R47">
            <v>3.0155793416858806E-5</v>
          </cell>
          <cell r="S47">
            <v>58.440660000000001</v>
          </cell>
          <cell r="T47">
            <v>2.0489363917931359E-5</v>
          </cell>
        </row>
        <row r="48">
          <cell r="B48" t="str">
            <v>Senegal</v>
          </cell>
          <cell r="C48">
            <v>2060.24377</v>
          </cell>
          <cell r="D48">
            <v>4.2712977695042939E-3</v>
          </cell>
          <cell r="E48">
            <v>1145.0397910000002</v>
          </cell>
          <cell r="F48">
            <v>6.7813753776933914E-4</v>
          </cell>
          <cell r="G48">
            <v>3205.2835610000002</v>
          </cell>
          <cell r="H48">
            <v>1.476508930540449E-3</v>
          </cell>
          <cell r="J48">
            <v>0</v>
          </cell>
          <cell r="K48">
            <v>1090.5897600000001</v>
          </cell>
          <cell r="L48">
            <v>5.666656419777657E-4</v>
          </cell>
          <cell r="M48">
            <v>1090.5897600000001</v>
          </cell>
          <cell r="N48">
            <v>3.9527412476811721E-4</v>
          </cell>
          <cell r="P48">
            <v>0</v>
          </cell>
          <cell r="Q48">
            <v>1619.7373945317163</v>
          </cell>
          <cell r="R48">
            <v>8.3579593829124393E-4</v>
          </cell>
          <cell r="S48">
            <v>1619.7373945317163</v>
          </cell>
          <cell r="T48">
            <v>5.6788182967205199E-4</v>
          </cell>
        </row>
        <row r="49">
          <cell r="B49" t="str">
            <v>Seychelles</v>
          </cell>
          <cell r="D49">
            <v>0</v>
          </cell>
          <cell r="E49">
            <v>1142.8827509999999</v>
          </cell>
          <cell r="F49">
            <v>6.7686005395963434E-4</v>
          </cell>
          <cell r="G49">
            <v>1142.8827509999999</v>
          </cell>
          <cell r="H49">
            <v>5.2646717717719465E-4</v>
          </cell>
          <cell r="I49">
            <v>7.0720000000000001</v>
          </cell>
          <cell r="J49">
            <v>8.4745526102846234E-6</v>
          </cell>
          <cell r="K49">
            <v>316.55815199999995</v>
          </cell>
          <cell r="L49">
            <v>1.6448222329391312E-4</v>
          </cell>
          <cell r="M49">
            <v>323.63015200000001</v>
          </cell>
          <cell r="N49">
            <v>1.1729674142582516E-4</v>
          </cell>
          <cell r="P49">
            <v>0</v>
          </cell>
          <cell r="Q49">
            <v>122.43240999999999</v>
          </cell>
          <cell r="R49">
            <v>6.3175988489660409E-5</v>
          </cell>
          <cell r="S49">
            <v>122.43240999999999</v>
          </cell>
          <cell r="T49">
            <v>4.2924946498540207E-5</v>
          </cell>
        </row>
        <row r="50">
          <cell r="B50" t="str">
            <v>Sierra Leone</v>
          </cell>
          <cell r="C50">
            <v>17691.791770000003</v>
          </cell>
          <cell r="D50">
            <v>3.6678626008288064E-2</v>
          </cell>
          <cell r="E50">
            <v>45120.144979999997</v>
          </cell>
          <cell r="F50">
            <v>2.6721922033653412E-2</v>
          </cell>
          <cell r="G50">
            <v>62811.936750000015</v>
          </cell>
          <cell r="H50">
            <v>2.8934221821854237E-2</v>
          </cell>
          <cell r="I50">
            <v>27957.227880000006</v>
          </cell>
          <cell r="J50">
            <v>3.3501838024148203E-2</v>
          </cell>
          <cell r="K50">
            <v>189749.769768</v>
          </cell>
          <cell r="L50">
            <v>9.8593145694598261E-2</v>
          </cell>
          <cell r="M50">
            <v>217706.99764799996</v>
          </cell>
          <cell r="N50">
            <v>7.8905878367322768E-2</v>
          </cell>
          <cell r="O50">
            <v>63927.421749999987</v>
          </cell>
          <cell r="P50">
            <v>6.9920612680235375E-2</v>
          </cell>
          <cell r="Q50">
            <v>88799.366534095199</v>
          </cell>
          <cell r="R50">
            <v>4.5821100458997212E-2</v>
          </cell>
          <cell r="S50">
            <v>152726.78828409518</v>
          </cell>
          <cell r="T50">
            <v>5.3546191045236002E-2</v>
          </cell>
        </row>
        <row r="51">
          <cell r="B51" t="str">
            <v>Somalia</v>
          </cell>
          <cell r="C51">
            <v>43028.541000000005</v>
          </cell>
          <cell r="D51">
            <v>8.9206779253274526E-2</v>
          </cell>
          <cell r="E51">
            <v>46725.45156300001</v>
          </cell>
          <cell r="F51">
            <v>2.7672647643468086E-2</v>
          </cell>
          <cell r="G51">
            <v>89753.992563000022</v>
          </cell>
          <cell r="H51">
            <v>4.1345038293456184E-2</v>
          </cell>
          <cell r="I51">
            <v>41787.715540000005</v>
          </cell>
          <cell r="J51">
            <v>5.0075253649227713E-2</v>
          </cell>
          <cell r="K51">
            <v>80040.697155999995</v>
          </cell>
          <cell r="L51">
            <v>4.1588794156890548E-2</v>
          </cell>
          <cell r="M51">
            <v>121828.41269599998</v>
          </cell>
          <cell r="N51">
            <v>4.4155576153860426E-2</v>
          </cell>
          <cell r="O51">
            <v>57614.085709999999</v>
          </cell>
          <cell r="P51">
            <v>6.301540186633281E-2</v>
          </cell>
          <cell r="Q51">
            <v>94101.134623173712</v>
          </cell>
          <cell r="R51">
            <v>4.8556850247557876E-2</v>
          </cell>
          <cell r="S51">
            <v>151715.22033317373</v>
          </cell>
          <cell r="T51">
            <v>5.3191534135575064E-2</v>
          </cell>
        </row>
        <row r="52">
          <cell r="B52" t="str">
            <v>South Africa</v>
          </cell>
          <cell r="C52">
            <v>-33661.234710000004</v>
          </cell>
          <cell r="D52">
            <v>-6.9786478099911231E-2</v>
          </cell>
          <cell r="E52">
            <v>19699.161998000007</v>
          </cell>
          <cell r="F52">
            <v>1.1666617455954469E-2</v>
          </cell>
          <cell r="G52">
            <v>-13962.072711999999</v>
          </cell>
          <cell r="H52">
            <v>-6.4316072683726936E-3</v>
          </cell>
          <cell r="I52">
            <v>7.5369999999999999</v>
          </cell>
          <cell r="J52">
            <v>9.031773617606789E-6</v>
          </cell>
          <cell r="K52">
            <v>19087.716840999994</v>
          </cell>
          <cell r="L52">
            <v>9.9178937069747224E-3</v>
          </cell>
          <cell r="M52">
            <v>19095.253841000002</v>
          </cell>
          <cell r="N52">
            <v>6.9208973218548306E-3</v>
          </cell>
          <cell r="P52">
            <v>0</v>
          </cell>
          <cell r="Q52">
            <v>12286.280631491853</v>
          </cell>
          <cell r="R52">
            <v>6.3398076028713893E-3</v>
          </cell>
          <cell r="S52">
            <v>12286.280631491853</v>
          </cell>
          <cell r="T52">
            <v>4.3075843951192218E-3</v>
          </cell>
        </row>
        <row r="53">
          <cell r="B53" t="str">
            <v>South of Sahara, regional</v>
          </cell>
          <cell r="C53">
            <v>29958.724279999995</v>
          </cell>
          <cell r="D53">
            <v>6.2110432783572075E-2</v>
          </cell>
          <cell r="E53">
            <v>31718.107422000005</v>
          </cell>
          <cell r="F53">
            <v>1.8784709002185655E-2</v>
          </cell>
          <cell r="G53">
            <v>61676.831701999981</v>
          </cell>
          <cell r="H53">
            <v>2.8411337431572488E-2</v>
          </cell>
          <cell r="I53">
            <v>64596.207909999997</v>
          </cell>
          <cell r="J53">
            <v>7.7407234496348801E-2</v>
          </cell>
          <cell r="K53">
            <v>34841.60061999999</v>
          </cell>
          <cell r="L53">
            <v>1.8103542419896933E-2</v>
          </cell>
          <cell r="M53">
            <v>99437.80852999998</v>
          </cell>
          <cell r="N53">
            <v>3.6040309727055714E-2</v>
          </cell>
          <cell r="O53">
            <v>89574.16399999999</v>
          </cell>
          <cell r="P53">
            <v>9.7971735066882837E-2</v>
          </cell>
          <cell r="Q53">
            <v>64714.97940547239</v>
          </cell>
          <cell r="R53">
            <v>3.3393386555314354E-2</v>
          </cell>
          <cell r="S53">
            <v>154289.14340547242</v>
          </cell>
          <cell r="T53">
            <v>5.4093954582659129E-2</v>
          </cell>
        </row>
        <row r="54">
          <cell r="B54" t="str">
            <v>South Sudan</v>
          </cell>
          <cell r="C54">
            <v>50470.308000000005</v>
          </cell>
          <cell r="D54">
            <v>0.10463505199027724</v>
          </cell>
          <cell r="E54">
            <v>58041.717968000019</v>
          </cell>
          <cell r="F54">
            <v>3.4374585075639466E-2</v>
          </cell>
          <cell r="G54">
            <v>108512.02596800003</v>
          </cell>
          <cell r="H54">
            <v>4.9985897460754852E-2</v>
          </cell>
          <cell r="I54">
            <v>118984.21401999998</v>
          </cell>
          <cell r="J54">
            <v>0.14258172815410849</v>
          </cell>
          <cell r="K54">
            <v>89009.033174000011</v>
          </cell>
          <cell r="L54">
            <v>4.6248702101663743E-2</v>
          </cell>
          <cell r="M54">
            <v>207993.247194</v>
          </cell>
          <cell r="N54">
            <v>7.5385219775295692E-2</v>
          </cell>
          <cell r="O54">
            <v>86879.163540000009</v>
          </cell>
          <cell r="P54">
            <v>9.5024078518592348E-2</v>
          </cell>
          <cell r="Q54">
            <v>74014.060875614887</v>
          </cell>
          <cell r="R54">
            <v>3.8191778287717047E-2</v>
          </cell>
          <cell r="S54">
            <v>160893.22441561491</v>
          </cell>
          <cell r="T54">
            <v>5.6409353128129169E-2</v>
          </cell>
        </row>
        <row r="55">
          <cell r="B55" t="str">
            <v>St. Helena</v>
          </cell>
          <cell r="D55">
            <v>0</v>
          </cell>
          <cell r="E55">
            <v>106156.10106700004</v>
          </cell>
          <cell r="F55">
            <v>6.2869812527561769E-2</v>
          </cell>
          <cell r="G55">
            <v>106156.10106700004</v>
          </cell>
          <cell r="H55">
            <v>4.8900644287421302E-2</v>
          </cell>
          <cell r="J55">
            <v>0</v>
          </cell>
          <cell r="K55">
            <v>53476.241499999989</v>
          </cell>
          <cell r="L55">
            <v>2.7786019850539887E-2</v>
          </cell>
          <cell r="M55">
            <v>53476.241499999989</v>
          </cell>
          <cell r="N55">
            <v>1.9381966831231719E-2</v>
          </cell>
          <cell r="P55">
            <v>0</v>
          </cell>
          <cell r="Q55">
            <v>74969.533580000018</v>
          </cell>
          <cell r="R55">
            <v>3.8684808953162737E-2</v>
          </cell>
          <cell r="S55">
            <v>74969.533580000018</v>
          </cell>
          <cell r="T55">
            <v>2.6284406375256471E-2</v>
          </cell>
        </row>
        <row r="56">
          <cell r="B56" t="str">
            <v>Sudan</v>
          </cell>
          <cell r="C56">
            <v>31679.14847</v>
          </cell>
          <cell r="D56">
            <v>6.5677216536228808E-2</v>
          </cell>
          <cell r="E56">
            <v>20079.015782999999</v>
          </cell>
          <cell r="F56">
            <v>1.1891581786885968E-2</v>
          </cell>
          <cell r="G56">
            <v>51758.164252999981</v>
          </cell>
          <cell r="H56">
            <v>2.3842318563569331E-2</v>
          </cell>
          <cell r="I56">
            <v>36658.789219999999</v>
          </cell>
          <cell r="J56">
            <v>4.3929134314794227E-2</v>
          </cell>
          <cell r="K56">
            <v>17941.827058999999</v>
          </cell>
          <cell r="L56">
            <v>9.3224944168211182E-3</v>
          </cell>
          <cell r="M56">
            <v>54600.616279000009</v>
          </cell>
          <cell r="N56">
            <v>1.9789486022206496E-2</v>
          </cell>
          <cell r="O56">
            <v>47504.424760000016</v>
          </cell>
          <cell r="P56">
            <v>5.1957960970658815E-2</v>
          </cell>
          <cell r="Q56">
            <v>17448.296511049033</v>
          </cell>
          <cell r="R56">
            <v>9.0034442640328297E-3</v>
          </cell>
          <cell r="S56">
            <v>64952.721271049006</v>
          </cell>
          <cell r="T56">
            <v>2.2772500234981678E-2</v>
          </cell>
        </row>
        <row r="57">
          <cell r="B57" t="str">
            <v>Swaziland</v>
          </cell>
          <cell r="C57">
            <v>4780.4392799999996</v>
          </cell>
          <cell r="D57">
            <v>9.9108076098755604E-3</v>
          </cell>
          <cell r="E57">
            <v>53.718297999999997</v>
          </cell>
          <cell r="F57">
            <v>3.1814085960336387E-5</v>
          </cell>
          <cell r="G57">
            <v>4834.1575780000003</v>
          </cell>
          <cell r="H57">
            <v>2.2268472351101259E-3</v>
          </cell>
          <cell r="J57">
            <v>0</v>
          </cell>
          <cell r="K57">
            <v>169.05994699999999</v>
          </cell>
          <cell r="L57">
            <v>8.7842804795344899E-5</v>
          </cell>
          <cell r="M57">
            <v>169.05994699999999</v>
          </cell>
          <cell r="N57">
            <v>6.1274206887628648E-5</v>
          </cell>
          <cell r="P57">
            <v>0</v>
          </cell>
          <cell r="Q57">
            <v>4.3854499999999996</v>
          </cell>
          <cell r="R57">
            <v>2.2629231812228583E-6</v>
          </cell>
          <cell r="S57">
            <v>4.3854499999999996</v>
          </cell>
          <cell r="T57">
            <v>1.5375439119594487E-6</v>
          </cell>
        </row>
        <row r="58">
          <cell r="B58" t="str">
            <v>Tanzania</v>
          </cell>
          <cell r="C58">
            <v>9159.7923500000015</v>
          </cell>
          <cell r="D58">
            <v>1.8990083214122523E-2</v>
          </cell>
          <cell r="E58">
            <v>147943.94154499998</v>
          </cell>
          <cell r="F58">
            <v>8.7618212952756083E-2</v>
          </cell>
          <cell r="G58">
            <v>157103.73389500007</v>
          </cell>
          <cell r="H58">
            <v>7.2369592799723548E-2</v>
          </cell>
          <cell r="I58">
            <v>18930.576840000005</v>
          </cell>
          <cell r="J58">
            <v>2.2684978701020316E-2</v>
          </cell>
          <cell r="K58">
            <v>185915.86416000006</v>
          </cell>
          <cell r="L58">
            <v>9.6601065205377964E-2</v>
          </cell>
          <cell r="M58">
            <v>204846.44100000002</v>
          </cell>
          <cell r="N58">
            <v>7.4244689110356907E-2</v>
          </cell>
          <cell r="O58">
            <v>19834</v>
          </cell>
          <cell r="P58">
            <v>2.1693435992509565E-2</v>
          </cell>
          <cell r="Q58">
            <v>166375.48753096012</v>
          </cell>
          <cell r="R58">
            <v>8.5850926933624658E-2</v>
          </cell>
          <cell r="S58">
            <v>186209.48753096003</v>
          </cell>
          <cell r="T58">
            <v>6.5285264659799225E-2</v>
          </cell>
        </row>
        <row r="59">
          <cell r="B59" t="str">
            <v>Togo</v>
          </cell>
          <cell r="C59">
            <v>27.988140000000001</v>
          </cell>
          <cell r="D59">
            <v>5.8025017085514075E-5</v>
          </cell>
          <cell r="E59">
            <v>5.4314049999999998</v>
          </cell>
          <cell r="F59">
            <v>3.2166913693989491E-6</v>
          </cell>
          <cell r="G59">
            <v>33.419544999999999</v>
          </cell>
          <cell r="H59">
            <v>1.5394661878746152E-5</v>
          </cell>
          <cell r="J59">
            <v>0</v>
          </cell>
          <cell r="K59">
            <v>33.963340000000002</v>
          </cell>
          <cell r="L59">
            <v>1.7647202065063523E-5</v>
          </cell>
          <cell r="M59">
            <v>33.963340000000002</v>
          </cell>
          <cell r="N59">
            <v>1.2309696996148197E-5</v>
          </cell>
          <cell r="P59">
            <v>0</v>
          </cell>
          <cell r="R59">
            <v>0</v>
          </cell>
          <cell r="T59">
            <v>0</v>
          </cell>
        </row>
        <row r="60">
          <cell r="B60" t="str">
            <v>Tunisia</v>
          </cell>
          <cell r="C60">
            <v>2075.9713999999999</v>
          </cell>
          <cell r="D60">
            <v>4.3039042949634581E-3</v>
          </cell>
          <cell r="E60">
            <v>5026.643223</v>
          </cell>
          <cell r="F60">
            <v>2.9769755472979493E-3</v>
          </cell>
          <cell r="G60">
            <v>7102.6146230000022</v>
          </cell>
          <cell r="H60">
            <v>3.2718084754332559E-3</v>
          </cell>
          <cell r="I60">
            <v>599.25100000000009</v>
          </cell>
          <cell r="J60">
            <v>7.1809730292218214E-4</v>
          </cell>
          <cell r="K60">
            <v>5709.2184220000008</v>
          </cell>
          <cell r="L60">
            <v>2.9664847781936971E-3</v>
          </cell>
          <cell r="M60">
            <v>6308.4694219999992</v>
          </cell>
          <cell r="N60">
            <v>2.286446123799548E-3</v>
          </cell>
          <cell r="O60">
            <v>3360.73</v>
          </cell>
          <cell r="P60">
            <v>3.6757981820664852E-3</v>
          </cell>
          <cell r="Q60">
            <v>6477.4078304670702</v>
          </cell>
          <cell r="R60">
            <v>3.3423882004807704E-3</v>
          </cell>
          <cell r="S60">
            <v>9838.1378304670689</v>
          </cell>
          <cell r="T60">
            <v>3.4492626586217108E-3</v>
          </cell>
        </row>
        <row r="61">
          <cell r="B61" t="str">
            <v>Uganda</v>
          </cell>
          <cell r="C61">
            <v>15490.077300000003</v>
          </cell>
          <cell r="D61">
            <v>3.2114031157069879E-2</v>
          </cell>
          <cell r="E61">
            <v>78015.16371800004</v>
          </cell>
          <cell r="F61">
            <v>4.6203644142526062E-2</v>
          </cell>
          <cell r="G61">
            <v>93505.241017999972</v>
          </cell>
          <cell r="H61">
            <v>4.307304511066129E-2</v>
          </cell>
          <cell r="I61">
            <v>44818.481</v>
          </cell>
          <cell r="J61">
            <v>5.3707094902084529E-2</v>
          </cell>
          <cell r="K61">
            <v>78529.879579999979</v>
          </cell>
          <cell r="L61">
            <v>4.0803779990229619E-2</v>
          </cell>
          <cell r="M61">
            <v>123348.36057999996</v>
          </cell>
          <cell r="N61">
            <v>4.4706467141083006E-2</v>
          </cell>
          <cell r="O61">
            <v>42807.990040000004</v>
          </cell>
          <cell r="P61">
            <v>4.6821235852613038E-2</v>
          </cell>
          <cell r="Q61">
            <v>68091.154045408795</v>
          </cell>
          <cell r="R61">
            <v>3.5135516520669985E-2</v>
          </cell>
          <cell r="S61">
            <v>110899.14408540871</v>
          </cell>
          <cell r="T61">
            <v>3.8881369946079401E-2</v>
          </cell>
        </row>
        <row r="62">
          <cell r="B62" t="str">
            <v>Zambia</v>
          </cell>
          <cell r="C62">
            <v>582.17413999999997</v>
          </cell>
          <cell r="D62">
            <v>1.2069635359921902E-3</v>
          </cell>
          <cell r="E62">
            <v>52595.290845000003</v>
          </cell>
          <cell r="F62">
            <v>3.1148997014978461E-2</v>
          </cell>
          <cell r="G62">
            <v>53177.464984999991</v>
          </cell>
          <cell r="H62">
            <v>2.4496117257519146E-2</v>
          </cell>
          <cell r="I62">
            <v>7345.0721600000006</v>
          </cell>
          <cell r="J62">
            <v>8.8017817373100844E-3</v>
          </cell>
          <cell r="K62">
            <v>43148.150776999995</v>
          </cell>
          <cell r="L62">
            <v>2.2419589342377592E-2</v>
          </cell>
          <cell r="M62">
            <v>50493.222936999999</v>
          </cell>
          <cell r="N62">
            <v>1.8300799471236636E-2</v>
          </cell>
          <cell r="O62">
            <v>8174.0174400000005</v>
          </cell>
          <cell r="P62">
            <v>8.9403309537308111E-3</v>
          </cell>
          <cell r="Q62">
            <v>49668.605311855892</v>
          </cell>
          <cell r="R62">
            <v>2.5629351227173379E-2</v>
          </cell>
          <cell r="S62">
            <v>57842.622751855895</v>
          </cell>
          <cell r="T62">
            <v>2.027969135753073E-2</v>
          </cell>
        </row>
        <row r="63">
          <cell r="B63" t="str">
            <v>Zimbabwe</v>
          </cell>
          <cell r="C63">
            <v>31113.200929999999</v>
          </cell>
          <cell r="D63">
            <v>6.4503893990393149E-2</v>
          </cell>
          <cell r="E63">
            <v>107717.489424</v>
          </cell>
          <cell r="F63">
            <v>6.3794528038970288E-2</v>
          </cell>
          <cell r="G63">
            <v>138830.69035400002</v>
          </cell>
          <cell r="H63">
            <v>6.3952143465529979E-2</v>
          </cell>
          <cell r="I63">
            <v>49007.26453</v>
          </cell>
          <cell r="J63">
            <v>5.872661786561377E-2</v>
          </cell>
          <cell r="K63">
            <v>43888.459958000007</v>
          </cell>
          <cell r="L63">
            <v>2.2804250736331452E-2</v>
          </cell>
          <cell r="M63">
            <v>92895.724488000007</v>
          </cell>
          <cell r="N63">
            <v>3.3669192154980758E-2</v>
          </cell>
          <cell r="O63">
            <v>48959.144279999986</v>
          </cell>
          <cell r="P63">
            <v>5.354906033509229E-2</v>
          </cell>
          <cell r="Q63">
            <v>50783.849791594504</v>
          </cell>
          <cell r="R63">
            <v>2.6204825257416874E-2</v>
          </cell>
          <cell r="S63">
            <v>99742.99407159457</v>
          </cell>
          <cell r="T63">
            <v>3.4970010670601105E-2</v>
          </cell>
        </row>
        <row r="64">
          <cell r="B64" t="str">
            <v>Africa Total</v>
          </cell>
          <cell r="C64">
            <v>482346.08804599958</v>
          </cell>
          <cell r="D64">
            <v>1</v>
          </cell>
          <cell r="E64">
            <v>1688506.7220530014</v>
          </cell>
          <cell r="F64">
            <v>1</v>
          </cell>
          <cell r="G64">
            <v>2170852.8100989978</v>
          </cell>
          <cell r="H64">
            <v>1</v>
          </cell>
          <cell r="I64">
            <v>834498.32990799996</v>
          </cell>
          <cell r="J64">
            <v>1</v>
          </cell>
          <cell r="K64">
            <v>1924573.6448633876</v>
          </cell>
          <cell r="L64">
            <v>1</v>
          </cell>
          <cell r="M64">
            <v>2759071.9747713855</v>
          </cell>
          <cell r="N64">
            <v>1</v>
          </cell>
          <cell r="O64">
            <v>914285.77782000042</v>
          </cell>
          <cell r="P64">
            <v>1</v>
          </cell>
          <cell r="Q64">
            <v>1937957.9635708854</v>
          </cell>
          <cell r="R64">
            <v>1</v>
          </cell>
          <cell r="S64">
            <v>2852243.7413908876</v>
          </cell>
          <cell r="T64">
            <v>1</v>
          </cell>
        </row>
      </sheetData>
      <sheetData sheetId="9" refreshError="1"/>
      <sheetData sheetId="10" refreshError="1">
        <row r="7">
          <cell r="B7" t="str">
            <v>Afghanistan</v>
          </cell>
          <cell r="C7">
            <v>103693.57426299999</v>
          </cell>
          <cell r="D7">
            <v>0.23019643276203838</v>
          </cell>
          <cell r="E7">
            <v>170107.58014300003</v>
          </cell>
          <cell r="F7">
            <v>0.18454976149751454</v>
          </cell>
          <cell r="G7">
            <v>273801.1544060001</v>
          </cell>
          <cell r="H7">
            <v>0.19953434785480481</v>
          </cell>
          <cell r="I7">
            <v>216813.41121999998</v>
          </cell>
          <cell r="J7">
            <v>0.27298276039951802</v>
          </cell>
          <cell r="K7">
            <v>83114.144468000028</v>
          </cell>
          <cell r="L7">
            <v>6.4419915319054374E-2</v>
          </cell>
          <cell r="M7">
            <v>299927.55568799999</v>
          </cell>
          <cell r="N7">
            <v>0.14388935937006919</v>
          </cell>
          <cell r="O7">
            <v>175300.17813000001</v>
          </cell>
          <cell r="P7">
            <v>0.20216611054604056</v>
          </cell>
          <cell r="Q7">
            <v>60017.83729595154</v>
          </cell>
          <cell r="R7">
            <v>4.0754008639593373E-2</v>
          </cell>
          <cell r="S7">
            <v>235318.01542595142</v>
          </cell>
          <cell r="T7">
            <v>0.10057206065584272</v>
          </cell>
        </row>
        <row r="8">
          <cell r="B8" t="str">
            <v>Armenia</v>
          </cell>
          <cell r="D8">
            <v>0</v>
          </cell>
          <cell r="E8">
            <v>832.15423999999985</v>
          </cell>
          <cell r="F8">
            <v>9.028043688120446E-4</v>
          </cell>
          <cell r="G8">
            <v>832.15423999999985</v>
          </cell>
          <cell r="H8">
            <v>6.0643774111630269E-4</v>
          </cell>
          <cell r="J8">
            <v>0</v>
          </cell>
          <cell r="K8">
            <v>1187.8566469999998</v>
          </cell>
          <cell r="L8">
            <v>9.206811319627746E-4</v>
          </cell>
          <cell r="M8">
            <v>1187.8566469999998</v>
          </cell>
          <cell r="N8">
            <v>5.6987071950837377E-4</v>
          </cell>
          <cell r="P8">
            <v>0</v>
          </cell>
          <cell r="Q8">
            <v>438.31988737461091</v>
          </cell>
          <cell r="R8">
            <v>2.9763305846702744E-4</v>
          </cell>
          <cell r="S8">
            <v>438.31988737461091</v>
          </cell>
          <cell r="T8">
            <v>1.8733259423383685E-4</v>
          </cell>
        </row>
        <row r="9">
          <cell r="B9" t="str">
            <v>Asia, regional</v>
          </cell>
          <cell r="C9">
            <v>10070.325279999999</v>
          </cell>
          <cell r="D9">
            <v>2.2355801434038713E-2</v>
          </cell>
          <cell r="E9">
            <v>9896.8335170000009</v>
          </cell>
          <cell r="F9">
            <v>1.0737077463611884E-2</v>
          </cell>
          <cell r="G9">
            <v>19967.158796999996</v>
          </cell>
          <cell r="H9">
            <v>1.4551195073359467E-2</v>
          </cell>
          <cell r="I9">
            <v>22506.462899999999</v>
          </cell>
          <cell r="J9">
            <v>2.8337160209324721E-2</v>
          </cell>
          <cell r="K9">
            <v>42009.096666692312</v>
          </cell>
          <cell r="L9">
            <v>3.2560311692075676E-2</v>
          </cell>
          <cell r="M9">
            <v>64515.559566692275</v>
          </cell>
          <cell r="N9">
            <v>3.0951149233882494E-2</v>
          </cell>
          <cell r="O9">
            <v>15967.675509999997</v>
          </cell>
          <cell r="P9">
            <v>1.8414829276009268E-2</v>
          </cell>
          <cell r="Q9">
            <v>52714.017217168781</v>
          </cell>
          <cell r="R9">
            <v>3.579448393821219E-2</v>
          </cell>
          <cell r="S9">
            <v>68681.692727168789</v>
          </cell>
          <cell r="T9">
            <v>2.9353720982218515E-2</v>
          </cell>
        </row>
        <row r="10">
          <cell r="B10" t="str">
            <v>Azerbaijan</v>
          </cell>
          <cell r="D10">
            <v>0</v>
          </cell>
          <cell r="E10">
            <v>1335.3178619999999</v>
          </cell>
          <cell r="F10">
            <v>1.4486867237092477E-3</v>
          </cell>
          <cell r="G10">
            <v>1335.3178619999999</v>
          </cell>
          <cell r="H10">
            <v>9.7312145871362836E-4</v>
          </cell>
          <cell r="J10">
            <v>0</v>
          </cell>
          <cell r="K10">
            <v>2444.6071649999999</v>
          </cell>
          <cell r="L10">
            <v>1.8947603631808525E-3</v>
          </cell>
          <cell r="M10">
            <v>2444.6071649999999</v>
          </cell>
          <cell r="N10">
            <v>1.1727930702347419E-3</v>
          </cell>
          <cell r="P10">
            <v>0</v>
          </cell>
          <cell r="Q10">
            <v>1008.3323161362139</v>
          </cell>
          <cell r="R10">
            <v>6.8468951523130591E-4</v>
          </cell>
          <cell r="S10">
            <v>1008.3323161362139</v>
          </cell>
          <cell r="T10">
            <v>4.3094898057904473E-4</v>
          </cell>
        </row>
        <row r="11">
          <cell r="B11" t="str">
            <v>Bangladesh</v>
          </cell>
          <cell r="C11">
            <v>51237.513269999996</v>
          </cell>
          <cell r="D11">
            <v>0.11374564781069749</v>
          </cell>
          <cell r="E11">
            <v>144882.26790000001</v>
          </cell>
          <cell r="F11">
            <v>0.15718281315674976</v>
          </cell>
          <cell r="G11">
            <v>196119.78116999989</v>
          </cell>
          <cell r="H11">
            <v>0.14292354874134672</v>
          </cell>
          <cell r="I11">
            <v>30000.441270000003</v>
          </cell>
          <cell r="J11">
            <v>3.777258622981701E-2</v>
          </cell>
          <cell r="K11">
            <v>133696.155784</v>
          </cell>
          <cell r="L11">
            <v>0.10362490150403192</v>
          </cell>
          <cell r="M11">
            <v>163696.59705399993</v>
          </cell>
          <cell r="N11">
            <v>7.8532959157853077E-2</v>
          </cell>
          <cell r="O11">
            <v>-974.32713999999987</v>
          </cell>
          <cell r="P11">
            <v>-1.1236493333576254E-3</v>
          </cell>
          <cell r="Q11">
            <v>149514.35804877998</v>
          </cell>
          <cell r="R11">
            <v>0.10152497514391869</v>
          </cell>
          <cell r="S11">
            <v>148540.03090877994</v>
          </cell>
          <cell r="T11">
            <v>6.3484204434315752E-2</v>
          </cell>
        </row>
        <row r="12">
          <cell r="B12" t="str">
            <v>Bhutan</v>
          </cell>
          <cell r="D12">
            <v>0</v>
          </cell>
          <cell r="E12">
            <v>7.3984579999999998</v>
          </cell>
          <cell r="F12">
            <v>8.0265891631729507E-6</v>
          </cell>
          <cell r="G12">
            <v>7.3984579999999998</v>
          </cell>
          <cell r="H12">
            <v>5.3916737325809202E-6</v>
          </cell>
          <cell r="J12">
            <v>0</v>
          </cell>
          <cell r="K12">
            <v>75.675837999999999</v>
          </cell>
          <cell r="L12">
            <v>5.8654650262753106E-5</v>
          </cell>
          <cell r="M12">
            <v>75.675837999999999</v>
          </cell>
          <cell r="N12">
            <v>3.6305259863953217E-5</v>
          </cell>
          <cell r="P12">
            <v>0</v>
          </cell>
          <cell r="Q12">
            <v>61.64461</v>
          </cell>
          <cell r="R12">
            <v>4.1858638726621139E-5</v>
          </cell>
          <cell r="S12">
            <v>61.64461</v>
          </cell>
          <cell r="T12">
            <v>2.6346157325879132E-5</v>
          </cell>
        </row>
        <row r="13">
          <cell r="B13" t="str">
            <v>Cambodia</v>
          </cell>
          <cell r="C13">
            <v>11642.840399999999</v>
          </cell>
          <cell r="D13">
            <v>2.5846734923998787E-2</v>
          </cell>
          <cell r="E13">
            <v>2930.9739160000004</v>
          </cell>
          <cell r="F13">
            <v>3.179814425074548E-3</v>
          </cell>
          <cell r="G13">
            <v>14573.814315999995</v>
          </cell>
          <cell r="H13">
            <v>1.062076068162973E-2</v>
          </cell>
          <cell r="J13">
            <v>0</v>
          </cell>
          <cell r="K13">
            <v>2779.8433490000007</v>
          </cell>
          <cell r="L13">
            <v>2.154594435027404E-3</v>
          </cell>
          <cell r="M13">
            <v>2779.8433490000007</v>
          </cell>
          <cell r="N13">
            <v>1.3336216397964041E-3</v>
          </cell>
          <cell r="P13">
            <v>0</v>
          </cell>
          <cell r="Q13">
            <v>2045.4588775759585</v>
          </cell>
          <cell r="R13">
            <v>1.3889312331866815E-3</v>
          </cell>
          <cell r="S13">
            <v>2045.4588775759585</v>
          </cell>
          <cell r="T13">
            <v>8.7420427174788424E-4</v>
          </cell>
        </row>
        <row r="14">
          <cell r="B14" t="str">
            <v>China</v>
          </cell>
          <cell r="C14">
            <v>4888.5817600000009</v>
          </cell>
          <cell r="D14">
            <v>1.085249583125914E-2</v>
          </cell>
          <cell r="E14">
            <v>22297.98318700002</v>
          </cell>
          <cell r="F14">
            <v>2.4191088225328446E-2</v>
          </cell>
          <cell r="G14">
            <v>27186.564946999973</v>
          </cell>
          <cell r="H14">
            <v>1.9812383621539104E-2</v>
          </cell>
          <cell r="I14">
            <v>14.94</v>
          </cell>
          <cell r="J14">
            <v>1.8810471259227115E-5</v>
          </cell>
          <cell r="K14">
            <v>44626.075385000011</v>
          </cell>
          <cell r="L14">
            <v>3.4588673392773404E-2</v>
          </cell>
          <cell r="M14">
            <v>44641.015385000021</v>
          </cell>
          <cell r="N14">
            <v>2.1416395338009462E-2</v>
          </cell>
          <cell r="O14">
            <v>31.58595</v>
          </cell>
          <cell r="P14">
            <v>3.6426709473542218E-5</v>
          </cell>
          <cell r="Q14">
            <v>46870.388324989188</v>
          </cell>
          <cell r="R14">
            <v>3.1826475208005439E-2</v>
          </cell>
          <cell r="S14">
            <v>46901.974274989254</v>
          </cell>
          <cell r="T14">
            <v>2.0045333941494686E-2</v>
          </cell>
        </row>
        <row r="15">
          <cell r="B15" t="str">
            <v>Georgia</v>
          </cell>
          <cell r="C15">
            <v>1035.548</v>
          </cell>
          <cell r="D15">
            <v>2.2988835831741798E-3</v>
          </cell>
          <cell r="E15">
            <v>3239.4566040000009</v>
          </cell>
          <cell r="F15">
            <v>3.5144873799696445E-3</v>
          </cell>
          <cell r="G15">
            <v>4275.0046039999988</v>
          </cell>
          <cell r="H15">
            <v>3.115437031615141E-3</v>
          </cell>
          <cell r="J15">
            <v>0</v>
          </cell>
          <cell r="K15">
            <v>2853.9378139999994</v>
          </cell>
          <cell r="L15">
            <v>2.2120233984302372E-3</v>
          </cell>
          <cell r="M15">
            <v>2853.9378139999994</v>
          </cell>
          <cell r="N15">
            <v>1.3691682406322683E-3</v>
          </cell>
          <cell r="P15">
            <v>0</v>
          </cell>
          <cell r="Q15">
            <v>761.83869158674383</v>
          </cell>
          <cell r="R15">
            <v>5.1731255269667946E-4</v>
          </cell>
          <cell r="S15">
            <v>761.83869158674383</v>
          </cell>
          <cell r="T15">
            <v>3.2560060036856855E-4</v>
          </cell>
        </row>
        <row r="16">
          <cell r="B16" t="str">
            <v>India</v>
          </cell>
          <cell r="C16">
            <v>80210.944318999973</v>
          </cell>
          <cell r="D16">
            <v>0.17806574208616816</v>
          </cell>
          <cell r="E16">
            <v>211580.44031599991</v>
          </cell>
          <cell r="F16">
            <v>0.22954367915311086</v>
          </cell>
          <cell r="G16">
            <v>291791.38463499997</v>
          </cell>
          <cell r="H16">
            <v>0.21264484355117586</v>
          </cell>
          <cell r="I16">
            <v>1630.2334700000001</v>
          </cell>
          <cell r="J16">
            <v>2.0525742860284532E-3</v>
          </cell>
          <cell r="K16">
            <v>183949.5737119999</v>
          </cell>
          <cell r="L16">
            <v>0.14257520229983942</v>
          </cell>
          <cell r="M16">
            <v>185579.80718199993</v>
          </cell>
          <cell r="N16">
            <v>8.9031364611315417E-2</v>
          </cell>
          <cell r="O16">
            <v>-1748.00362</v>
          </cell>
          <cell r="P16">
            <v>-2.0158969422936495E-3</v>
          </cell>
          <cell r="Q16">
            <v>94368.391056227192</v>
          </cell>
          <cell r="R16">
            <v>6.4079120436241227E-2</v>
          </cell>
          <cell r="S16">
            <v>92620.387436227276</v>
          </cell>
          <cell r="T16">
            <v>3.9584828243356927E-2</v>
          </cell>
        </row>
        <row r="17">
          <cell r="B17" t="str">
            <v>Indonesia</v>
          </cell>
          <cell r="C17">
            <v>-5250.1605579999996</v>
          </cell>
          <cell r="D17">
            <v>-1.1655189248412232E-2</v>
          </cell>
          <cell r="E17">
            <v>11405.589436999999</v>
          </cell>
          <cell r="F17">
            <v>1.237392718518157E-2</v>
          </cell>
          <cell r="G17">
            <v>6155.4288789999982</v>
          </cell>
          <cell r="H17">
            <v>4.4858082859528716E-3</v>
          </cell>
          <cell r="I17">
            <v>468.709</v>
          </cell>
          <cell r="J17">
            <v>5.9013635699070154E-4</v>
          </cell>
          <cell r="K17">
            <v>19395.105631000006</v>
          </cell>
          <cell r="L17">
            <v>1.5032712787342488E-2</v>
          </cell>
          <cell r="M17">
            <v>19863.814630999997</v>
          </cell>
          <cell r="N17">
            <v>9.5296064256051045E-3</v>
          </cell>
          <cell r="O17">
            <v>500.61054000000001</v>
          </cell>
          <cell r="P17">
            <v>5.7733247535607087E-4</v>
          </cell>
          <cell r="Q17">
            <v>16948.68253843538</v>
          </cell>
          <cell r="R17">
            <v>1.1508691177842778E-2</v>
          </cell>
          <cell r="S17">
            <v>17449.293078435374</v>
          </cell>
          <cell r="T17">
            <v>7.4576158510830416E-3</v>
          </cell>
        </row>
        <row r="18">
          <cell r="B18" t="str">
            <v>Iran</v>
          </cell>
          <cell r="D18">
            <v>0</v>
          </cell>
          <cell r="E18">
            <v>734.74195099999997</v>
          </cell>
          <cell r="F18">
            <v>7.9712174910300925E-4</v>
          </cell>
          <cell r="G18">
            <v>734.74195099999997</v>
          </cell>
          <cell r="H18">
            <v>5.3544791055540992E-4</v>
          </cell>
          <cell r="J18">
            <v>0</v>
          </cell>
          <cell r="K18">
            <v>992.54061799999999</v>
          </cell>
          <cell r="L18">
            <v>7.6929604427197523E-4</v>
          </cell>
          <cell r="M18">
            <v>992.54061799999999</v>
          </cell>
          <cell r="N18">
            <v>4.7616843122396237E-4</v>
          </cell>
          <cell r="P18">
            <v>0</v>
          </cell>
          <cell r="Q18">
            <v>859.10868648663109</v>
          </cell>
          <cell r="R18">
            <v>5.8336195386013336E-4</v>
          </cell>
          <cell r="S18">
            <v>859.10868648663109</v>
          </cell>
          <cell r="T18">
            <v>3.6717261434870226E-4</v>
          </cell>
        </row>
        <row r="19">
          <cell r="B19" t="str">
            <v>Iraq</v>
          </cell>
          <cell r="C19">
            <v>580.20780000000002</v>
          </cell>
          <cell r="D19">
            <v>1.2880428393948016E-3</v>
          </cell>
          <cell r="E19">
            <v>6292.9621930000012</v>
          </cell>
          <cell r="F19">
            <v>6.8272364515133965E-3</v>
          </cell>
          <cell r="G19">
            <v>6873.1699929999995</v>
          </cell>
          <cell r="H19">
            <v>5.008866727475034E-3</v>
          </cell>
          <cell r="I19">
            <v>26046.471029999997</v>
          </cell>
          <cell r="J19">
            <v>3.2794270061185182E-2</v>
          </cell>
          <cell r="K19">
            <v>29390.684457999996</v>
          </cell>
          <cell r="L19">
            <v>2.2780062480007461E-2</v>
          </cell>
          <cell r="M19">
            <v>55437.155487999997</v>
          </cell>
          <cell r="N19">
            <v>2.6595811679154712E-2</v>
          </cell>
          <cell r="O19">
            <v>97592.312109999984</v>
          </cell>
          <cell r="P19">
            <v>0.11254899093053161</v>
          </cell>
          <cell r="Q19">
            <v>21288.749386753516</v>
          </cell>
          <cell r="R19">
            <v>1.4455733753878772E-2</v>
          </cell>
          <cell r="S19">
            <v>118881.06149675348</v>
          </cell>
          <cell r="T19">
            <v>5.0808321267033392E-2</v>
          </cell>
        </row>
        <row r="20">
          <cell r="B20" t="str">
            <v>Jordan</v>
          </cell>
          <cell r="D20">
            <v>0</v>
          </cell>
          <cell r="E20">
            <v>4748.4745540000022</v>
          </cell>
          <cell r="F20">
            <v>5.1516213779599649E-3</v>
          </cell>
          <cell r="G20">
            <v>4748.4745540000022</v>
          </cell>
          <cell r="H20">
            <v>3.4604812952416181E-3</v>
          </cell>
          <cell r="I20">
            <v>30700</v>
          </cell>
          <cell r="J20">
            <v>3.8653378022642064E-2</v>
          </cell>
          <cell r="K20">
            <v>26748.513220000008</v>
          </cell>
          <cell r="L20">
            <v>2.0732174620487563E-2</v>
          </cell>
          <cell r="M20">
            <v>57448.513220000001</v>
          </cell>
          <cell r="N20">
            <v>2.7560754612982966E-2</v>
          </cell>
          <cell r="O20">
            <v>123700</v>
          </cell>
          <cell r="P20">
            <v>0.14265785774615525</v>
          </cell>
          <cell r="Q20">
            <v>51153.120897171022</v>
          </cell>
          <cell r="R20">
            <v>3.473458599825445E-2</v>
          </cell>
          <cell r="S20">
            <v>174853.12089717112</v>
          </cell>
          <cell r="T20">
            <v>7.4730099388702995E-2</v>
          </cell>
        </row>
        <row r="21">
          <cell r="B21" t="str">
            <v>Kazakhstan</v>
          </cell>
          <cell r="C21">
            <v>979.40210999999999</v>
          </cell>
          <cell r="D21">
            <v>2.1742414953291899E-3</v>
          </cell>
          <cell r="E21">
            <v>2312.6443649999997</v>
          </cell>
          <cell r="F21">
            <v>2.5089885214435209E-3</v>
          </cell>
          <cell r="G21">
            <v>3292.0464749999996</v>
          </cell>
          <cell r="H21">
            <v>2.3990999889021616E-3</v>
          </cell>
          <cell r="I21">
            <v>48.320999999999998</v>
          </cell>
          <cell r="J21">
            <v>6.0839409753488177E-5</v>
          </cell>
          <cell r="K21">
            <v>5376.857274</v>
          </cell>
          <cell r="L21">
            <v>4.1674818707552342E-3</v>
          </cell>
          <cell r="M21">
            <v>5425.178273999999</v>
          </cell>
          <cell r="N21">
            <v>2.602713260285841E-3</v>
          </cell>
          <cell r="O21">
            <v>48.685920000000003</v>
          </cell>
          <cell r="P21">
            <v>5.6147364992729952E-5</v>
          </cell>
          <cell r="Q21">
            <v>3436.4552188202788</v>
          </cell>
          <cell r="R21">
            <v>2.3334617171689438E-3</v>
          </cell>
          <cell r="S21">
            <v>3485.1411388202796</v>
          </cell>
          <cell r="T21">
            <v>1.4895069779215515E-3</v>
          </cell>
        </row>
        <row r="22">
          <cell r="B22" t="str">
            <v>Korea, Dem. Rep.</v>
          </cell>
          <cell r="D22">
            <v>0</v>
          </cell>
          <cell r="E22">
            <v>756.35268299999962</v>
          </cell>
          <cell r="F22">
            <v>8.2056723832244285E-4</v>
          </cell>
          <cell r="G22">
            <v>756.35268299999962</v>
          </cell>
          <cell r="H22">
            <v>5.5119687014486014E-4</v>
          </cell>
          <cell r="J22">
            <v>0</v>
          </cell>
          <cell r="K22">
            <v>740.38050700000008</v>
          </cell>
          <cell r="L22">
            <v>5.738523794007386E-4</v>
          </cell>
          <cell r="M22">
            <v>740.38050700000008</v>
          </cell>
          <cell r="N22">
            <v>3.5519536241991048E-4</v>
          </cell>
          <cell r="P22">
            <v>0</v>
          </cell>
          <cell r="Q22">
            <v>215.97386</v>
          </cell>
          <cell r="R22">
            <v>1.4665307770028642E-4</v>
          </cell>
          <cell r="S22">
            <v>215.97386</v>
          </cell>
          <cell r="T22">
            <v>9.2304603660196634E-5</v>
          </cell>
        </row>
        <row r="23">
          <cell r="B23" t="str">
            <v>Kyrgyz Republic</v>
          </cell>
          <cell r="C23">
            <v>1252.3614830000001</v>
          </cell>
          <cell r="D23">
            <v>2.7802026110507385E-3</v>
          </cell>
          <cell r="E23">
            <v>2794.549622</v>
          </cell>
          <cell r="F23">
            <v>3.0318076701786058E-3</v>
          </cell>
          <cell r="G23">
            <v>4046.911105000002</v>
          </cell>
          <cell r="H23">
            <v>2.9492124308766149E-3</v>
          </cell>
          <cell r="I23">
            <v>1550.5246499999998</v>
          </cell>
          <cell r="J23">
            <v>1.9522154863151392E-3</v>
          </cell>
          <cell r="K23">
            <v>1154.0310810000001</v>
          </cell>
          <cell r="L23">
            <v>8.9446369194354875E-4</v>
          </cell>
          <cell r="M23">
            <v>2704.5557309999999</v>
          </cell>
          <cell r="N23">
            <v>1.2975026273313148E-3</v>
          </cell>
          <cell r="O23">
            <v>147.61104</v>
          </cell>
          <cell r="P23">
            <v>1.7023342559484262E-4</v>
          </cell>
          <cell r="Q23">
            <v>862.63813000000005</v>
          </cell>
          <cell r="R23">
            <v>5.8575855756858627E-4</v>
          </cell>
          <cell r="S23">
            <v>1010.2491699999999</v>
          </cell>
          <cell r="T23">
            <v>4.3176822063046243E-4</v>
          </cell>
        </row>
        <row r="24">
          <cell r="B24" t="str">
            <v>Laos</v>
          </cell>
          <cell r="D24">
            <v>0</v>
          </cell>
          <cell r="E24">
            <v>930.10400000000004</v>
          </cell>
          <cell r="F24">
            <v>1.0090700909600103E-3</v>
          </cell>
          <cell r="G24">
            <v>930.10400000000004</v>
          </cell>
          <cell r="H24">
            <v>6.7781925711661052E-4</v>
          </cell>
          <cell r="J24">
            <v>0</v>
          </cell>
          <cell r="K24">
            <v>2338.3178929999999</v>
          </cell>
          <cell r="L24">
            <v>1.8123779246032627E-3</v>
          </cell>
          <cell r="M24">
            <v>2338.3178929999999</v>
          </cell>
          <cell r="N24">
            <v>1.1218011057888325E-3</v>
          </cell>
          <cell r="O24">
            <v>24.157779999999995</v>
          </cell>
          <cell r="P24">
            <v>2.7860122414736572E-5</v>
          </cell>
          <cell r="Q24">
            <v>972.99317000000008</v>
          </cell>
          <cell r="R24">
            <v>6.606931179627849E-4</v>
          </cell>
          <cell r="S24">
            <v>997.15095000000008</v>
          </cell>
          <cell r="T24">
            <v>4.2617020054713366E-4</v>
          </cell>
        </row>
        <row r="25">
          <cell r="B25" t="str">
            <v>Lebanon</v>
          </cell>
          <cell r="D25">
            <v>0</v>
          </cell>
          <cell r="E25">
            <v>4327.2449890000007</v>
          </cell>
          <cell r="F25">
            <v>4.6946293045256006E-3</v>
          </cell>
          <cell r="G25">
            <v>4327.2449890000007</v>
          </cell>
          <cell r="H25">
            <v>3.1535075473340139E-3</v>
          </cell>
          <cell r="I25">
            <v>68843</v>
          </cell>
          <cell r="J25">
            <v>8.6677996847320762E-2</v>
          </cell>
          <cell r="K25">
            <v>30690.443845000009</v>
          </cell>
          <cell r="L25">
            <v>2.3787476924102765E-2</v>
          </cell>
          <cell r="M25">
            <v>99533.443844999987</v>
          </cell>
          <cell r="N25">
            <v>4.7750875833669909E-2</v>
          </cell>
          <cell r="O25">
            <v>78485.321999999986</v>
          </cell>
          <cell r="P25">
            <v>9.051372595826343E-2</v>
          </cell>
          <cell r="Q25">
            <v>45551.894557402265</v>
          </cell>
          <cell r="R25">
            <v>3.093117626328468E-2</v>
          </cell>
          <cell r="S25">
            <v>124037.21655740227</v>
          </cell>
          <cell r="T25">
            <v>5.3011999292159689E-2</v>
          </cell>
        </row>
        <row r="26">
          <cell r="B26" t="str">
            <v>Malaysia</v>
          </cell>
          <cell r="C26">
            <v>4009.4348699999991</v>
          </cell>
          <cell r="D26">
            <v>8.9008177317218499E-3</v>
          </cell>
          <cell r="E26">
            <v>2385.5499030000001</v>
          </cell>
          <cell r="F26">
            <v>2.5880837601062389E-3</v>
          </cell>
          <cell r="G26">
            <v>6394.984773000001</v>
          </cell>
          <cell r="H26">
            <v>4.6603861805850711E-3</v>
          </cell>
          <cell r="J26">
            <v>0</v>
          </cell>
          <cell r="K26">
            <v>5603.5314789999993</v>
          </cell>
          <cell r="L26">
            <v>4.3431719796359911E-3</v>
          </cell>
          <cell r="M26">
            <v>5603.5314789999993</v>
          </cell>
          <cell r="N26">
            <v>2.6882776838353223E-3</v>
          </cell>
          <cell r="O26">
            <v>74.875990000000002</v>
          </cell>
          <cell r="P26">
            <v>8.6351239531305937E-5</v>
          </cell>
          <cell r="Q26">
            <v>4188.2590795545411</v>
          </cell>
          <cell r="R26">
            <v>2.8439603025238436E-3</v>
          </cell>
          <cell r="S26">
            <v>4263.1350695545416</v>
          </cell>
          <cell r="T26">
            <v>1.8220121312140126E-3</v>
          </cell>
        </row>
        <row r="27">
          <cell r="B27" t="str">
            <v>Maldives</v>
          </cell>
          <cell r="D27">
            <v>0</v>
          </cell>
          <cell r="E27">
            <v>220.70287500000003</v>
          </cell>
          <cell r="F27">
            <v>2.3944061110519447E-4</v>
          </cell>
          <cell r="G27">
            <v>220.70287500000003</v>
          </cell>
          <cell r="H27">
            <v>1.6083863608370698E-4</v>
          </cell>
          <cell r="J27">
            <v>0</v>
          </cell>
          <cell r="K27">
            <v>183.51673399999999</v>
          </cell>
          <cell r="L27">
            <v>1.4223971791541562E-4</v>
          </cell>
          <cell r="M27">
            <v>183.51673399999999</v>
          </cell>
          <cell r="N27">
            <v>8.8041611343028372E-5</v>
          </cell>
          <cell r="P27">
            <v>0</v>
          </cell>
          <cell r="Q27">
            <v>137.18673000000001</v>
          </cell>
          <cell r="R27">
            <v>9.315412603237362E-5</v>
          </cell>
          <cell r="S27">
            <v>137.18673000000001</v>
          </cell>
          <cell r="T27">
            <v>5.8631941569634437E-5</v>
          </cell>
        </row>
        <row r="28">
          <cell r="B28" t="str">
            <v>Middle East, regional</v>
          </cell>
          <cell r="C28">
            <v>20410</v>
          </cell>
          <cell r="D28">
            <v>4.5309550047496601E-2</v>
          </cell>
          <cell r="E28">
            <v>12062.191140999999</v>
          </cell>
          <cell r="F28">
            <v>1.3086274558356805E-2</v>
          </cell>
          <cell r="G28">
            <v>32472.191140999996</v>
          </cell>
          <cell r="H28">
            <v>2.3664317620546948E-2</v>
          </cell>
          <cell r="I28">
            <v>5000</v>
          </cell>
          <cell r="J28">
            <v>6.2953384401697168E-3</v>
          </cell>
          <cell r="K28">
            <v>15472.295074559572</v>
          </cell>
          <cell r="L28">
            <v>1.1992230021429153E-2</v>
          </cell>
          <cell r="M28">
            <v>20472.295074559574</v>
          </cell>
          <cell r="N28">
            <v>9.8215231219958843E-3</v>
          </cell>
          <cell r="O28">
            <v>2321.8737799999999</v>
          </cell>
          <cell r="P28">
            <v>2.6777165675971526E-3</v>
          </cell>
          <cell r="Q28">
            <v>34254.473910135574</v>
          </cell>
          <cell r="R28">
            <v>2.3259870541395826E-2</v>
          </cell>
          <cell r="S28">
            <v>36576.347690135568</v>
          </cell>
          <cell r="T28">
            <v>1.5632286596514562E-2</v>
          </cell>
        </row>
        <row r="29">
          <cell r="B29" t="str">
            <v>Mongolia</v>
          </cell>
          <cell r="C29">
            <v>2127.1570299999998</v>
          </cell>
          <cell r="D29">
            <v>4.7222208676956992E-3</v>
          </cell>
          <cell r="E29">
            <v>805.69696499999975</v>
          </cell>
          <cell r="F29">
            <v>8.7410086373002798E-4</v>
          </cell>
          <cell r="G29">
            <v>2932.8539950000004</v>
          </cell>
          <cell r="H29">
            <v>2.1373361646895225E-3</v>
          </cell>
          <cell r="J29">
            <v>0</v>
          </cell>
          <cell r="K29">
            <v>633.22529000000009</v>
          </cell>
          <cell r="L29">
            <v>4.9079876621228044E-4</v>
          </cell>
          <cell r="M29">
            <v>633.22529000000009</v>
          </cell>
          <cell r="N29">
            <v>3.0378796341676636E-4</v>
          </cell>
          <cell r="O29">
            <v>39.280810000000002</v>
          </cell>
          <cell r="P29">
            <v>4.53008585702001E-5</v>
          </cell>
          <cell r="Q29">
            <v>323.24769000000003</v>
          </cell>
          <cell r="R29">
            <v>2.1949539910991127E-4</v>
          </cell>
          <cell r="S29">
            <v>362.52850000000007</v>
          </cell>
          <cell r="T29">
            <v>1.5494027614279616E-4</v>
          </cell>
        </row>
        <row r="30">
          <cell r="B30" t="str">
            <v>Burma</v>
          </cell>
          <cell r="C30">
            <v>12786.463609999999</v>
          </cell>
          <cell r="D30">
            <v>2.8385542031738802E-2</v>
          </cell>
          <cell r="E30">
            <v>17537.237428000004</v>
          </cell>
          <cell r="F30">
            <v>1.9026153813615745E-2</v>
          </cell>
          <cell r="G30">
            <v>30323.701038000003</v>
          </cell>
          <cell r="H30">
            <v>2.2098591674267989E-2</v>
          </cell>
          <cell r="I30">
            <v>77465.101480000012</v>
          </cell>
          <cell r="J30">
            <v>9.7533806223738431E-2</v>
          </cell>
          <cell r="K30">
            <v>36429.851123</v>
          </cell>
          <cell r="L30">
            <v>2.8235963197972492E-2</v>
          </cell>
          <cell r="M30">
            <v>113894.95260300004</v>
          </cell>
          <cell r="N30">
            <v>5.4640767261071505E-2</v>
          </cell>
          <cell r="O30">
            <v>66416.915830000013</v>
          </cell>
          <cell r="P30">
            <v>7.6595755298419638E-2</v>
          </cell>
          <cell r="Q30">
            <v>40464.260857053087</v>
          </cell>
          <cell r="R30">
            <v>2.7476512164731716E-2</v>
          </cell>
          <cell r="S30">
            <v>106881.17668705313</v>
          </cell>
          <cell r="T30">
            <v>4.567971629915716E-2</v>
          </cell>
        </row>
        <row r="31">
          <cell r="B31" t="str">
            <v>Nepal</v>
          </cell>
          <cell r="C31">
            <v>14442.187000000002</v>
          </cell>
          <cell r="D31">
            <v>3.2061195231347615E-2</v>
          </cell>
          <cell r="E31">
            <v>55059.970196999973</v>
          </cell>
          <cell r="F31">
            <v>5.9734577138623429E-2</v>
          </cell>
          <cell r="G31">
            <v>69502.157196999993</v>
          </cell>
          <cell r="H31">
            <v>5.0650142950973677E-2</v>
          </cell>
          <cell r="I31">
            <v>10900.154549999999</v>
          </cell>
          <cell r="J31">
            <v>1.3724032388481168E-2</v>
          </cell>
          <cell r="K31">
            <v>77309.890418999988</v>
          </cell>
          <cell r="L31">
            <v>5.992116776266436E-2</v>
          </cell>
          <cell r="M31">
            <v>88210.04496900001</v>
          </cell>
          <cell r="N31">
            <v>4.231850865279542E-2</v>
          </cell>
          <cell r="O31">
            <v>23479.22622</v>
          </cell>
          <cell r="P31">
            <v>2.7077575699939845E-2</v>
          </cell>
          <cell r="Q31">
            <v>79550.752253889033</v>
          </cell>
          <cell r="R31">
            <v>5.4017475315789716E-2</v>
          </cell>
          <cell r="S31">
            <v>103029.97847388906</v>
          </cell>
          <cell r="T31">
            <v>4.4033760975290805E-2</v>
          </cell>
        </row>
        <row r="32">
          <cell r="B32" t="str">
            <v>Pakistan</v>
          </cell>
          <cell r="C32">
            <v>57487.320352999996</v>
          </cell>
          <cell r="D32">
            <v>0.12762002051105945</v>
          </cell>
          <cell r="E32">
            <v>131730.41647699988</v>
          </cell>
          <cell r="F32">
            <v>0.14291436585225553</v>
          </cell>
          <cell r="G32">
            <v>189217.73682999998</v>
          </cell>
          <cell r="H32">
            <v>0.13789363964825108</v>
          </cell>
          <cell r="I32">
            <v>66676.675999999978</v>
          </cell>
          <cell r="J32">
            <v>8.3950448297108279E-2</v>
          </cell>
          <cell r="K32">
            <v>307105.889456</v>
          </cell>
          <cell r="L32">
            <v>0.23803090941224059</v>
          </cell>
          <cell r="M32">
            <v>373782.56545599992</v>
          </cell>
          <cell r="N32">
            <v>0.17932108226532198</v>
          </cell>
          <cell r="O32">
            <v>76674.758230000007</v>
          </cell>
          <cell r="P32">
            <v>8.842568110182851E-2</v>
          </cell>
          <cell r="Q32">
            <v>385973.58184085652</v>
          </cell>
          <cell r="R32">
            <v>0.26208826238492472</v>
          </cell>
          <cell r="S32">
            <v>462648.34007085662</v>
          </cell>
          <cell r="T32">
            <v>0.19773027932310089</v>
          </cell>
        </row>
        <row r="33">
          <cell r="B33" t="str">
            <v>Philippines</v>
          </cell>
          <cell r="C33">
            <v>-383.11982999999998</v>
          </cell>
          <cell r="D33">
            <v>-8.5051382222309582E-4</v>
          </cell>
          <cell r="E33">
            <v>2047.4432769999996</v>
          </cell>
          <cell r="F33">
            <v>2.2212717865505911E-3</v>
          </cell>
          <cell r="G33">
            <v>1664.3234469999995</v>
          </cell>
          <cell r="H33">
            <v>1.2128863895298765E-3</v>
          </cell>
          <cell r="I33">
            <v>1205</v>
          </cell>
          <cell r="J33">
            <v>1.5171765640809019E-3</v>
          </cell>
          <cell r="K33">
            <v>7911.879648000001</v>
          </cell>
          <cell r="L33">
            <v>6.132321041154961E-3</v>
          </cell>
          <cell r="M33">
            <v>9116.8796480000019</v>
          </cell>
          <cell r="N33">
            <v>4.3737960955123664E-3</v>
          </cell>
          <cell r="O33">
            <v>895</v>
          </cell>
          <cell r="P33">
            <v>1.0321647751237587E-3</v>
          </cell>
          <cell r="Q33">
            <v>4770.6966022512288</v>
          </cell>
          <cell r="R33">
            <v>3.2394537908172864E-3</v>
          </cell>
          <cell r="S33">
            <v>5665.6966022512306</v>
          </cell>
          <cell r="T33">
            <v>2.4214498890269527E-3</v>
          </cell>
        </row>
        <row r="34">
          <cell r="B34" t="str">
            <v>South &amp; Central Asia, regional</v>
          </cell>
          <cell r="D34">
            <v>0</v>
          </cell>
          <cell r="F34">
            <v>0</v>
          </cell>
          <cell r="H34">
            <v>0</v>
          </cell>
          <cell r="J34">
            <v>0</v>
          </cell>
          <cell r="K34">
            <v>6174.6580589180721</v>
          </cell>
          <cell r="L34">
            <v>4.7858394239113609E-3</v>
          </cell>
          <cell r="M34">
            <v>6174.6580589180721</v>
          </cell>
          <cell r="N34">
            <v>2.9622739744232969E-3</v>
          </cell>
          <cell r="P34">
            <v>0</v>
          </cell>
          <cell r="R34">
            <v>0</v>
          </cell>
          <cell r="T34">
            <v>0</v>
          </cell>
        </row>
        <row r="35">
          <cell r="B35" t="str">
            <v>South Asia, regional</v>
          </cell>
          <cell r="C35">
            <v>116.86996100000002</v>
          </cell>
          <cell r="D35">
            <v>2.5944759171869065E-4</v>
          </cell>
          <cell r="E35">
            <v>1076.612218</v>
          </cell>
          <cell r="F35">
            <v>1.1680168978371432E-3</v>
          </cell>
          <cell r="G35">
            <v>1193.4821790000001</v>
          </cell>
          <cell r="H35">
            <v>8.6975779477530869E-4</v>
          </cell>
          <cell r="I35">
            <v>3215.2060000000001</v>
          </cell>
          <cell r="J35">
            <v>4.0481619849728635E-3</v>
          </cell>
          <cell r="K35">
            <v>4977.0066100000004</v>
          </cell>
          <cell r="L35">
            <v>3.8575665599495635E-3</v>
          </cell>
          <cell r="M35">
            <v>8192.2126100000041</v>
          </cell>
          <cell r="N35">
            <v>3.9301898139113382E-3</v>
          </cell>
          <cell r="O35">
            <v>1521.6311400000002</v>
          </cell>
          <cell r="P35">
            <v>1.7548313557982219E-3</v>
          </cell>
          <cell r="Q35">
            <v>56609.474649958611</v>
          </cell>
          <cell r="R35">
            <v>3.843962266735787E-2</v>
          </cell>
          <cell r="S35">
            <v>58131.105789958587</v>
          </cell>
          <cell r="T35">
            <v>2.4844528315931792E-2</v>
          </cell>
        </row>
        <row r="36">
          <cell r="B36" t="str">
            <v>Sri Lanka</v>
          </cell>
          <cell r="C36">
            <v>78</v>
          </cell>
          <cell r="D36">
            <v>1.7315751610508254E-4</v>
          </cell>
          <cell r="E36">
            <v>5382.4189089999982</v>
          </cell>
          <cell r="F36">
            <v>5.8393877868383615E-3</v>
          </cell>
          <cell r="G36">
            <v>5460.4189089999973</v>
          </cell>
          <cell r="H36">
            <v>3.9793153114532041E-3</v>
          </cell>
          <cell r="I36">
            <v>19500</v>
          </cell>
          <cell r="J36">
            <v>2.4551819916661898E-2</v>
          </cell>
          <cell r="K36">
            <v>5112.798475999999</v>
          </cell>
          <cell r="L36">
            <v>3.9628157995913703E-3</v>
          </cell>
          <cell r="M36">
            <v>24612.798475999989</v>
          </cell>
          <cell r="N36">
            <v>1.1807917404896015E-2</v>
          </cell>
          <cell r="P36">
            <v>0</v>
          </cell>
          <cell r="Q36">
            <v>5492.1987125182732</v>
          </cell>
          <cell r="R36">
            <v>3.729376529790945E-3</v>
          </cell>
          <cell r="S36">
            <v>5492.1987125182732</v>
          </cell>
          <cell r="T36">
            <v>2.3472989989716414E-3</v>
          </cell>
        </row>
        <row r="37">
          <cell r="B37" t="str">
            <v>Syria</v>
          </cell>
          <cell r="C37">
            <v>29928.830159999998</v>
          </cell>
          <cell r="D37">
            <v>6.6441049877390759E-2</v>
          </cell>
          <cell r="E37">
            <v>9618.4750760000043</v>
          </cell>
          <cell r="F37">
            <v>1.0435086312752031E-2</v>
          </cell>
          <cell r="G37">
            <v>39547.305236000022</v>
          </cell>
          <cell r="H37">
            <v>2.8820352407934357E-2</v>
          </cell>
          <cell r="I37">
            <v>113660.73777000001</v>
          </cell>
          <cell r="J37">
            <v>0.14310656232430621</v>
          </cell>
          <cell r="K37">
            <v>144047.21641199995</v>
          </cell>
          <cell r="L37">
            <v>0.11164777719367924</v>
          </cell>
          <cell r="M37">
            <v>257707.95418200004</v>
          </cell>
          <cell r="N37">
            <v>0.12363463019180918</v>
          </cell>
          <cell r="O37">
            <v>119970.93198000002</v>
          </cell>
          <cell r="P37">
            <v>0.13835728494807203</v>
          </cell>
          <cell r="Q37">
            <v>227539.2836741193</v>
          </cell>
          <cell r="R37">
            <v>0.15450636594876868</v>
          </cell>
          <cell r="S37">
            <v>347510.21565411921</v>
          </cell>
          <cell r="T37">
            <v>0.14852164388700992</v>
          </cell>
        </row>
        <row r="38">
          <cell r="B38" t="str">
            <v>Tajikistan</v>
          </cell>
          <cell r="C38">
            <v>5458.9297799999995</v>
          </cell>
          <cell r="D38">
            <v>1.2118650273036727E-2</v>
          </cell>
          <cell r="E38">
            <v>3168.5520160000005</v>
          </cell>
          <cell r="F38">
            <v>3.4375629725241952E-3</v>
          </cell>
          <cell r="G38">
            <v>8627.4817959999982</v>
          </cell>
          <cell r="H38">
            <v>6.2873327087635354E-3</v>
          </cell>
          <cell r="I38">
            <v>4890.5429199999999</v>
          </cell>
          <cell r="J38">
            <v>6.1575245675151704E-3</v>
          </cell>
          <cell r="K38">
            <v>7173.8300899999995</v>
          </cell>
          <cell r="L38">
            <v>5.5602753282145952E-3</v>
          </cell>
          <cell r="M38">
            <v>12064.373009999998</v>
          </cell>
          <cell r="N38">
            <v>5.7878473340951088E-3</v>
          </cell>
          <cell r="O38">
            <v>869.98548000000005</v>
          </cell>
          <cell r="P38">
            <v>1.003316611536464E-3</v>
          </cell>
          <cell r="Q38">
            <v>3522.8555799999995</v>
          </cell>
          <cell r="R38">
            <v>2.3921302934560114E-3</v>
          </cell>
          <cell r="S38">
            <v>4392.8410599999997</v>
          </cell>
          <cell r="T38">
            <v>1.8774468955897628E-3</v>
          </cell>
        </row>
        <row r="39">
          <cell r="B39" t="str">
            <v>Thailand</v>
          </cell>
          <cell r="C39">
            <v>-15231.403899999999</v>
          </cell>
          <cell r="D39">
            <v>-3.381323161688804E-2</v>
          </cell>
          <cell r="E39">
            <v>1834.4632159999996</v>
          </cell>
          <cell r="F39">
            <v>1.9902096585241139E-3</v>
          </cell>
          <cell r="G39">
            <v>-13396.940684000001</v>
          </cell>
          <cell r="H39">
            <v>-9.7631064720334268E-3</v>
          </cell>
          <cell r="I39">
            <v>85</v>
          </cell>
          <cell r="J39">
            <v>1.0702075348288519E-4</v>
          </cell>
          <cell r="K39">
            <v>3679.476458000001</v>
          </cell>
          <cell r="L39">
            <v>2.8518799460671134E-3</v>
          </cell>
          <cell r="M39">
            <v>3764.4764580000024</v>
          </cell>
          <cell r="N39">
            <v>1.8059964669228273E-3</v>
          </cell>
          <cell r="O39">
            <v>31.55</v>
          </cell>
          <cell r="P39">
            <v>3.6385249894027473E-5</v>
          </cell>
          <cell r="Q39">
            <v>6677.7071365729389</v>
          </cell>
          <cell r="R39">
            <v>4.5343742226933775E-3</v>
          </cell>
          <cell r="S39">
            <v>6709.2571365729391</v>
          </cell>
          <cell r="T39">
            <v>2.8674549820321355E-3</v>
          </cell>
        </row>
        <row r="40">
          <cell r="B40" t="str">
            <v>Timor-Leste</v>
          </cell>
          <cell r="D40">
            <v>0</v>
          </cell>
          <cell r="E40">
            <v>131.234916</v>
          </cell>
          <cell r="F40">
            <v>1.4237679724552233E-4</v>
          </cell>
          <cell r="G40">
            <v>131.234916</v>
          </cell>
          <cell r="H40">
            <v>9.5638286977457133E-5</v>
          </cell>
          <cell r="J40">
            <v>0</v>
          </cell>
          <cell r="K40">
            <v>67.001314000000008</v>
          </cell>
          <cell r="L40">
            <v>5.1931220633657247E-5</v>
          </cell>
          <cell r="M40">
            <v>67.001314000000008</v>
          </cell>
          <cell r="N40">
            <v>3.2143682584609461E-5</v>
          </cell>
          <cell r="P40">
            <v>0</v>
          </cell>
          <cell r="Q40">
            <v>18.38869</v>
          </cell>
          <cell r="R40">
            <v>1.2486501761724684E-5</v>
          </cell>
          <cell r="S40">
            <v>18.38869</v>
          </cell>
          <cell r="T40">
            <v>7.8591026815940663E-6</v>
          </cell>
        </row>
        <row r="41">
          <cell r="B41" t="str">
            <v>Turkmenistan</v>
          </cell>
          <cell r="C41">
            <v>12.36365</v>
          </cell>
          <cell r="D41">
            <v>2.7446909281956459E-5</v>
          </cell>
          <cell r="E41">
            <v>403.34320999999994</v>
          </cell>
          <cell r="F41">
            <v>4.3758716186878289E-4</v>
          </cell>
          <cell r="G41">
            <v>415.70685999999995</v>
          </cell>
          <cell r="H41">
            <v>3.029490412077346E-4</v>
          </cell>
          <cell r="J41">
            <v>0</v>
          </cell>
          <cell r="K41">
            <v>459.151882</v>
          </cell>
          <cell r="L41">
            <v>3.5587835916920903E-4</v>
          </cell>
          <cell r="M41">
            <v>459.151882</v>
          </cell>
          <cell r="N41">
            <v>2.2027675984286006E-4</v>
          </cell>
          <cell r="P41">
            <v>0</v>
          </cell>
          <cell r="Q41">
            <v>83.855410000000006</v>
          </cell>
          <cell r="R41">
            <v>5.6940473992173758E-5</v>
          </cell>
          <cell r="S41">
            <v>83.855410000000006</v>
          </cell>
          <cell r="T41">
            <v>3.58387833824579E-5</v>
          </cell>
        </row>
        <row r="42">
          <cell r="B42" t="str">
            <v>Uzbekistan</v>
          </cell>
          <cell r="C42">
            <v>45.441851999999997</v>
          </cell>
          <cell r="D42">
            <v>1.0087946435300995E-4</v>
          </cell>
          <cell r="E42">
            <v>1590.4876889999996</v>
          </cell>
          <cell r="F42">
            <v>1.7255205407244844E-3</v>
          </cell>
          <cell r="G42">
            <v>1635.9295409999997</v>
          </cell>
          <cell r="H42">
            <v>1.1921941483702225E-3</v>
          </cell>
          <cell r="I42">
            <v>6.55</v>
          </cell>
          <cell r="J42">
            <v>8.2468933566223293E-6</v>
          </cell>
          <cell r="K42">
            <v>1498.2515939999996</v>
          </cell>
          <cell r="L42">
            <v>1.1612613163488501E-3</v>
          </cell>
          <cell r="M42">
            <v>1504.8015939999998</v>
          </cell>
          <cell r="N42">
            <v>7.2192412212020716E-4</v>
          </cell>
          <cell r="O42">
            <v>14.5</v>
          </cell>
          <cell r="P42">
            <v>1.6722222613736872E-5</v>
          </cell>
          <cell r="Q42">
            <v>967.66789361280416</v>
          </cell>
          <cell r="R42">
            <v>6.5707708696816861E-4</v>
          </cell>
          <cell r="S42">
            <v>982.16789361280405</v>
          </cell>
          <cell r="T42">
            <v>4.1976662429286607E-4</v>
          </cell>
        </row>
        <row r="43">
          <cell r="B43" t="str">
            <v>Vietnam</v>
          </cell>
          <cell r="C43">
            <v>23401.501370000002</v>
          </cell>
          <cell r="D43">
            <v>5.1950587825113928E-2</v>
          </cell>
          <cell r="E43">
            <v>28262.900842000003</v>
          </cell>
          <cell r="F43">
            <v>3.0662429065384827E-2</v>
          </cell>
          <cell r="G43">
            <v>51664.402211999979</v>
          </cell>
          <cell r="H43">
            <v>3.765076456687811E-2</v>
          </cell>
          <cell r="I43">
            <v>669.21899999999994</v>
          </cell>
          <cell r="J43">
            <v>8.4259201911838751E-4</v>
          </cell>
          <cell r="K43">
            <v>11653.061842000001</v>
          </cell>
          <cell r="L43">
            <v>9.0320277237332155E-3</v>
          </cell>
          <cell r="M43">
            <v>12322.280842000007</v>
          </cell>
          <cell r="N43">
            <v>5.9115778550800123E-3</v>
          </cell>
          <cell r="O43">
            <v>71.316500000000005</v>
          </cell>
          <cell r="P43">
            <v>8.224623372638384E-5</v>
          </cell>
          <cell r="Q43">
            <v>9094.6763998727365</v>
          </cell>
          <cell r="R43">
            <v>6.1755727509315139E-3</v>
          </cell>
          <cell r="S43">
            <v>9165.9928998727373</v>
          </cell>
          <cell r="T43">
            <v>3.9174339976834668E-3</v>
          </cell>
        </row>
        <row r="44">
          <cell r="B44" t="str">
            <v>West Bank &amp; Gaza Strip</v>
          </cell>
          <cell r="C44">
            <v>30781.553</v>
          </cell>
          <cell r="D44">
            <v>6.8334067427396811E-2</v>
          </cell>
          <cell r="E44">
            <v>12102.237069000003</v>
          </cell>
          <cell r="F44">
            <v>1.3129720396896949E-2</v>
          </cell>
          <cell r="G44">
            <v>42883.790068999959</v>
          </cell>
          <cell r="H44">
            <v>3.1251837135324902E-2</v>
          </cell>
          <cell r="I44">
            <v>32433.996369999993</v>
          </cell>
          <cell r="J44">
            <v>4.0836596823277206E-2</v>
          </cell>
          <cell r="K44">
            <v>18994.269065</v>
          </cell>
          <cell r="L44">
            <v>1.4722033325936943E-2</v>
          </cell>
          <cell r="M44">
            <v>51428.265434999987</v>
          </cell>
          <cell r="N44">
            <v>2.4672558511608919E-2</v>
          </cell>
          <cell r="O44">
            <v>4107.58014</v>
          </cell>
          <cell r="P44">
            <v>4.7370944486099633E-3</v>
          </cell>
          <cell r="Q44">
            <v>18621.164518916023</v>
          </cell>
          <cell r="R44">
            <v>1.2644359308401527E-2</v>
          </cell>
          <cell r="S44">
            <v>22728.744658916021</v>
          </cell>
          <cell r="T44">
            <v>9.7139893107205406E-3</v>
          </cell>
        </row>
        <row r="45">
          <cell r="B45" t="str">
            <v>Yemen</v>
          </cell>
          <cell r="C45">
            <v>4644.2449999999999</v>
          </cell>
          <cell r="D45">
            <v>1.0310076004916013E-2</v>
          </cell>
          <cell r="E45">
            <v>34910.697431000008</v>
          </cell>
          <cell r="F45">
            <v>3.7874625452827396E-2</v>
          </cell>
          <cell r="G45">
            <v>39554.942430999996</v>
          </cell>
          <cell r="H45">
            <v>2.8825918062787295E-2</v>
          </cell>
          <cell r="I45">
            <v>59907.776000000005</v>
          </cell>
          <cell r="J45">
            <v>7.542794502357536E-2</v>
          </cell>
          <cell r="K45">
            <v>22142.678369999994</v>
          </cell>
          <cell r="L45">
            <v>1.7162294993984441E-2</v>
          </cell>
          <cell r="M45">
            <v>82050.454370000021</v>
          </cell>
          <cell r="N45">
            <v>3.9363463247784405E-2</v>
          </cell>
          <cell r="O45">
            <v>81544.37993000001</v>
          </cell>
          <cell r="P45">
            <v>9.4041605109558446E-2</v>
          </cell>
          <cell r="Q45">
            <v>45305.558374718494</v>
          </cell>
          <cell r="R45">
            <v>3.0763906208753477E-2</v>
          </cell>
          <cell r="S45">
            <v>126849.93830471851</v>
          </cell>
          <cell r="T45">
            <v>5.4214122392114671E-2</v>
          </cell>
        </row>
        <row r="46">
          <cell r="B46" t="str">
            <v>Asia Total</v>
          </cell>
          <cell r="C46">
            <v>450456.91203300032</v>
          </cell>
          <cell r="D46">
            <v>1</v>
          </cell>
          <cell r="E46">
            <v>921743.70079200016</v>
          </cell>
          <cell r="F46">
            <v>1</v>
          </cell>
          <cell r="G46">
            <v>1372200.6128250011</v>
          </cell>
          <cell r="H46">
            <v>1</v>
          </cell>
          <cell r="I46">
            <v>794238.47463000007</v>
          </cell>
          <cell r="J46">
            <v>1</v>
          </cell>
          <cell r="K46">
            <v>1290193.3207511716</v>
          </cell>
          <cell r="L46">
            <v>1</v>
          </cell>
          <cell r="M46">
            <v>2084431.7953811719</v>
          </cell>
          <cell r="N46">
            <v>1</v>
          </cell>
          <cell r="O46">
            <v>867109.61424999963</v>
          </cell>
          <cell r="P46">
            <v>1</v>
          </cell>
          <cell r="Q46">
            <v>1472685.4927748863</v>
          </cell>
          <cell r="R46">
            <v>1</v>
          </cell>
          <cell r="S46">
            <v>2339795.1070248918</v>
          </cell>
          <cell r="T46">
            <v>1</v>
          </cell>
        </row>
      </sheetData>
      <sheetData sheetId="11" refreshError="1"/>
      <sheetData sheetId="12" refreshError="1">
        <row r="7">
          <cell r="B7" t="str">
            <v>America, regional</v>
          </cell>
          <cell r="C7">
            <v>3.9</v>
          </cell>
          <cell r="D7">
            <v>4.3012337771206418E-5</v>
          </cell>
          <cell r="E7">
            <v>53.049879000000004</v>
          </cell>
          <cell r="F7">
            <v>7.2747413452931172E-4</v>
          </cell>
          <cell r="G7">
            <v>56.94987900000001</v>
          </cell>
          <cell r="H7">
            <v>3.4811493396216619E-4</v>
          </cell>
          <cell r="I7">
            <v>51.896999999999998</v>
          </cell>
          <cell r="J7">
            <v>1.2670033366933382E-3</v>
          </cell>
          <cell r="K7">
            <v>2259.9025299999998</v>
          </cell>
          <cell r="L7">
            <v>1.9113620370474097E-2</v>
          </cell>
          <cell r="M7">
            <v>2311.7995299999998</v>
          </cell>
          <cell r="N7">
            <v>1.4521753498105344E-2</v>
          </cell>
          <cell r="O7">
            <v>26.99849</v>
          </cell>
          <cell r="P7">
            <v>2.4262422268287126E-4</v>
          </cell>
          <cell r="Q7">
            <v>5513.766270000001</v>
          </cell>
          <cell r="R7">
            <v>4.2115638725324492E-2</v>
          </cell>
          <cell r="S7">
            <v>5540.7647600000009</v>
          </cell>
          <cell r="T7">
            <v>2.2877130743625157E-2</v>
          </cell>
        </row>
        <row r="8">
          <cell r="B8" t="str">
            <v>Anguilla</v>
          </cell>
          <cell r="D8">
            <v>0</v>
          </cell>
          <cell r="E8">
            <v>347.13200100000006</v>
          </cell>
          <cell r="F8">
            <v>4.7602286141859669E-3</v>
          </cell>
          <cell r="G8">
            <v>347.13200100000006</v>
          </cell>
          <cell r="H8">
            <v>2.1218979868994911E-3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</row>
        <row r="9">
          <cell r="B9" t="str">
            <v>Antigua and Barbuda</v>
          </cell>
          <cell r="D9">
            <v>0</v>
          </cell>
          <cell r="E9">
            <v>3.3073600000000001</v>
          </cell>
          <cell r="F9">
            <v>4.5353898989606828E-5</v>
          </cell>
          <cell r="G9">
            <v>3.3073600000000001</v>
          </cell>
          <cell r="H9">
            <v>2.0216748976571306E-5</v>
          </cell>
          <cell r="J9">
            <v>0</v>
          </cell>
          <cell r="K9">
            <v>2.5698300000000001</v>
          </cell>
          <cell r="L9">
            <v>2.1734899795282522E-5</v>
          </cell>
          <cell r="M9">
            <v>2.5698300000000001</v>
          </cell>
          <cell r="N9">
            <v>1.6142592516244716E-5</v>
          </cell>
          <cell r="P9">
            <v>0</v>
          </cell>
          <cell r="Q9">
            <v>1.42374</v>
          </cell>
          <cell r="R9">
            <v>1.0874911365946145E-5</v>
          </cell>
          <cell r="S9">
            <v>1.42374</v>
          </cell>
          <cell r="T9">
            <v>5.8784459430702985E-6</v>
          </cell>
        </row>
        <row r="10">
          <cell r="B10" t="str">
            <v>Argentina</v>
          </cell>
          <cell r="C10">
            <v>86.612219999999994</v>
          </cell>
          <cell r="D10">
            <v>9.5522924660359999E-4</v>
          </cell>
          <cell r="E10">
            <v>1954.8684410000005</v>
          </cell>
          <cell r="F10">
            <v>2.6807153080125597E-2</v>
          </cell>
          <cell r="G10">
            <v>2041.4806610000001</v>
          </cell>
          <cell r="H10">
            <v>1.2478865942613404E-2</v>
          </cell>
          <cell r="J10">
            <v>0</v>
          </cell>
          <cell r="K10">
            <v>1576.9050349999998</v>
          </cell>
          <cell r="L10">
            <v>1.3337019539191879E-2</v>
          </cell>
          <cell r="M10">
            <v>1576.9050349999998</v>
          </cell>
          <cell r="N10">
            <v>9.9054549977312164E-3</v>
          </cell>
          <cell r="P10">
            <v>0</v>
          </cell>
          <cell r="Q10">
            <v>1007.6579481640531</v>
          </cell>
          <cell r="R10">
            <v>7.6967640675089776E-3</v>
          </cell>
          <cell r="S10">
            <v>1007.6579481640531</v>
          </cell>
          <cell r="T10">
            <v>4.1604947373730591E-3</v>
          </cell>
        </row>
        <row r="11">
          <cell r="B11" t="str">
            <v>Belize</v>
          </cell>
          <cell r="D11">
            <v>0</v>
          </cell>
          <cell r="E11">
            <v>142.298936</v>
          </cell>
          <cell r="F11">
            <v>1.951348377458918E-3</v>
          </cell>
          <cell r="G11">
            <v>142.298936</v>
          </cell>
          <cell r="H11">
            <v>8.6982423103175509E-4</v>
          </cell>
          <cell r="I11">
            <v>9.7769999999999992</v>
          </cell>
          <cell r="J11">
            <v>2.3869379006206072E-4</v>
          </cell>
          <cell r="K11">
            <v>1135.3103929999997</v>
          </cell>
          <cell r="L11">
            <v>9.6021361834821017E-3</v>
          </cell>
          <cell r="M11">
            <v>1145.087393</v>
          </cell>
          <cell r="N11">
            <v>7.1929579702501622E-3</v>
          </cell>
          <cell r="P11">
            <v>0</v>
          </cell>
          <cell r="Q11">
            <v>422.62563000000006</v>
          </cell>
          <cell r="R11">
            <v>3.228128919063278E-3</v>
          </cell>
          <cell r="S11">
            <v>422.62563000000006</v>
          </cell>
          <cell r="T11">
            <v>1.744968828656236E-3</v>
          </cell>
        </row>
        <row r="12">
          <cell r="B12" t="str">
            <v>Bolivia</v>
          </cell>
          <cell r="C12">
            <v>31.62</v>
          </cell>
          <cell r="D12">
            <v>3.4873080008347365E-4</v>
          </cell>
          <cell r="E12">
            <v>612.14243800000008</v>
          </cell>
          <cell r="F12">
            <v>8.3943224506263809E-3</v>
          </cell>
          <cell r="G12">
            <v>643.76243799999997</v>
          </cell>
          <cell r="H12">
            <v>3.9350973615184161E-3</v>
          </cell>
          <cell r="J12">
            <v>0</v>
          </cell>
          <cell r="K12">
            <v>825.80474000000004</v>
          </cell>
          <cell r="L12">
            <v>6.9844243682925852E-3</v>
          </cell>
          <cell r="M12">
            <v>825.80474000000004</v>
          </cell>
          <cell r="N12">
            <v>5.1873584695498985E-3</v>
          </cell>
          <cell r="P12">
            <v>0</v>
          </cell>
          <cell r="Q12">
            <v>219.90006999999997</v>
          </cell>
          <cell r="R12">
            <v>1.6796562368236844E-3</v>
          </cell>
          <cell r="S12">
            <v>219.90006999999997</v>
          </cell>
          <cell r="T12">
            <v>9.0794012556532407E-4</v>
          </cell>
        </row>
        <row r="13">
          <cell r="B13" t="str">
            <v>Brazil</v>
          </cell>
          <cell r="C13">
            <v>35269.060959999995</v>
          </cell>
          <cell r="D13">
            <v>0.38897558022686918</v>
          </cell>
          <cell r="E13">
            <v>11566.948828000006</v>
          </cell>
          <cell r="F13">
            <v>0.1586178186720113</v>
          </cell>
          <cell r="G13">
            <v>46836.00978800001</v>
          </cell>
          <cell r="H13">
            <v>0.28629234584328073</v>
          </cell>
          <cell r="I13">
            <v>10.023</v>
          </cell>
          <cell r="J13">
            <v>2.4469958655947988E-4</v>
          </cell>
          <cell r="K13">
            <v>20876.240972</v>
          </cell>
          <cell r="L13">
            <v>0.17656537811006615</v>
          </cell>
          <cell r="M13">
            <v>20886.263972000004</v>
          </cell>
          <cell r="N13">
            <v>0.13119873629256371</v>
          </cell>
          <cell r="O13">
            <v>30007.530269999999</v>
          </cell>
          <cell r="P13">
            <v>0.269665218550796</v>
          </cell>
          <cell r="Q13">
            <v>23666.325255900327</v>
          </cell>
          <cell r="R13">
            <v>0.18076979611134672</v>
          </cell>
          <cell r="S13">
            <v>53673.855525900326</v>
          </cell>
          <cell r="T13">
            <v>0.22161269491983795</v>
          </cell>
        </row>
        <row r="14">
          <cell r="B14" t="str">
            <v>Chile</v>
          </cell>
          <cell r="D14">
            <v>0</v>
          </cell>
          <cell r="E14">
            <v>885.50832899999978</v>
          </cell>
          <cell r="F14">
            <v>1.2142994807919767E-2</v>
          </cell>
          <cell r="G14">
            <v>885.50832899999978</v>
          </cell>
          <cell r="H14">
            <v>5.4128064692250356E-3</v>
          </cell>
          <cell r="J14">
            <v>0</v>
          </cell>
          <cell r="K14">
            <v>4653.0262009999997</v>
          </cell>
          <cell r="L14">
            <v>3.9353987704851719E-2</v>
          </cell>
          <cell r="M14">
            <v>4653.0262009999997</v>
          </cell>
          <cell r="N14">
            <v>2.9228355934109721E-2</v>
          </cell>
          <cell r="P14">
            <v>0</v>
          </cell>
          <cell r="Q14">
            <v>6723.6986932990894</v>
          </cell>
          <cell r="R14">
            <v>5.135742996681663E-2</v>
          </cell>
          <cell r="S14">
            <v>6723.6986932990894</v>
          </cell>
          <cell r="T14">
            <v>2.7761318292701689E-2</v>
          </cell>
        </row>
        <row r="15">
          <cell r="B15" t="str">
            <v>Colombia</v>
          </cell>
          <cell r="C15">
            <v>16322.922823999999</v>
          </cell>
          <cell r="D15">
            <v>0.18002232562031348</v>
          </cell>
          <cell r="E15">
            <v>8727.7735129999946</v>
          </cell>
          <cell r="F15">
            <v>0.11968414636228523</v>
          </cell>
          <cell r="G15">
            <v>25050.696337000008</v>
          </cell>
          <cell r="H15">
            <v>0.15312625161259841</v>
          </cell>
          <cell r="I15">
            <v>31463.150409999998</v>
          </cell>
          <cell r="J15">
            <v>0.76813527857784392</v>
          </cell>
          <cell r="K15">
            <v>8846.9162149999956</v>
          </cell>
          <cell r="L15">
            <v>7.4824730597076464E-2</v>
          </cell>
          <cell r="M15">
            <v>40310.066624999985</v>
          </cell>
          <cell r="N15">
            <v>0.25321090493536569</v>
          </cell>
          <cell r="O15">
            <v>14264.307785770699</v>
          </cell>
          <cell r="P15">
            <v>0.12818741302316702</v>
          </cell>
          <cell r="Q15">
            <v>10618.454536475385</v>
          </cell>
          <cell r="R15">
            <v>8.1106628968420191E-2</v>
          </cell>
          <cell r="S15">
            <v>24882.762322246079</v>
          </cell>
          <cell r="T15">
            <v>0.10273784063494032</v>
          </cell>
        </row>
        <row r="16">
          <cell r="B16" t="str">
            <v>Costa Rica</v>
          </cell>
          <cell r="C16">
            <v>486.28984000000003</v>
          </cell>
          <cell r="D16">
            <v>5.3631956032784431E-3</v>
          </cell>
          <cell r="E16">
            <v>170.99084499999998</v>
          </cell>
          <cell r="F16">
            <v>2.3448011441988526E-3</v>
          </cell>
          <cell r="G16">
            <v>657.28068499999995</v>
          </cell>
          <cell r="H16">
            <v>4.017729734831962E-3</v>
          </cell>
          <cell r="I16">
            <v>94.926000000000002</v>
          </cell>
          <cell r="J16">
            <v>2.3175050337967862E-3</v>
          </cell>
          <cell r="K16">
            <v>1005.0016949999998</v>
          </cell>
          <cell r="L16">
            <v>8.5000218438239412E-3</v>
          </cell>
          <cell r="M16">
            <v>1099.9276950000001</v>
          </cell>
          <cell r="N16">
            <v>6.9092837182682535E-3</v>
          </cell>
          <cell r="O16">
            <v>212.21740000000003</v>
          </cell>
          <cell r="P16">
            <v>1.9071096833482156E-3</v>
          </cell>
          <cell r="Q16">
            <v>591.00639999999999</v>
          </cell>
          <cell r="R16">
            <v>4.514266802019269E-3</v>
          </cell>
          <cell r="S16">
            <v>803.22379999999998</v>
          </cell>
          <cell r="T16">
            <v>3.3164114855855063E-3</v>
          </cell>
        </row>
        <row r="17">
          <cell r="B17" t="str">
            <v>Cuba</v>
          </cell>
          <cell r="D17">
            <v>0</v>
          </cell>
          <cell r="E17">
            <v>1448.7756319999996</v>
          </cell>
          <cell r="F17">
            <v>1.9867091478500007E-2</v>
          </cell>
          <cell r="G17">
            <v>1448.7756319999996</v>
          </cell>
          <cell r="H17">
            <v>8.8558648818143296E-3</v>
          </cell>
          <cell r="J17">
            <v>0</v>
          </cell>
          <cell r="K17">
            <v>1329.4828869999999</v>
          </cell>
          <cell r="L17">
            <v>1.1244392558452469E-2</v>
          </cell>
          <cell r="M17">
            <v>1329.4828869999999</v>
          </cell>
          <cell r="N17">
            <v>8.3512530020124365E-3</v>
          </cell>
          <cell r="P17">
            <v>0</v>
          </cell>
          <cell r="Q17">
            <v>2688.336192704051</v>
          </cell>
          <cell r="R17">
            <v>2.0534239269474529E-2</v>
          </cell>
          <cell r="S17">
            <v>2688.336192704051</v>
          </cell>
          <cell r="T17">
            <v>1.1099806836648674E-2</v>
          </cell>
        </row>
        <row r="18">
          <cell r="B18" t="str">
            <v>Dominica</v>
          </cell>
          <cell r="D18">
            <v>0</v>
          </cell>
          <cell r="E18">
            <v>34.350260000000006</v>
          </cell>
          <cell r="F18">
            <v>4.7104585600198708E-4</v>
          </cell>
          <cell r="G18">
            <v>34.350260000000006</v>
          </cell>
          <cell r="H18">
            <v>2.0997127125561125E-4</v>
          </cell>
          <cell r="I18">
            <v>240</v>
          </cell>
          <cell r="J18">
            <v>5.859313656018674E-3</v>
          </cell>
          <cell r="K18">
            <v>252.33001999999999</v>
          </cell>
          <cell r="L18">
            <v>2.1341363825784715E-3</v>
          </cell>
          <cell r="M18">
            <v>492.33001999999999</v>
          </cell>
          <cell r="N18">
            <v>3.0926103658119848E-3</v>
          </cell>
          <cell r="O18">
            <v>-2.5261</v>
          </cell>
          <cell r="P18">
            <v>-2.2701012127685702E-5</v>
          </cell>
          <cell r="Q18">
            <v>46.932029999999997</v>
          </cell>
          <cell r="R18">
            <v>3.5847954435074198E-4</v>
          </cell>
          <cell r="S18">
            <v>44.405929999999998</v>
          </cell>
          <cell r="T18">
            <v>1.8334657947150719E-4</v>
          </cell>
        </row>
        <row r="19">
          <cell r="B19" t="str">
            <v>Dominican Republic</v>
          </cell>
          <cell r="D19">
            <v>0</v>
          </cell>
          <cell r="E19">
            <v>144.97088499999998</v>
          </cell>
          <cell r="F19">
            <v>1.9879888717055012E-3</v>
          </cell>
          <cell r="G19">
            <v>144.97088499999998</v>
          </cell>
          <cell r="H19">
            <v>8.8615693210185352E-4</v>
          </cell>
          <cell r="I19">
            <v>4.2229999999999999</v>
          </cell>
          <cell r="J19">
            <v>1.0309950653902859E-4</v>
          </cell>
          <cell r="K19">
            <v>1456.6542340000001</v>
          </cell>
          <cell r="L19">
            <v>1.2319972065219884E-2</v>
          </cell>
          <cell r="M19">
            <v>1460.877234</v>
          </cell>
          <cell r="N19">
            <v>9.1766170932398965E-3</v>
          </cell>
          <cell r="O19">
            <v>15</v>
          </cell>
          <cell r="P19">
            <v>1.3479877357004295E-4</v>
          </cell>
          <cell r="Q19">
            <v>-7.9794999999999998</v>
          </cell>
          <cell r="R19">
            <v>-6.0949580151268675E-5</v>
          </cell>
          <cell r="S19">
            <v>7.0205000000000002</v>
          </cell>
          <cell r="T19">
            <v>2.8986774090300919E-5</v>
          </cell>
        </row>
        <row r="20">
          <cell r="B20" t="str">
            <v>Ecuador</v>
          </cell>
          <cell r="D20">
            <v>0</v>
          </cell>
          <cell r="E20">
            <v>340.43776200000002</v>
          </cell>
          <cell r="F20">
            <v>4.6684303704452521E-3</v>
          </cell>
          <cell r="G20">
            <v>340.43776200000002</v>
          </cell>
          <cell r="H20">
            <v>2.0809784167734164E-3</v>
          </cell>
          <cell r="J20">
            <v>0</v>
          </cell>
          <cell r="K20">
            <v>314.538093</v>
          </cell>
          <cell r="L20">
            <v>2.660274778158187E-3</v>
          </cell>
          <cell r="M20">
            <v>314.538093</v>
          </cell>
          <cell r="N20">
            <v>1.9757961678926951E-3</v>
          </cell>
          <cell r="P20">
            <v>0</v>
          </cell>
          <cell r="Q20">
            <v>92.393290000000007</v>
          </cell>
          <cell r="R20">
            <v>7.0572494946981789E-4</v>
          </cell>
          <cell r="S20">
            <v>92.393290000000007</v>
          </cell>
          <cell r="T20">
            <v>3.8148043938318632E-4</v>
          </cell>
        </row>
        <row r="21">
          <cell r="B21" t="str">
            <v>El Salvador</v>
          </cell>
          <cell r="C21">
            <v>-230.76468</v>
          </cell>
          <cell r="D21">
            <v>-2.5450585543139391E-3</v>
          </cell>
          <cell r="E21">
            <v>148.28567000000001</v>
          </cell>
          <cell r="F21">
            <v>2.0334445898801982E-3</v>
          </cell>
          <cell r="G21">
            <v>-82.479009999999988</v>
          </cell>
          <cell r="H21">
            <v>-5.0416569136898137E-4</v>
          </cell>
          <cell r="J21">
            <v>0</v>
          </cell>
          <cell r="K21">
            <v>475.78385599999996</v>
          </cell>
          <cell r="L21">
            <v>4.0240461175926525E-3</v>
          </cell>
          <cell r="M21">
            <v>475.78385599999996</v>
          </cell>
          <cell r="N21">
            <v>2.9886743143381677E-3</v>
          </cell>
          <cell r="P21">
            <v>0</v>
          </cell>
          <cell r="Q21">
            <v>36.426400000000001</v>
          </cell>
          <cell r="R21">
            <v>2.7823469972080623E-4</v>
          </cell>
          <cell r="S21">
            <v>36.426400000000001</v>
          </cell>
          <cell r="T21">
            <v>1.5040008941285342E-4</v>
          </cell>
        </row>
        <row r="22">
          <cell r="B22" t="str">
            <v>Grenada</v>
          </cell>
          <cell r="D22">
            <v>0</v>
          </cell>
          <cell r="E22">
            <v>10.824759999999999</v>
          </cell>
          <cell r="F22">
            <v>1.4844016727139965E-4</v>
          </cell>
          <cell r="G22">
            <v>10.824759999999999</v>
          </cell>
          <cell r="H22">
            <v>6.6168017890894855E-5</v>
          </cell>
          <cell r="J22">
            <v>0</v>
          </cell>
          <cell r="K22">
            <v>47.65117</v>
          </cell>
          <cell r="L22">
            <v>4.030202017557475E-4</v>
          </cell>
          <cell r="M22">
            <v>47.65117</v>
          </cell>
          <cell r="N22">
            <v>2.9932463245907503E-4</v>
          </cell>
          <cell r="P22">
            <v>0</v>
          </cell>
          <cell r="Q22">
            <v>0.27015</v>
          </cell>
          <cell r="R22">
            <v>2.0634787991559914E-6</v>
          </cell>
          <cell r="S22">
            <v>0.27015</v>
          </cell>
          <cell r="T22">
            <v>1.1154158564909611E-6</v>
          </cell>
        </row>
        <row r="23">
          <cell r="B23" t="str">
            <v>Guatemala</v>
          </cell>
          <cell r="C23">
            <v>9111.882160000001</v>
          </cell>
          <cell r="D23">
            <v>0.1004931674865</v>
          </cell>
          <cell r="E23">
            <v>366.28242500000005</v>
          </cell>
          <cell r="F23">
            <v>5.0228387913980451E-3</v>
          </cell>
          <cell r="G23">
            <v>9478.1645850000004</v>
          </cell>
          <cell r="H23">
            <v>5.7936745372010663E-2</v>
          </cell>
          <cell r="I23">
            <v>10.095000000000001</v>
          </cell>
          <cell r="J23">
            <v>2.4645738065628552E-4</v>
          </cell>
          <cell r="K23">
            <v>1057.5989069999998</v>
          </cell>
          <cell r="L23">
            <v>8.9448742785496749E-3</v>
          </cell>
          <cell r="M23">
            <v>1067.6939070000001</v>
          </cell>
          <cell r="N23">
            <v>6.7068046029419405E-3</v>
          </cell>
          <cell r="O23">
            <v>217.14762000000002</v>
          </cell>
          <cell r="P23">
            <v>1.9514155239769154E-3</v>
          </cell>
          <cell r="Q23">
            <v>882.95120999999995</v>
          </cell>
          <cell r="R23">
            <v>6.744220257353801E-3</v>
          </cell>
          <cell r="S23">
            <v>1100.0988300000004</v>
          </cell>
          <cell r="T23">
            <v>4.5421716775463812E-3</v>
          </cell>
        </row>
        <row r="24">
          <cell r="B24" t="str">
            <v>Guyana</v>
          </cell>
          <cell r="C24">
            <v>2.3722020000000001</v>
          </cell>
          <cell r="D24">
            <v>2.6162552227059339E-5</v>
          </cell>
          <cell r="E24">
            <v>560.45590099999993</v>
          </cell>
          <cell r="F24">
            <v>7.6855438543379255E-3</v>
          </cell>
          <cell r="G24">
            <v>562.82810300000006</v>
          </cell>
          <cell r="H24">
            <v>3.440373734734296E-3</v>
          </cell>
          <cell r="I24">
            <v>19.390999999999998</v>
          </cell>
          <cell r="J24">
            <v>4.7340812959940882E-4</v>
          </cell>
          <cell r="K24">
            <v>2209.1494769999999</v>
          </cell>
          <cell r="L24">
            <v>1.8684365314202023E-2</v>
          </cell>
          <cell r="M24">
            <v>2228.540477</v>
          </cell>
          <cell r="N24">
            <v>1.3998755102932348E-2</v>
          </cell>
          <cell r="P24">
            <v>0</v>
          </cell>
          <cell r="Q24">
            <v>657.83962999999983</v>
          </cell>
          <cell r="R24">
            <v>5.0247570969817554E-3</v>
          </cell>
          <cell r="S24">
            <v>657.83962999999983</v>
          </cell>
          <cell r="T24">
            <v>2.7161382725528291E-3</v>
          </cell>
        </row>
        <row r="25">
          <cell r="B25" t="str">
            <v>Haiti</v>
          </cell>
          <cell r="C25">
            <v>319.17633000000001</v>
          </cell>
          <cell r="D25">
            <v>3.5201333627010371E-3</v>
          </cell>
          <cell r="E25">
            <v>2944.48866</v>
          </cell>
          <cell r="F25">
            <v>4.0377836480359787E-2</v>
          </cell>
          <cell r="G25">
            <v>3263.6649900000002</v>
          </cell>
          <cell r="H25">
            <v>1.9949656477206628E-2</v>
          </cell>
          <cell r="I25">
            <v>2495.7749999999996</v>
          </cell>
          <cell r="J25">
            <v>6.0931368916041687E-2</v>
          </cell>
          <cell r="K25">
            <v>1354.5712530000001</v>
          </cell>
          <cell r="L25">
            <v>1.1456582906077557E-2</v>
          </cell>
          <cell r="M25">
            <v>3850.3462530000002</v>
          </cell>
          <cell r="N25">
            <v>2.4186257693555095E-2</v>
          </cell>
          <cell r="O25">
            <v>4906.05854</v>
          </cell>
          <cell r="P25">
            <v>4.4088711616989039E-2</v>
          </cell>
          <cell r="Q25">
            <v>1090.3128200000001</v>
          </cell>
          <cell r="R25">
            <v>8.3281043439495939E-3</v>
          </cell>
          <cell r="S25">
            <v>5996.371360000001</v>
          </cell>
          <cell r="T25">
            <v>2.475827390839264E-2</v>
          </cell>
        </row>
        <row r="26">
          <cell r="B26" t="str">
            <v>Honduras</v>
          </cell>
          <cell r="C26">
            <v>6847.7579399999995</v>
          </cell>
          <cell r="D26">
            <v>7.5522583971984789E-2</v>
          </cell>
          <cell r="E26">
            <v>27.084999</v>
          </cell>
          <cell r="F26">
            <v>3.7141717526353402E-4</v>
          </cell>
          <cell r="G26">
            <v>6874.8429389999992</v>
          </cell>
          <cell r="H26">
            <v>4.2023539605944536E-2</v>
          </cell>
          <cell r="J26">
            <v>0</v>
          </cell>
          <cell r="K26">
            <v>184.20835699999998</v>
          </cell>
          <cell r="L26">
            <v>1.5579825050095254E-3</v>
          </cell>
          <cell r="M26">
            <v>184.20835699999998</v>
          </cell>
          <cell r="N26">
            <v>1.157119515741483E-3</v>
          </cell>
          <cell r="P26">
            <v>0</v>
          </cell>
          <cell r="Q26">
            <v>175.67908</v>
          </cell>
          <cell r="R26">
            <v>1.3418843495659053E-3</v>
          </cell>
          <cell r="S26">
            <v>175.67908</v>
          </cell>
          <cell r="T26">
            <v>7.2535714042474219E-4</v>
          </cell>
        </row>
        <row r="27">
          <cell r="B27" t="str">
            <v>Jamaica</v>
          </cell>
          <cell r="C27">
            <v>2986.5</v>
          </cell>
          <cell r="D27">
            <v>3.2937524808643072E-2</v>
          </cell>
          <cell r="E27">
            <v>5992.2553710000011</v>
          </cell>
          <cell r="F27">
            <v>8.217192710084871E-2</v>
          </cell>
          <cell r="G27">
            <v>8978.7553709999993</v>
          </cell>
          <cell r="H27">
            <v>5.488402939430493E-2</v>
          </cell>
          <cell r="I27">
            <v>1865</v>
          </cell>
          <cell r="J27">
            <v>4.5531749868645111E-2</v>
          </cell>
          <cell r="K27">
            <v>5844.4161400000021</v>
          </cell>
          <cell r="L27">
            <v>4.9430428925194232E-2</v>
          </cell>
          <cell r="M27">
            <v>7709.4161400000021</v>
          </cell>
          <cell r="N27">
            <v>4.8427313591241548E-2</v>
          </cell>
          <cell r="O27">
            <v>1850</v>
          </cell>
          <cell r="P27">
            <v>1.6625182073638632E-2</v>
          </cell>
          <cell r="Q27">
            <v>4609.8713360117154</v>
          </cell>
          <cell r="R27">
            <v>3.5211444637042677E-2</v>
          </cell>
          <cell r="S27">
            <v>6459.8713360117144</v>
          </cell>
          <cell r="T27">
            <v>2.6672007844082607E-2</v>
          </cell>
        </row>
        <row r="28">
          <cell r="B28" t="str">
            <v>Mexico</v>
          </cell>
          <cell r="C28">
            <v>-1748.3473350000002</v>
          </cell>
          <cell r="D28">
            <v>-1.9282181054976564E-2</v>
          </cell>
          <cell r="E28">
            <v>5461.8292510000028</v>
          </cell>
          <cell r="F28">
            <v>7.4898182280832462E-2</v>
          </cell>
          <cell r="G28">
            <v>3713.4819159999993</v>
          </cell>
          <cell r="H28">
            <v>2.2699231932662017E-2</v>
          </cell>
          <cell r="I28">
            <v>4.944</v>
          </cell>
          <cell r="J28">
            <v>1.2070186131398469E-4</v>
          </cell>
          <cell r="K28">
            <v>12922.013446000001</v>
          </cell>
          <cell r="L28">
            <v>0.109290757521744</v>
          </cell>
          <cell r="M28">
            <v>12926.957446000004</v>
          </cell>
          <cell r="N28">
            <v>8.1201716271353988E-2</v>
          </cell>
          <cell r="O28">
            <v>128.57416999999998</v>
          </cell>
          <cell r="P28">
            <v>1.1554426952524138E-3</v>
          </cell>
          <cell r="Q28">
            <v>11336.589605403708</v>
          </cell>
          <cell r="R28">
            <v>8.6591938943115815E-2</v>
          </cell>
          <cell r="S28">
            <v>11465.163775403707</v>
          </cell>
          <cell r="T28">
            <v>4.7338239764394115E-2</v>
          </cell>
        </row>
        <row r="29">
          <cell r="B29" t="str">
            <v>Montserrat</v>
          </cell>
          <cell r="D29">
            <v>0</v>
          </cell>
          <cell r="E29">
            <v>21265.418761999998</v>
          </cell>
          <cell r="F29">
            <v>0.29161314598454291</v>
          </cell>
          <cell r="G29">
            <v>21265.418761999998</v>
          </cell>
          <cell r="H29">
            <v>0.1299881576220985</v>
          </cell>
          <cell r="J29">
            <v>0</v>
          </cell>
          <cell r="K29">
            <v>33107.578081000007</v>
          </cell>
          <cell r="L29">
            <v>0.28001458931331141</v>
          </cell>
          <cell r="M29">
            <v>33107.578081000007</v>
          </cell>
          <cell r="N29">
            <v>0.20796789755016415</v>
          </cell>
          <cell r="P29">
            <v>0</v>
          </cell>
          <cell r="Q29">
            <v>28533.70871000001</v>
          </cell>
          <cell r="R29">
            <v>0.21794818798585108</v>
          </cell>
          <cell r="S29">
            <v>28533.70871000001</v>
          </cell>
          <cell r="T29">
            <v>0.1178121456214261</v>
          </cell>
        </row>
        <row r="30">
          <cell r="B30" t="str">
            <v>Nicaragua</v>
          </cell>
          <cell r="C30">
            <v>11339.155849999999</v>
          </cell>
          <cell r="D30">
            <v>0.12505733370783367</v>
          </cell>
          <cell r="E30">
            <v>64.571488000000002</v>
          </cell>
          <cell r="F30">
            <v>8.8547020716239224E-4</v>
          </cell>
          <cell r="G30">
            <v>11403.727337999999</v>
          </cell>
          <cell r="H30">
            <v>6.9707045193026979E-2</v>
          </cell>
          <cell r="J30">
            <v>0</v>
          </cell>
          <cell r="K30">
            <v>159.851609</v>
          </cell>
          <cell r="L30">
            <v>1.3519799767804412E-3</v>
          </cell>
          <cell r="M30">
            <v>159.851609</v>
          </cell>
          <cell r="N30">
            <v>1.0041206566788763E-3</v>
          </cell>
          <cell r="P30">
            <v>0</v>
          </cell>
          <cell r="Q30">
            <v>15.97559</v>
          </cell>
          <cell r="R30">
            <v>1.2202587921158046E-4</v>
          </cell>
          <cell r="S30">
            <v>15.97559</v>
          </cell>
          <cell r="T30">
            <v>6.5961230437899083E-5</v>
          </cell>
        </row>
        <row r="31">
          <cell r="B31" t="str">
            <v>North &amp; Central America, regional</v>
          </cell>
          <cell r="C31">
            <v>951.43551999999988</v>
          </cell>
          <cell r="D31">
            <v>1.0493196398400876E-2</v>
          </cell>
          <cell r="E31">
            <v>460.25059299999992</v>
          </cell>
          <cell r="F31">
            <v>6.3114263052188565E-3</v>
          </cell>
          <cell r="G31">
            <v>1411.6861129999998</v>
          </cell>
          <cell r="H31">
            <v>8.6291494667144406E-3</v>
          </cell>
          <cell r="I31">
            <v>16.797999999999998</v>
          </cell>
          <cell r="J31">
            <v>4.1010312830750702E-4</v>
          </cell>
          <cell r="K31">
            <v>4358.7947659999991</v>
          </cell>
          <cell r="L31">
            <v>3.6865460932128544E-2</v>
          </cell>
          <cell r="M31">
            <v>4375.5927659999998</v>
          </cell>
          <cell r="N31">
            <v>2.7485635640710132E-2</v>
          </cell>
          <cell r="O31">
            <v>160.12163000000001</v>
          </cell>
          <cell r="P31">
            <v>1.4389466230690798E-3</v>
          </cell>
          <cell r="Q31">
            <v>24413.355312012151</v>
          </cell>
          <cell r="R31">
            <v>0.18647581381676617</v>
          </cell>
          <cell r="S31">
            <v>24573.476942012152</v>
          </cell>
          <cell r="T31">
            <v>0.10146083964551313</v>
          </cell>
        </row>
        <row r="32">
          <cell r="B32" t="str">
            <v>Panama</v>
          </cell>
          <cell r="C32">
            <v>11.571300000000001</v>
          </cell>
          <cell r="D32">
            <v>1.2761760616716947E-4</v>
          </cell>
          <cell r="E32">
            <v>422.284764</v>
          </cell>
          <cell r="F32">
            <v>5.7908000735650052E-3</v>
          </cell>
          <cell r="G32">
            <v>433.85606400000006</v>
          </cell>
          <cell r="H32">
            <v>2.6520122205781218E-3</v>
          </cell>
          <cell r="J32">
            <v>0</v>
          </cell>
          <cell r="K32">
            <v>1871.4432880000004</v>
          </cell>
          <cell r="L32">
            <v>1.5828141292316633E-2</v>
          </cell>
          <cell r="M32">
            <v>1871.4432880000004</v>
          </cell>
          <cell r="N32">
            <v>1.1755620572351173E-2</v>
          </cell>
          <cell r="P32">
            <v>0</v>
          </cell>
          <cell r="Q32">
            <v>856.76698999999962</v>
          </cell>
          <cell r="R32">
            <v>6.5442180998767077E-3</v>
          </cell>
          <cell r="S32">
            <v>856.76698999999962</v>
          </cell>
          <cell r="T32">
            <v>3.5374846787489633E-3</v>
          </cell>
        </row>
        <row r="33">
          <cell r="B33" t="str">
            <v>Paraguay</v>
          </cell>
          <cell r="D33">
            <v>0</v>
          </cell>
          <cell r="E33">
            <v>75.572767999999996</v>
          </cell>
          <cell r="F33">
            <v>1.0363309969997191E-3</v>
          </cell>
          <cell r="G33">
            <v>75.572767999999996</v>
          </cell>
          <cell r="H33">
            <v>4.6195022015161962E-4</v>
          </cell>
          <cell r="J33">
            <v>0</v>
          </cell>
          <cell r="K33">
            <v>488.34743900000001</v>
          </cell>
          <cell r="L33">
            <v>4.1303053711521159E-3</v>
          </cell>
          <cell r="M33">
            <v>488.34743900000001</v>
          </cell>
          <cell r="N33">
            <v>3.0675934649874404E-3</v>
          </cell>
          <cell r="P33">
            <v>0</v>
          </cell>
          <cell r="Q33">
            <v>121.31673000000001</v>
          </cell>
          <cell r="R33">
            <v>9.2665001050502187E-4</v>
          </cell>
          <cell r="S33">
            <v>121.31673000000001</v>
          </cell>
          <cell r="T33">
            <v>5.0090173718168689E-4</v>
          </cell>
        </row>
        <row r="34">
          <cell r="B34" t="str">
            <v>Peru</v>
          </cell>
          <cell r="C34">
            <v>1363.7515900000001</v>
          </cell>
          <cell r="D34">
            <v>1.5040549750025596E-2</v>
          </cell>
          <cell r="E34">
            <v>1324.3345449999997</v>
          </cell>
          <cell r="F34">
            <v>1.8160628169409106E-2</v>
          </cell>
          <cell r="G34">
            <v>2688.0861349999996</v>
          </cell>
          <cell r="H34">
            <v>1.643134180092181E-2</v>
          </cell>
          <cell r="J34">
            <v>0</v>
          </cell>
          <cell r="K34">
            <v>2158.1519190000004</v>
          </cell>
          <cell r="L34">
            <v>1.8253042303367027E-2</v>
          </cell>
          <cell r="M34">
            <v>2158.1519190000004</v>
          </cell>
          <cell r="N34">
            <v>1.3556603750663889E-2</v>
          </cell>
          <cell r="P34">
            <v>0</v>
          </cell>
          <cell r="Q34">
            <v>2989.1045399999994</v>
          </cell>
          <cell r="R34">
            <v>2.2831589290212551E-2</v>
          </cell>
          <cell r="S34">
            <v>2989.1045399999994</v>
          </cell>
          <cell r="T34">
            <v>1.234164205302654E-2</v>
          </cell>
        </row>
        <row r="35">
          <cell r="B35" t="str">
            <v>South America, regional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K35">
            <v>1114.2083533333334</v>
          </cell>
          <cell r="L35">
            <v>9.4236610634815306E-3</v>
          </cell>
          <cell r="M35">
            <v>1114.2083533333334</v>
          </cell>
          <cell r="N35">
            <v>6.9989888148461257E-3</v>
          </cell>
          <cell r="P35">
            <v>0</v>
          </cell>
          <cell r="R35">
            <v>0</v>
          </cell>
          <cell r="T35">
            <v>0</v>
          </cell>
        </row>
        <row r="36">
          <cell r="B36" t="str">
            <v>St. Kitts-Nevis</v>
          </cell>
          <cell r="D36">
            <v>0</v>
          </cell>
          <cell r="E36">
            <v>2354.2385360000003</v>
          </cell>
          <cell r="F36">
            <v>3.228372380363307E-2</v>
          </cell>
          <cell r="G36">
            <v>2354.2385360000003</v>
          </cell>
          <cell r="H36">
            <v>1.4390646773645065E-2</v>
          </cell>
          <cell r="J36">
            <v>0</v>
          </cell>
          <cell r="L36">
            <v>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</row>
        <row r="37">
          <cell r="B37" t="str">
            <v>St. Lucia</v>
          </cell>
          <cell r="D37">
            <v>0</v>
          </cell>
          <cell r="E37">
            <v>160.81684400000003</v>
          </cell>
          <cell r="F37">
            <v>2.2052848491253933E-3</v>
          </cell>
          <cell r="G37">
            <v>160.81684400000003</v>
          </cell>
          <cell r="H37">
            <v>9.8301780463947927E-4</v>
          </cell>
          <cell r="J37">
            <v>0</v>
          </cell>
          <cell r="K37">
            <v>175.37449400000003</v>
          </cell>
          <cell r="L37">
            <v>1.483268174835836E-3</v>
          </cell>
          <cell r="M37">
            <v>175.37449400000003</v>
          </cell>
          <cell r="N37">
            <v>1.1016288993375455E-3</v>
          </cell>
          <cell r="P37">
            <v>0</v>
          </cell>
          <cell r="Q37">
            <v>42.71031</v>
          </cell>
          <cell r="R37">
            <v>3.2623290464697439E-4</v>
          </cell>
          <cell r="S37">
            <v>42.71031</v>
          </cell>
          <cell r="T37">
            <v>1.7634557471643333E-4</v>
          </cell>
        </row>
        <row r="38">
          <cell r="B38" t="str">
            <v>St.Vincent &amp; Grenadines</v>
          </cell>
          <cell r="D38">
            <v>0</v>
          </cell>
          <cell r="E38">
            <v>47.860720000000001</v>
          </cell>
          <cell r="F38">
            <v>6.5631508527945416E-4</v>
          </cell>
          <cell r="G38">
            <v>47.860720000000001</v>
          </cell>
          <cell r="H38">
            <v>2.9255604532859013E-4</v>
          </cell>
          <cell r="J38">
            <v>0</v>
          </cell>
          <cell r="K38">
            <v>110.17695999999999</v>
          </cell>
          <cell r="L38">
            <v>9.318457584154789E-4</v>
          </cell>
          <cell r="M38">
            <v>110.17695999999999</v>
          </cell>
          <cell r="N38">
            <v>6.9208537917239406E-4</v>
          </cell>
          <cell r="P38">
            <v>0</v>
          </cell>
          <cell r="Q38">
            <v>5.8799999999999998E-2</v>
          </cell>
          <cell r="R38">
            <v>4.4913031053256446E-7</v>
          </cell>
          <cell r="S38">
            <v>5.8799999999999998E-2</v>
          </cell>
          <cell r="T38">
            <v>2.4277790990808263E-7</v>
          </cell>
        </row>
        <row r="39">
          <cell r="B39" t="str">
            <v>Suriname</v>
          </cell>
          <cell r="D39">
            <v>0</v>
          </cell>
          <cell r="F39">
            <v>0</v>
          </cell>
          <cell r="H39">
            <v>0</v>
          </cell>
          <cell r="I39">
            <v>10</v>
          </cell>
          <cell r="J39">
            <v>2.441380690007781E-4</v>
          </cell>
          <cell r="K39">
            <v>21.868051000000001</v>
          </cell>
          <cell r="L39">
            <v>1.8495382854240465E-4</v>
          </cell>
          <cell r="M39">
            <v>31.868051000000001</v>
          </cell>
          <cell r="N39">
            <v>2.0018170913247376E-4</v>
          </cell>
          <cell r="P39">
            <v>0</v>
          </cell>
          <cell r="R39">
            <v>0</v>
          </cell>
          <cell r="T39">
            <v>0</v>
          </cell>
        </row>
        <row r="40">
          <cell r="B40" t="str">
            <v>Uruguay</v>
          </cell>
          <cell r="D40">
            <v>0</v>
          </cell>
          <cell r="E40">
            <v>123.378395</v>
          </cell>
          <cell r="F40">
            <v>1.6918905907823195E-3</v>
          </cell>
          <cell r="G40">
            <v>123.378395</v>
          </cell>
          <cell r="H40">
            <v>7.5416950100601701E-4</v>
          </cell>
          <cell r="J40">
            <v>0</v>
          </cell>
          <cell r="K40">
            <v>1523.3483879999999</v>
          </cell>
          <cell r="L40">
            <v>1.2884052472920446E-2</v>
          </cell>
          <cell r="M40">
            <v>1523.3483879999999</v>
          </cell>
          <cell r="N40">
            <v>9.5690346395529095E-3</v>
          </cell>
          <cell r="P40">
            <v>0</v>
          </cell>
          <cell r="Q40">
            <v>694.01274552875191</v>
          </cell>
          <cell r="R40">
            <v>5.3010571413756122E-3</v>
          </cell>
          <cell r="S40">
            <v>694.01274552875191</v>
          </cell>
          <cell r="T40">
            <v>2.8654925817864015E-3</v>
          </cell>
        </row>
        <row r="41">
          <cell r="B41" t="str">
            <v>Venezuela</v>
          </cell>
          <cell r="C41">
            <v>3.3540000000000001</v>
          </cell>
          <cell r="D41">
            <v>3.6990610483237526E-5</v>
          </cell>
          <cell r="E41">
            <v>1003.708532</v>
          </cell>
          <cell r="F41">
            <v>1.376387674015969E-2</v>
          </cell>
          <cell r="G41">
            <v>1007.0625320000004</v>
          </cell>
          <cell r="H41">
            <v>6.1558253147992103E-3</v>
          </cell>
          <cell r="J41">
            <v>0</v>
          </cell>
          <cell r="K41">
            <v>1408.2172220000002</v>
          </cell>
          <cell r="L41">
            <v>1.1910305432717776E-2</v>
          </cell>
          <cell r="M41">
            <v>1408.2172220000002</v>
          </cell>
          <cell r="N41">
            <v>8.8458290194698211E-3</v>
          </cell>
          <cell r="P41">
            <v>0</v>
          </cell>
          <cell r="Q41">
            <v>1003.9995133654662</v>
          </cell>
          <cell r="R41">
            <v>7.6688199525914193E-3</v>
          </cell>
          <cell r="S41">
            <v>1003.9995133654662</v>
          </cell>
          <cell r="T41">
            <v>4.1453895136666658E-3</v>
          </cell>
        </row>
        <row r="42">
          <cell r="B42" t="str">
            <v>West Indies, regional</v>
          </cell>
          <cell r="C42">
            <v>7513.4077400000006</v>
          </cell>
          <cell r="D42">
            <v>8.2863905519404285E-2</v>
          </cell>
          <cell r="E42">
            <v>3676.8904950000001</v>
          </cell>
          <cell r="F42">
            <v>5.0421278634946137E-2</v>
          </cell>
          <cell r="G42">
            <v>11190.298235000006</v>
          </cell>
          <cell r="H42">
            <v>6.8402426826823834E-2</v>
          </cell>
          <cell r="I42">
            <v>4664.4294200000004</v>
          </cell>
          <cell r="J42">
            <v>0.11387647915892195</v>
          </cell>
          <cell r="K42">
            <v>3107.7536599999999</v>
          </cell>
          <cell r="L42">
            <v>2.6284506908442386E-2</v>
          </cell>
          <cell r="M42">
            <v>7772.1830800000007</v>
          </cell>
          <cell r="N42">
            <v>4.8821589140951673E-2</v>
          </cell>
          <cell r="O42">
            <v>59491.547000000006</v>
          </cell>
          <cell r="P42">
            <v>0.53462583822563792</v>
          </cell>
          <cell r="Q42">
            <v>1874.1976900000004</v>
          </cell>
          <cell r="R42">
            <v>1.4315629090291075E-2</v>
          </cell>
          <cell r="S42">
            <v>61365.74469</v>
          </cell>
          <cell r="T42">
            <v>0.25337155162910241</v>
          </cell>
        </row>
        <row r="43">
          <cell r="B43" t="str">
            <v>America Total</v>
          </cell>
          <cell r="C43">
            <v>90671.658461000028</v>
          </cell>
          <cell r="D43">
            <v>1</v>
          </cell>
          <cell r="E43">
            <v>72923.388588000016</v>
          </cell>
          <cell r="F43">
            <v>1</v>
          </cell>
          <cell r="G43">
            <v>163595.04704899972</v>
          </cell>
          <cell r="H43">
            <v>1</v>
          </cell>
          <cell r="I43">
            <v>40960.428829999997</v>
          </cell>
          <cell r="J43">
            <v>1</v>
          </cell>
          <cell r="K43">
            <v>118235.18968133326</v>
          </cell>
          <cell r="L43">
            <v>1</v>
          </cell>
          <cell r="M43">
            <v>159195.61851133342</v>
          </cell>
          <cell r="N43">
            <v>1</v>
          </cell>
          <cell r="O43">
            <v>111276.97680577065</v>
          </cell>
          <cell r="P43">
            <v>1</v>
          </cell>
          <cell r="Q43">
            <v>130919.68771886454</v>
          </cell>
          <cell r="R43">
            <v>1</v>
          </cell>
          <cell r="S43">
            <v>242196.66452463521</v>
          </cell>
          <cell r="T43">
            <v>1</v>
          </cell>
        </row>
      </sheetData>
      <sheetData sheetId="13" refreshError="1"/>
      <sheetData sheetId="14" refreshError="1">
        <row r="8">
          <cell r="B8" t="str">
            <v>Albania</v>
          </cell>
          <cell r="D8">
            <v>0</v>
          </cell>
          <cell r="E8">
            <v>642.64228600000001</v>
          </cell>
          <cell r="F8">
            <v>2.2295020028278573E-2</v>
          </cell>
          <cell r="G8">
            <v>642.64228600000001</v>
          </cell>
          <cell r="H8">
            <v>2.0169169367105447E-2</v>
          </cell>
          <cell r="J8">
            <v>0</v>
          </cell>
          <cell r="K8">
            <v>658.53986899999984</v>
          </cell>
          <cell r="L8">
            <v>1.4269199555988569E-2</v>
          </cell>
          <cell r="M8">
            <v>658.53986899999984</v>
          </cell>
          <cell r="N8">
            <v>1.1962143162906337E-2</v>
          </cell>
          <cell r="P8">
            <v>0</v>
          </cell>
          <cell r="Q8">
            <v>368.30730411044402</v>
          </cell>
          <cell r="R8">
            <v>5.6755909133016447E-3</v>
          </cell>
          <cell r="S8">
            <v>368.30730411044402</v>
          </cell>
          <cell r="T8">
            <v>2.3190237978677002E-3</v>
          </cell>
        </row>
        <row r="9">
          <cell r="B9" t="str">
            <v>Belarus</v>
          </cell>
          <cell r="C9">
            <v>5.2419899999999995</v>
          </cell>
          <cell r="D9">
            <v>1.7254008851692074E-3</v>
          </cell>
          <cell r="E9">
            <v>549.11585300000013</v>
          </cell>
          <cell r="F9">
            <v>1.905033205437134E-2</v>
          </cell>
          <cell r="G9">
            <v>554.35784300000012</v>
          </cell>
          <cell r="H9">
            <v>1.7398383936176671E-2</v>
          </cell>
          <cell r="J9">
            <v>0</v>
          </cell>
          <cell r="K9">
            <v>877.51438600000006</v>
          </cell>
          <cell r="L9">
            <v>1.9013925316471291E-2</v>
          </cell>
          <cell r="M9">
            <v>877.51438600000006</v>
          </cell>
          <cell r="N9">
            <v>1.5939737602799348E-2</v>
          </cell>
          <cell r="O9">
            <v>118.3304</v>
          </cell>
          <cell r="P9">
            <v>1.2598155239509086E-3</v>
          </cell>
          <cell r="Q9">
            <v>274.65782000000002</v>
          </cell>
          <cell r="R9">
            <v>4.2324586291446155E-3</v>
          </cell>
          <cell r="S9">
            <v>392.98821999999996</v>
          </cell>
          <cell r="T9">
            <v>2.4744256339493649E-3</v>
          </cell>
        </row>
        <row r="10">
          <cell r="B10" t="str">
            <v>Bosnia-Herzegovina</v>
          </cell>
          <cell r="C10">
            <v>57.423999999999999</v>
          </cell>
          <cell r="D10">
            <v>1.8901108248958232E-2</v>
          </cell>
          <cell r="E10">
            <v>2198.6171759999997</v>
          </cell>
          <cell r="F10">
            <v>7.6276048186217971E-2</v>
          </cell>
          <cell r="G10">
            <v>2256.0411759999993</v>
          </cell>
          <cell r="H10">
            <v>7.0805294903839772E-2</v>
          </cell>
          <cell r="I10">
            <v>1181.6722400000001</v>
          </cell>
          <cell r="J10">
            <v>0.1327594232924193</v>
          </cell>
          <cell r="K10">
            <v>3250.0703690000009</v>
          </cell>
          <cell r="L10">
            <v>7.0422315867813362E-2</v>
          </cell>
          <cell r="M10">
            <v>4431.7426090000008</v>
          </cell>
          <cell r="N10">
            <v>8.0501032732476926E-2</v>
          </cell>
          <cell r="P10">
            <v>0</v>
          </cell>
          <cell r="Q10">
            <v>3625.7786988790967</v>
          </cell>
          <cell r="R10">
            <v>5.5873007152825907E-2</v>
          </cell>
          <cell r="S10">
            <v>3625.7786988790967</v>
          </cell>
          <cell r="T10">
            <v>2.2829487752925558E-2</v>
          </cell>
        </row>
        <row r="11">
          <cell r="B11" t="str">
            <v>Europe, regional</v>
          </cell>
          <cell r="D11">
            <v>0</v>
          </cell>
          <cell r="E11">
            <v>138.893</v>
          </cell>
          <cell r="F11">
            <v>4.8185783666089095E-3</v>
          </cell>
          <cell r="G11">
            <v>138.893</v>
          </cell>
          <cell r="H11">
            <v>4.3591224884093251E-3</v>
          </cell>
          <cell r="I11">
            <v>700</v>
          </cell>
          <cell r="J11">
            <v>7.8644139346705402E-2</v>
          </cell>
          <cell r="K11">
            <v>507.92536670588231</v>
          </cell>
          <cell r="L11">
            <v>1.1005694200535807E-2</v>
          </cell>
          <cell r="M11">
            <v>1207.9253667058824</v>
          </cell>
          <cell r="N11">
            <v>2.1941535883899396E-2</v>
          </cell>
          <cell r="O11">
            <v>279.113</v>
          </cell>
          <cell r="P11">
            <v>2.9716023129855891E-3</v>
          </cell>
          <cell r="Q11">
            <v>16294.662721965198</v>
          </cell>
          <cell r="R11">
            <v>0.25109966228736069</v>
          </cell>
          <cell r="S11">
            <v>16573.775721965198</v>
          </cell>
          <cell r="T11">
            <v>0.10435573742581479</v>
          </cell>
        </row>
        <row r="12">
          <cell r="B12" t="str">
            <v>Former Yugoslav Republic of Macedonia (FYROM)</v>
          </cell>
          <cell r="D12">
            <v>0</v>
          </cell>
          <cell r="E12">
            <v>1373.4683359999999</v>
          </cell>
          <cell r="F12">
            <v>4.7649376218181889E-2</v>
          </cell>
          <cell r="G12">
            <v>1373.4683359999999</v>
          </cell>
          <cell r="H12">
            <v>4.3105964379599654E-2</v>
          </cell>
          <cell r="I12">
            <v>40</v>
          </cell>
          <cell r="J12">
            <v>4.4939508198117376E-3</v>
          </cell>
          <cell r="K12">
            <v>2103.6692370000001</v>
          </cell>
          <cell r="L12">
            <v>4.5582169820833157E-2</v>
          </cell>
          <cell r="M12">
            <v>2143.6692369999992</v>
          </cell>
          <cell r="N12">
            <v>3.8938991417256458E-2</v>
          </cell>
          <cell r="P12">
            <v>0</v>
          </cell>
          <cell r="Q12">
            <v>1838.6553988165231</v>
          </cell>
          <cell r="R12">
            <v>2.833355667333385E-2</v>
          </cell>
          <cell r="S12">
            <v>1838.6553988165231</v>
          </cell>
          <cell r="T12">
            <v>1.1576978187363984E-2</v>
          </cell>
        </row>
        <row r="13">
          <cell r="B13" t="str">
            <v>Kosovo</v>
          </cell>
          <cell r="C13">
            <v>795</v>
          </cell>
          <cell r="D13">
            <v>0.26167423129565681</v>
          </cell>
          <cell r="E13">
            <v>9495.6367090000022</v>
          </cell>
          <cell r="F13">
            <v>0.3294296301697337</v>
          </cell>
          <cell r="G13">
            <v>10290.636709000002</v>
          </cell>
          <cell r="H13">
            <v>0.3229690905823363</v>
          </cell>
          <cell r="J13">
            <v>0</v>
          </cell>
          <cell r="K13">
            <v>4686.3963200000007</v>
          </cell>
          <cell r="L13">
            <v>0.10154453425891288</v>
          </cell>
          <cell r="M13">
            <v>4686.3963200000007</v>
          </cell>
          <cell r="N13">
            <v>8.5126727077411687E-2</v>
          </cell>
          <cell r="P13">
            <v>0</v>
          </cell>
          <cell r="Q13">
            <v>3500.3978507974543</v>
          </cell>
          <cell r="R13">
            <v>5.3940896672983685E-2</v>
          </cell>
          <cell r="S13">
            <v>3500.3978507974543</v>
          </cell>
          <cell r="T13">
            <v>2.204003512124228E-2</v>
          </cell>
        </row>
        <row r="14">
          <cell r="B14" t="str">
            <v>Moldova</v>
          </cell>
          <cell r="C14">
            <v>28.870360000000002</v>
          </cell>
          <cell r="D14">
            <v>9.5026783147533073E-3</v>
          </cell>
          <cell r="E14">
            <v>1151.7547440000001</v>
          </cell>
          <cell r="F14">
            <v>3.9957524807424295E-2</v>
          </cell>
          <cell r="G14">
            <v>1180.625104</v>
          </cell>
          <cell r="H14">
            <v>3.7053627189469578E-2</v>
          </cell>
          <cell r="I14">
            <v>78.052999999999997</v>
          </cell>
          <cell r="J14">
            <v>8.7691585834691384E-3</v>
          </cell>
          <cell r="K14">
            <v>1214.4340570000004</v>
          </cell>
          <cell r="L14">
            <v>2.6314279093285705E-2</v>
          </cell>
          <cell r="M14">
            <v>1292.4870569999998</v>
          </cell>
          <cell r="N14">
            <v>2.3477568997477789E-2</v>
          </cell>
          <cell r="P14">
            <v>0</v>
          </cell>
          <cell r="Q14">
            <v>209.57983999999999</v>
          </cell>
          <cell r="R14">
            <v>3.2296113116413285E-3</v>
          </cell>
          <cell r="S14">
            <v>209.57983999999999</v>
          </cell>
          <cell r="T14">
            <v>1.3196062936823058E-3</v>
          </cell>
        </row>
        <row r="15">
          <cell r="B15" t="str">
            <v>Montenegro</v>
          </cell>
          <cell r="C15">
            <v>87.200999999999993</v>
          </cell>
          <cell r="D15">
            <v>2.8702207098380589E-2</v>
          </cell>
          <cell r="E15">
            <v>400.66312899999997</v>
          </cell>
          <cell r="F15">
            <v>1.3900100694039545E-2</v>
          </cell>
          <cell r="G15">
            <v>487.86412899999993</v>
          </cell>
          <cell r="H15">
            <v>1.5311495151030849E-2</v>
          </cell>
          <cell r="I15">
            <v>43.003</v>
          </cell>
          <cell r="J15">
            <v>4.8313341776091033E-3</v>
          </cell>
          <cell r="K15">
            <v>967.90879600000017</v>
          </cell>
          <cell r="L15">
            <v>2.097258558254525E-2</v>
          </cell>
          <cell r="M15">
            <v>1010.9117960000001</v>
          </cell>
          <cell r="N15">
            <v>1.8362854244778869E-2</v>
          </cell>
          <cell r="O15">
            <v>78.157479999999993</v>
          </cell>
          <cell r="P15">
            <v>8.321108237349205E-4</v>
          </cell>
          <cell r="Q15">
            <v>505.24989000000005</v>
          </cell>
          <cell r="R15">
            <v>7.7858669991805358E-3</v>
          </cell>
          <cell r="S15">
            <v>583.40737000000001</v>
          </cell>
          <cell r="T15">
            <v>3.6733878470020858E-3</v>
          </cell>
        </row>
        <row r="16">
          <cell r="B16" t="str">
            <v>Serbia</v>
          </cell>
          <cell r="C16">
            <v>13.65</v>
          </cell>
          <cell r="D16">
            <v>4.4928971788499557E-3</v>
          </cell>
          <cell r="E16">
            <v>3266.6213360000024</v>
          </cell>
          <cell r="F16">
            <v>0.11332803598131443</v>
          </cell>
          <cell r="G16">
            <v>3280.2713360000021</v>
          </cell>
          <cell r="H16">
            <v>0.10295050541670286</v>
          </cell>
          <cell r="I16">
            <v>813.75903100000005</v>
          </cell>
          <cell r="J16">
            <v>9.1424826612291385E-2</v>
          </cell>
          <cell r="K16">
            <v>2998.956657000002</v>
          </cell>
          <cell r="L16">
            <v>6.4981200095712663E-2</v>
          </cell>
          <cell r="M16">
            <v>3812.7156880000011</v>
          </cell>
          <cell r="N16">
            <v>6.9256628256344738E-2</v>
          </cell>
          <cell r="P16">
            <v>0</v>
          </cell>
          <cell r="Q16">
            <v>2080.8060069014455</v>
          </cell>
          <cell r="R16">
            <v>3.2065081341889241E-2</v>
          </cell>
          <cell r="S16">
            <v>2080.8060069014455</v>
          </cell>
          <cell r="T16">
            <v>1.3101664275719911E-2</v>
          </cell>
        </row>
        <row r="17">
          <cell r="B17" t="str">
            <v>Turkey</v>
          </cell>
          <cell r="C17">
            <v>2050.7413799999999</v>
          </cell>
          <cell r="D17">
            <v>0.67500147697823198</v>
          </cell>
          <cell r="E17">
            <v>6566.515593000001</v>
          </cell>
          <cell r="F17">
            <v>0.22781040067123526</v>
          </cell>
          <cell r="G17">
            <v>8617.2569729999996</v>
          </cell>
          <cell r="H17">
            <v>0.27045048101348784</v>
          </cell>
          <cell r="I17">
            <v>35.817999999999998</v>
          </cell>
          <cell r="J17">
            <v>4.0241082616004195E-3</v>
          </cell>
          <cell r="K17">
            <v>6254.4528189999983</v>
          </cell>
          <cell r="L17">
            <v>0.13552108169752478</v>
          </cell>
          <cell r="M17">
            <v>6290.2708190000003</v>
          </cell>
          <cell r="N17">
            <v>0.11426053852227756</v>
          </cell>
          <cell r="O17">
            <v>84063.179520000005</v>
          </cell>
          <cell r="P17">
            <v>0.89498639869355701</v>
          </cell>
          <cell r="Q17">
            <v>13968.336309556538</v>
          </cell>
          <cell r="R17">
            <v>0.21525112792410797</v>
          </cell>
          <cell r="S17">
            <v>98031.515829556622</v>
          </cell>
          <cell r="T17">
            <v>0.6172492796439748</v>
          </cell>
        </row>
        <row r="18">
          <cell r="B18" t="str">
            <v>Ukraine</v>
          </cell>
          <cell r="D18">
            <v>0</v>
          </cell>
          <cell r="E18">
            <v>3040.5485680000006</v>
          </cell>
          <cell r="F18">
            <v>0.10548495282259367</v>
          </cell>
          <cell r="G18">
            <v>3040.5485680000006</v>
          </cell>
          <cell r="H18">
            <v>9.5426865571840006E-2</v>
          </cell>
          <cell r="I18">
            <v>6008.5486999999994</v>
          </cell>
          <cell r="J18">
            <v>0.67505305890609368</v>
          </cell>
          <cell r="K18">
            <v>22631.275109000006</v>
          </cell>
          <cell r="L18">
            <v>0.49037301451037607</v>
          </cell>
          <cell r="M18">
            <v>28639.823809000005</v>
          </cell>
          <cell r="N18">
            <v>0.52023224210237096</v>
          </cell>
          <cell r="O18">
            <v>9387.9872500000001</v>
          </cell>
          <cell r="P18">
            <v>9.9950072645771493E-2</v>
          </cell>
          <cell r="Q18">
            <v>22226.776590760983</v>
          </cell>
          <cell r="R18">
            <v>0.34251314009423017</v>
          </cell>
          <cell r="S18">
            <v>31614.763840760985</v>
          </cell>
          <cell r="T18">
            <v>0.19906037402045912</v>
          </cell>
        </row>
        <row r="19">
          <cell r="B19" t="str">
            <v>Europe Total</v>
          </cell>
          <cell r="C19">
            <v>3038.1287299999999</v>
          </cell>
          <cell r="D19">
            <v>1</v>
          </cell>
          <cell r="E19">
            <v>28824.476730000017</v>
          </cell>
          <cell r="F19">
            <v>1</v>
          </cell>
          <cell r="G19">
            <v>31862.605460000057</v>
          </cell>
          <cell r="H19">
            <v>1</v>
          </cell>
          <cell r="I19">
            <v>8900.8539709999986</v>
          </cell>
          <cell r="J19">
            <v>1</v>
          </cell>
          <cell r="K19">
            <v>46151.142985705912</v>
          </cell>
          <cell r="L19">
            <v>1</v>
          </cell>
          <cell r="M19">
            <v>55051.996956705887</v>
          </cell>
          <cell r="N19">
            <v>1</v>
          </cell>
          <cell r="O19">
            <v>93926.767650000009</v>
          </cell>
          <cell r="P19">
            <v>1</v>
          </cell>
          <cell r="Q19">
            <v>64893.208431787709</v>
          </cell>
          <cell r="R19">
            <v>1</v>
          </cell>
          <cell r="S19">
            <v>158819.97608178746</v>
          </cell>
          <cell r="T19">
            <v>1</v>
          </cell>
        </row>
      </sheetData>
      <sheetData sheetId="15" refreshError="1"/>
      <sheetData sheetId="16" refreshError="1">
        <row r="7">
          <cell r="B7" t="str">
            <v>Fiji</v>
          </cell>
          <cell r="C7">
            <v>23.520500000000002</v>
          </cell>
          <cell r="D7">
            <v>0.68746377702633155</v>
          </cell>
          <cell r="E7">
            <v>643.597624</v>
          </cell>
          <cell r="F7">
            <v>0.11606737340880251</v>
          </cell>
          <cell r="G7">
            <v>667.11812400000019</v>
          </cell>
          <cell r="H7">
            <v>0.1195713286342318</v>
          </cell>
          <cell r="J7">
            <v>0</v>
          </cell>
          <cell r="K7">
            <v>1262.2912279999998</v>
          </cell>
          <cell r="L7">
            <v>0.15227313530583497</v>
          </cell>
          <cell r="M7">
            <v>1262.2912279999998</v>
          </cell>
          <cell r="N7">
            <v>0.15227313530583497</v>
          </cell>
          <cell r="P7">
            <v>0</v>
          </cell>
          <cell r="Q7">
            <v>194.04664</v>
          </cell>
          <cell r="R7">
            <v>3.3745607289714957E-2</v>
          </cell>
          <cell r="S7">
            <v>194.04664</v>
          </cell>
          <cell r="T7">
            <v>3.3745607289714957E-2</v>
          </cell>
        </row>
        <row r="8">
          <cell r="B8" t="str">
            <v>Kiribati</v>
          </cell>
          <cell r="D8">
            <v>0</v>
          </cell>
          <cell r="E8">
            <v>17.045100000000001</v>
          </cell>
          <cell r="F8">
            <v>3.0739392327066451E-3</v>
          </cell>
          <cell r="G8">
            <v>17.045100000000001</v>
          </cell>
          <cell r="H8">
            <v>3.0550890170439201E-3</v>
          </cell>
          <cell r="J8">
            <v>0</v>
          </cell>
          <cell r="K8">
            <v>11.9284</v>
          </cell>
          <cell r="L8">
            <v>1.4389507166741734E-3</v>
          </cell>
          <cell r="M8">
            <v>11.9284</v>
          </cell>
          <cell r="N8">
            <v>1.4389507166741734E-3</v>
          </cell>
          <cell r="P8">
            <v>0</v>
          </cell>
          <cell r="Q8">
            <v>11.85453</v>
          </cell>
          <cell r="R8">
            <v>2.061557540930081E-3</v>
          </cell>
          <cell r="S8">
            <v>11.85453</v>
          </cell>
          <cell r="T8">
            <v>2.061557540930081E-3</v>
          </cell>
        </row>
        <row r="9">
          <cell r="B9" t="str">
            <v>Marshall Islands</v>
          </cell>
          <cell r="D9">
            <v>0</v>
          </cell>
          <cell r="E9">
            <v>5.3900299999999994</v>
          </cell>
          <cell r="F9">
            <v>9.720461999322852E-4</v>
          </cell>
          <cell r="G9">
            <v>5.3900299999999994</v>
          </cell>
          <cell r="H9">
            <v>9.6608535324153204E-4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</row>
        <row r="10">
          <cell r="B10" t="str">
            <v>Oceania, regional</v>
          </cell>
          <cell r="D10">
            <v>0</v>
          </cell>
          <cell r="E10">
            <v>3275.0896750000002</v>
          </cell>
          <cell r="F10">
            <v>0.59063464823409395</v>
          </cell>
          <cell r="G10">
            <v>3275.0896750000002</v>
          </cell>
          <cell r="H10">
            <v>0.58701271895890561</v>
          </cell>
          <cell r="J10">
            <v>0</v>
          </cell>
          <cell r="K10">
            <v>3073.2723000000005</v>
          </cell>
          <cell r="L10">
            <v>0.37073600638978282</v>
          </cell>
          <cell r="M10">
            <v>3073.2723000000005</v>
          </cell>
          <cell r="N10">
            <v>0.37073600638978282</v>
          </cell>
          <cell r="P10">
            <v>0</v>
          </cell>
          <cell r="Q10">
            <v>3687.9462199999998</v>
          </cell>
          <cell r="R10">
            <v>0.6413508878365981</v>
          </cell>
          <cell r="S10">
            <v>3687.9462199999998</v>
          </cell>
          <cell r="T10">
            <v>0.6413508878365981</v>
          </cell>
        </row>
        <row r="11">
          <cell r="B11" t="str">
            <v>Papua New Guinea</v>
          </cell>
          <cell r="C11">
            <v>3.476</v>
          </cell>
          <cell r="D11">
            <v>0.10159750383467733</v>
          </cell>
          <cell r="E11">
            <v>1324.7175220000001</v>
          </cell>
          <cell r="F11">
            <v>0.23890157072294843</v>
          </cell>
          <cell r="G11">
            <v>1328.193522</v>
          </cell>
          <cell r="H11">
            <v>0.23805958554488282</v>
          </cell>
          <cell r="J11">
            <v>0</v>
          </cell>
          <cell r="K11">
            <v>947.18403100000012</v>
          </cell>
          <cell r="L11">
            <v>0.11426101909977721</v>
          </cell>
          <cell r="M11">
            <v>947.18403100000012</v>
          </cell>
          <cell r="N11">
            <v>0.11426101909977721</v>
          </cell>
          <cell r="P11">
            <v>0</v>
          </cell>
          <cell r="Q11">
            <v>784.57157799999982</v>
          </cell>
          <cell r="R11">
            <v>0.13644062253208797</v>
          </cell>
          <cell r="S11">
            <v>784.57157799999982</v>
          </cell>
          <cell r="T11">
            <v>0.13644062253208797</v>
          </cell>
        </row>
        <row r="12">
          <cell r="B12" t="str">
            <v>Solomon Islands</v>
          </cell>
          <cell r="C12">
            <v>7.216939</v>
          </cell>
          <cell r="D12">
            <v>0.21093871913899093</v>
          </cell>
          <cell r="E12">
            <v>220.26624699999999</v>
          </cell>
          <cell r="F12">
            <v>3.9723149661448291E-2</v>
          </cell>
          <cell r="G12">
            <v>227.48318600000002</v>
          </cell>
          <cell r="H12">
            <v>4.077308922275371E-2</v>
          </cell>
          <cell r="J12">
            <v>0</v>
          </cell>
          <cell r="K12">
            <v>517.0726709999999</v>
          </cell>
          <cell r="L12">
            <v>6.2375682447610652E-2</v>
          </cell>
          <cell r="M12">
            <v>517.0726709999999</v>
          </cell>
          <cell r="N12">
            <v>6.2375682447610652E-2</v>
          </cell>
          <cell r="P12">
            <v>0</v>
          </cell>
          <cell r="Q12">
            <v>112.02394999999999</v>
          </cell>
          <cell r="R12">
            <v>1.9481482512362303E-2</v>
          </cell>
          <cell r="S12">
            <v>112.02394999999999</v>
          </cell>
          <cell r="T12">
            <v>1.9481482512362303E-2</v>
          </cell>
        </row>
        <row r="13">
          <cell r="B13" t="str">
            <v>Tonga</v>
          </cell>
          <cell r="D13">
            <v>0</v>
          </cell>
          <cell r="E13">
            <v>19.364108000000002</v>
          </cell>
          <cell r="F13">
            <v>3.4921526589793317E-3</v>
          </cell>
          <cell r="G13">
            <v>19.364108000000002</v>
          </cell>
          <cell r="H13">
            <v>3.4707378469854859E-3</v>
          </cell>
          <cell r="J13">
            <v>0</v>
          </cell>
          <cell r="K13">
            <v>1.0256670000000001</v>
          </cell>
          <cell r="L13">
            <v>1.237286027228337E-4</v>
          </cell>
          <cell r="M13">
            <v>1.0256670000000001</v>
          </cell>
          <cell r="N13">
            <v>1.237286027228337E-4</v>
          </cell>
          <cell r="P13">
            <v>0</v>
          </cell>
          <cell r="R13">
            <v>0</v>
          </cell>
          <cell r="T13">
            <v>0</v>
          </cell>
        </row>
        <row r="14">
          <cell r="B14" t="str">
            <v>Tuvalu</v>
          </cell>
          <cell r="D14">
            <v>0</v>
          </cell>
          <cell r="E14">
            <v>19.89</v>
          </cell>
          <cell r="F14">
            <v>3.5869928213114132E-3</v>
          </cell>
          <cell r="G14">
            <v>19.89</v>
          </cell>
          <cell r="H14">
            <v>3.5649964241338313E-3</v>
          </cell>
          <cell r="J14">
            <v>0</v>
          </cell>
          <cell r="K14">
            <v>25.885776</v>
          </cell>
          <cell r="L14">
            <v>3.1226615411008279E-3</v>
          </cell>
          <cell r="M14">
            <v>25.885776</v>
          </cell>
          <cell r="N14">
            <v>3.1226615411008279E-3</v>
          </cell>
          <cell r="P14">
            <v>0</v>
          </cell>
          <cell r="R14">
            <v>0</v>
          </cell>
          <cell r="T14">
            <v>0</v>
          </cell>
        </row>
        <row r="15">
          <cell r="B15" t="str">
            <v>Vanuatu</v>
          </cell>
          <cell r="D15">
            <v>0</v>
          </cell>
          <cell r="E15">
            <v>19.674488</v>
          </cell>
          <cell r="F15">
            <v>3.5481270597776536E-3</v>
          </cell>
          <cell r="G15">
            <v>19.674488</v>
          </cell>
          <cell r="H15">
            <v>3.5263689978212152E-3</v>
          </cell>
          <cell r="J15">
            <v>0</v>
          </cell>
          <cell r="K15">
            <v>2450.99145</v>
          </cell>
          <cell r="L15">
            <v>0.29566881589649668</v>
          </cell>
          <cell r="M15">
            <v>2450.99145</v>
          </cell>
          <cell r="N15">
            <v>0.29566881589649668</v>
          </cell>
          <cell r="P15">
            <v>0</v>
          </cell>
          <cell r="Q15">
            <v>959.83558000000005</v>
          </cell>
          <cell r="R15">
            <v>0.16691984228830647</v>
          </cell>
          <cell r="S15">
            <v>959.83558000000005</v>
          </cell>
          <cell r="T15">
            <v>0.16691984228830647</v>
          </cell>
        </row>
        <row r="16">
          <cell r="B16" t="str">
            <v>Pacific Total</v>
          </cell>
          <cell r="C16">
            <v>34.213439000000008</v>
          </cell>
          <cell r="D16">
            <v>1</v>
          </cell>
          <cell r="E16">
            <v>5545.0347939999974</v>
          </cell>
          <cell r="F16">
            <v>1</v>
          </cell>
          <cell r="G16">
            <v>5579.2482330000012</v>
          </cell>
          <cell r="H16">
            <v>1</v>
          </cell>
          <cell r="J16">
            <v>0</v>
          </cell>
          <cell r="K16">
            <v>8289.6515229999986</v>
          </cell>
          <cell r="L16">
            <v>1</v>
          </cell>
          <cell r="M16">
            <v>8289.6515229999986</v>
          </cell>
          <cell r="N16">
            <v>1</v>
          </cell>
          <cell r="P16">
            <v>0</v>
          </cell>
          <cell r="Q16">
            <v>5750.2784980000006</v>
          </cell>
          <cell r="R16">
            <v>1</v>
          </cell>
          <cell r="S16">
            <v>5750.2784980000006</v>
          </cell>
          <cell r="T16">
            <v>1</v>
          </cell>
        </row>
      </sheetData>
      <sheetData sheetId="17" refreshError="1"/>
      <sheetData sheetId="18" refreshError="1"/>
      <sheetData sheetId="19" refreshError="1"/>
      <sheetData sheetId="20" refreshError="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Angola</v>
          </cell>
        </row>
        <row r="9">
          <cell r="A9" t="str">
            <v>Antigua and Barbuda</v>
          </cell>
        </row>
        <row r="10">
          <cell r="A10" t="str">
            <v>Argentina</v>
          </cell>
        </row>
        <row r="11">
          <cell r="A11" t="str">
            <v>Armenia</v>
          </cell>
        </row>
        <row r="12">
          <cell r="A12" t="str">
            <v>Azerbaijan</v>
          </cell>
        </row>
        <row r="13">
          <cell r="A13" t="str">
            <v>Bangladesh</v>
          </cell>
        </row>
        <row r="14">
          <cell r="A14" t="str">
            <v>Belarus</v>
          </cell>
        </row>
        <row r="15">
          <cell r="A15" t="str">
            <v>Belize</v>
          </cell>
        </row>
        <row r="16">
          <cell r="A16" t="str">
            <v>Bhutan</v>
          </cell>
        </row>
        <row r="17">
          <cell r="A17" t="str">
            <v>Bolivia</v>
          </cell>
        </row>
        <row r="18">
          <cell r="A18" t="str">
            <v>Bosnia-Herzegovina</v>
          </cell>
        </row>
        <row r="19">
          <cell r="A19" t="str">
            <v>Botswana</v>
          </cell>
        </row>
        <row r="20">
          <cell r="A20" t="str">
            <v>Brazil</v>
          </cell>
        </row>
        <row r="21">
          <cell r="A21" t="str">
            <v>Burkina Faso</v>
          </cell>
        </row>
        <row r="22">
          <cell r="A22" t="str">
            <v>Burma</v>
          </cell>
        </row>
        <row r="23">
          <cell r="A23" t="str">
            <v>Burundi</v>
          </cell>
        </row>
        <row r="24">
          <cell r="A24" t="str">
            <v>Cambodia</v>
          </cell>
        </row>
        <row r="25">
          <cell r="A25" t="str">
            <v>Cameroon</v>
          </cell>
        </row>
        <row r="26">
          <cell r="A26" t="str">
            <v>Cape Verde</v>
          </cell>
        </row>
        <row r="27">
          <cell r="A27" t="str">
            <v>Central African Rep.</v>
          </cell>
        </row>
        <row r="28">
          <cell r="A28" t="str">
            <v>Chile</v>
          </cell>
        </row>
        <row r="29">
          <cell r="A29" t="str">
            <v>China</v>
          </cell>
        </row>
        <row r="30">
          <cell r="A30" t="str">
            <v>Colombia</v>
          </cell>
        </row>
        <row r="31">
          <cell r="A31" t="str">
            <v>Comoros</v>
          </cell>
        </row>
        <row r="32">
          <cell r="A32" t="str">
            <v>Congo, Dem. Rep.</v>
          </cell>
        </row>
        <row r="33">
          <cell r="A33" t="str">
            <v>Congo, Rep.</v>
          </cell>
        </row>
        <row r="34">
          <cell r="A34" t="str">
            <v>Costa Rica</v>
          </cell>
        </row>
        <row r="35">
          <cell r="A35" t="str">
            <v>Cote d'Ivoire</v>
          </cell>
        </row>
        <row r="36">
          <cell r="A36" t="str">
            <v>Cuba</v>
          </cell>
        </row>
        <row r="37">
          <cell r="A37" t="str">
            <v>Dominica</v>
          </cell>
        </row>
        <row r="38">
          <cell r="A38" t="str">
            <v>Dominican Republic</v>
          </cell>
        </row>
        <row r="39">
          <cell r="A39" t="str">
            <v>Ecuador</v>
          </cell>
        </row>
        <row r="40">
          <cell r="A40" t="str">
            <v>Egypt</v>
          </cell>
        </row>
        <row r="41">
          <cell r="A41" t="str">
            <v>El Salvador</v>
          </cell>
        </row>
        <row r="42">
          <cell r="A42" t="str">
            <v>Eritrea</v>
          </cell>
        </row>
        <row r="43">
          <cell r="A43" t="str">
            <v>Ethiopia</v>
          </cell>
        </row>
        <row r="44">
          <cell r="A44" t="str">
            <v>Fiji</v>
          </cell>
        </row>
        <row r="45">
          <cell r="A45" t="str">
            <v>Former Yugoslav Rep. of Macedonia</v>
          </cell>
        </row>
        <row r="46">
          <cell r="A46" t="str">
            <v>Gabon</v>
          </cell>
        </row>
        <row r="47">
          <cell r="A47" t="str">
            <v>Gambia</v>
          </cell>
        </row>
        <row r="48">
          <cell r="A48" t="str">
            <v>Georgia</v>
          </cell>
        </row>
        <row r="49">
          <cell r="A49" t="str">
            <v>Ghana</v>
          </cell>
        </row>
        <row r="50">
          <cell r="A50" t="str">
            <v>Grenada</v>
          </cell>
        </row>
        <row r="51">
          <cell r="A51" t="str">
            <v>Guatemala</v>
          </cell>
        </row>
        <row r="52">
          <cell r="A52" t="str">
            <v>Guinea</v>
          </cell>
        </row>
        <row r="53">
          <cell r="A53" t="str">
            <v>Guinea-Bissau</v>
          </cell>
        </row>
        <row r="54">
          <cell r="A54" t="str">
            <v>Guyana</v>
          </cell>
        </row>
        <row r="55">
          <cell r="A55" t="str">
            <v>Haiti</v>
          </cell>
        </row>
        <row r="56">
          <cell r="A56" t="str">
            <v>Honduras</v>
          </cell>
        </row>
        <row r="57">
          <cell r="A57" t="str">
            <v>India</v>
          </cell>
        </row>
        <row r="58">
          <cell r="A58" t="str">
            <v>Indonesia</v>
          </cell>
        </row>
        <row r="59">
          <cell r="A59" t="str">
            <v>Iran</v>
          </cell>
        </row>
        <row r="60">
          <cell r="A60" t="str">
            <v>Iraq</v>
          </cell>
        </row>
        <row r="61">
          <cell r="A61" t="str">
            <v>Jamaica</v>
          </cell>
        </row>
        <row r="62">
          <cell r="A62" t="str">
            <v>Jordan</v>
          </cell>
        </row>
        <row r="63">
          <cell r="A63" t="str">
            <v>Kazakhstan</v>
          </cell>
        </row>
        <row r="64">
          <cell r="A64" t="str">
            <v>Kenya</v>
          </cell>
        </row>
        <row r="65">
          <cell r="A65" t="str">
            <v>Kiribati</v>
          </cell>
        </row>
        <row r="66">
          <cell r="A66" t="str">
            <v>Korea, Dem. Rep.</v>
          </cell>
        </row>
        <row r="67">
          <cell r="A67" t="str">
            <v>Kosovo</v>
          </cell>
        </row>
        <row r="68">
          <cell r="A68" t="str">
            <v>Kyrgyz Republic</v>
          </cell>
        </row>
        <row r="69">
          <cell r="A69" t="str">
            <v>Laos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Mauritius</v>
          </cell>
        </row>
        <row r="80">
          <cell r="A80" t="str">
            <v>Mexico</v>
          </cell>
        </row>
        <row r="81">
          <cell r="A81" t="str">
            <v>Moldova</v>
          </cell>
        </row>
        <row r="82">
          <cell r="A82" t="str">
            <v>Mongolia</v>
          </cell>
        </row>
        <row r="83">
          <cell r="A83" t="str">
            <v>Montenegro</v>
          </cell>
        </row>
        <row r="84">
          <cell r="A84" t="str">
            <v>Montserrat</v>
          </cell>
        </row>
        <row r="85">
          <cell r="A85" t="str">
            <v>Morocco</v>
          </cell>
        </row>
        <row r="86">
          <cell r="A86" t="str">
            <v>Mozambique</v>
          </cell>
        </row>
        <row r="87">
          <cell r="A87" t="str">
            <v>Namibia</v>
          </cell>
        </row>
        <row r="88">
          <cell r="A88" t="str">
            <v>Nepal</v>
          </cell>
        </row>
        <row r="89">
          <cell r="A89" t="str">
            <v>Nicaragua</v>
          </cell>
        </row>
        <row r="90">
          <cell r="A90" t="str">
            <v>Nigeria</v>
          </cell>
        </row>
        <row r="91">
          <cell r="A91" t="str">
            <v>Pakistan</v>
          </cell>
        </row>
        <row r="92">
          <cell r="A92" t="str">
            <v>Panama</v>
          </cell>
        </row>
        <row r="93">
          <cell r="A93" t="str">
            <v>Papua New Guinea</v>
          </cell>
        </row>
        <row r="94">
          <cell r="A94" t="str">
            <v>Paraguay</v>
          </cell>
        </row>
        <row r="95">
          <cell r="A95" t="str">
            <v>Peru</v>
          </cell>
        </row>
        <row r="96">
          <cell r="A96" t="str">
            <v>Philippines</v>
          </cell>
        </row>
        <row r="97">
          <cell r="A97" t="str">
            <v>Rwanda</v>
          </cell>
        </row>
        <row r="98">
          <cell r="A98" t="str">
            <v>Sao Tome &amp; Principe</v>
          </cell>
        </row>
        <row r="99">
          <cell r="A99" t="str">
            <v>Senegal</v>
          </cell>
        </row>
        <row r="100">
          <cell r="A100" t="str">
            <v>Serbia</v>
          </cell>
        </row>
        <row r="101">
          <cell r="A101" t="str">
            <v>Seychelles</v>
          </cell>
        </row>
        <row r="102">
          <cell r="A102" t="str">
            <v>Sierra Leone</v>
          </cell>
        </row>
        <row r="103">
          <cell r="A103" t="str">
            <v>Solomon Islands</v>
          </cell>
        </row>
        <row r="104">
          <cell r="A104" t="str">
            <v>Somalia</v>
          </cell>
        </row>
        <row r="105">
          <cell r="A105" t="str">
            <v>South Africa</v>
          </cell>
        </row>
        <row r="106">
          <cell r="A106" t="str">
            <v>South Sudan</v>
          </cell>
        </row>
        <row r="107">
          <cell r="A107" t="str">
            <v>Sri Lanka</v>
          </cell>
        </row>
        <row r="108">
          <cell r="A108" t="str">
            <v>St. Helena</v>
          </cell>
        </row>
        <row r="109">
          <cell r="A109" t="str">
            <v>St. Lucia</v>
          </cell>
        </row>
        <row r="110">
          <cell r="A110" t="str">
            <v>St.Vincent &amp; Grenadines</v>
          </cell>
        </row>
        <row r="111">
          <cell r="A111" t="str">
            <v>Sudan</v>
          </cell>
        </row>
        <row r="112">
          <cell r="A112" t="str">
            <v>Swaziland</v>
          </cell>
        </row>
        <row r="113">
          <cell r="A113" t="str">
            <v>Syria</v>
          </cell>
        </row>
        <row r="114">
          <cell r="A114" t="str">
            <v>Tajikistan</v>
          </cell>
        </row>
        <row r="115">
          <cell r="A115" t="str">
            <v>Tanzania</v>
          </cell>
        </row>
        <row r="116">
          <cell r="A116" t="str">
            <v>Thailand</v>
          </cell>
        </row>
        <row r="117">
          <cell r="A117" t="str">
            <v>Timor-Leste</v>
          </cell>
        </row>
        <row r="118">
          <cell r="A118" t="str">
            <v>Tunisia</v>
          </cell>
        </row>
        <row r="119">
          <cell r="A119" t="str">
            <v>Turkey</v>
          </cell>
        </row>
        <row r="120">
          <cell r="A120" t="str">
            <v>Turkmenistan</v>
          </cell>
        </row>
        <row r="121">
          <cell r="A121" t="str">
            <v>Uganda</v>
          </cell>
        </row>
        <row r="122">
          <cell r="A122" t="str">
            <v>Ukraine</v>
          </cell>
        </row>
        <row r="123">
          <cell r="A123" t="str">
            <v>Uruguay</v>
          </cell>
        </row>
        <row r="124">
          <cell r="A124" t="str">
            <v>Uzbekistan</v>
          </cell>
        </row>
        <row r="125">
          <cell r="A125" t="str">
            <v>Vanuatu</v>
          </cell>
        </row>
        <row r="126">
          <cell r="A126" t="str">
            <v>Venezuela</v>
          </cell>
        </row>
        <row r="127">
          <cell r="A127" t="str">
            <v>Vietnam</v>
          </cell>
        </row>
        <row r="128">
          <cell r="A128" t="str">
            <v>West Bank &amp; Gaza Strip</v>
          </cell>
        </row>
        <row r="129">
          <cell r="A129" t="str">
            <v>Yemen</v>
          </cell>
        </row>
        <row r="130">
          <cell r="A130" t="str">
            <v>Zambia</v>
          </cell>
        </row>
        <row r="131">
          <cell r="A131" t="str">
            <v>Zimbabwe</v>
          </cell>
        </row>
      </sheetData>
      <sheetData sheetId="21" refreshError="1">
        <row r="5">
          <cell r="B5" t="str">
            <v>Afghanistan</v>
          </cell>
          <cell r="C5">
            <v>10241.91897595155</v>
          </cell>
          <cell r="D5">
            <v>6.4510992159331247E-3</v>
          </cell>
          <cell r="E5">
            <v>175300.17813000001</v>
          </cell>
          <cell r="F5">
            <v>6.8741252571212413E-2</v>
          </cell>
          <cell r="G5">
            <v>24474.221569999994</v>
          </cell>
          <cell r="H5">
            <v>1.5306555032824248E-2</v>
          </cell>
          <cell r="I5">
            <v>24601.264489999998</v>
          </cell>
          <cell r="J5">
            <v>1.1204967470158927E-2</v>
          </cell>
          <cell r="K5">
            <v>700.43226000000004</v>
          </cell>
          <cell r="L5">
            <v>1.1424979248155927E-3</v>
          </cell>
        </row>
        <row r="6">
          <cell r="B6" t="str">
            <v>Albania</v>
          </cell>
          <cell r="C6">
            <v>249.295584110444</v>
          </cell>
          <cell r="D6">
            <v>1.5702433801386903E-4</v>
          </cell>
          <cell r="F6">
            <v>0</v>
          </cell>
          <cell r="G6">
            <v>42.356570000000005</v>
          </cell>
          <cell r="H6">
            <v>2.6490451099837479E-5</v>
          </cell>
          <cell r="I6">
            <v>76.655149999999992</v>
          </cell>
          <cell r="J6">
            <v>3.4913590011573956E-5</v>
          </cell>
          <cell r="L6">
            <v>0</v>
          </cell>
        </row>
        <row r="7">
          <cell r="B7" t="str">
            <v>Algeria</v>
          </cell>
          <cell r="C7">
            <v>1118.3047394135012</v>
          </cell>
          <cell r="D7">
            <v>7.0438897676736135E-4</v>
          </cell>
          <cell r="E7">
            <v>500.96100000000001</v>
          </cell>
          <cell r="F7">
            <v>1.9644410517249673E-4</v>
          </cell>
          <cell r="G7">
            <v>1604.2229300000001</v>
          </cell>
          <cell r="H7">
            <v>1.0033057228289025E-3</v>
          </cell>
          <cell r="I7">
            <v>28.765000000000001</v>
          </cell>
          <cell r="J7">
            <v>1.3101395231539237E-5</v>
          </cell>
          <cell r="L7">
            <v>0</v>
          </cell>
        </row>
        <row r="8">
          <cell r="B8" t="str">
            <v>Angola</v>
          </cell>
          <cell r="C8">
            <v>-2.8051699999999999</v>
          </cell>
          <cell r="D8">
            <v>-1.7668983742256007E-6</v>
          </cell>
          <cell r="F8">
            <v>0</v>
          </cell>
          <cell r="G8">
            <v>223.21527</v>
          </cell>
          <cell r="H8">
            <v>1.3960226700773977E-4</v>
          </cell>
          <cell r="I8">
            <v>94.418639999999996</v>
          </cell>
          <cell r="J8">
            <v>4.3004203715084993E-5</v>
          </cell>
          <cell r="K8">
            <v>75.944500000000005</v>
          </cell>
          <cell r="L8">
            <v>1.2387555314936205E-4</v>
          </cell>
        </row>
        <row r="9">
          <cell r="B9" t="str">
            <v>Antigua and Barbuda</v>
          </cell>
          <cell r="C9">
            <v>1.42374</v>
          </cell>
          <cell r="D9">
            <v>8.9677413180661307E-7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</row>
        <row r="10">
          <cell r="B10" t="str">
            <v>Argentina</v>
          </cell>
          <cell r="C10">
            <v>827.00904816405318</v>
          </cell>
          <cell r="D10">
            <v>5.2090994223912533E-4</v>
          </cell>
          <cell r="F10">
            <v>0</v>
          </cell>
          <cell r="G10">
            <v>139.05652000000001</v>
          </cell>
          <cell r="H10">
            <v>8.6968088850763239E-5</v>
          </cell>
          <cell r="I10">
            <v>2.5390199999999998</v>
          </cell>
          <cell r="J10">
            <v>1.1564298460206067E-6</v>
          </cell>
          <cell r="K10">
            <v>39.053359999999998</v>
          </cell>
          <cell r="L10">
            <v>6.3701210388391122E-5</v>
          </cell>
        </row>
        <row r="11">
          <cell r="B11" t="str">
            <v>Armenia</v>
          </cell>
          <cell r="C11">
            <v>432.96806737461094</v>
          </cell>
          <cell r="D11">
            <v>2.7271451439156999E-4</v>
          </cell>
          <cell r="F11">
            <v>0</v>
          </cell>
          <cell r="G11">
            <v>5.35182</v>
          </cell>
          <cell r="H11">
            <v>3.3471106372667146E-6</v>
          </cell>
          <cell r="J11">
            <v>0</v>
          </cell>
          <cell r="L11">
            <v>0</v>
          </cell>
        </row>
        <row r="12">
          <cell r="B12" t="str">
            <v>Azerbaijan</v>
          </cell>
          <cell r="C12">
            <v>1004.287276136214</v>
          </cell>
          <cell r="D12">
            <v>6.3257255548167626E-4</v>
          </cell>
          <cell r="F12">
            <v>0</v>
          </cell>
          <cell r="G12">
            <v>4.0450400000000002</v>
          </cell>
          <cell r="H12">
            <v>2.5298303029940007E-6</v>
          </cell>
          <cell r="J12">
            <v>0</v>
          </cell>
          <cell r="L12">
            <v>0</v>
          </cell>
        </row>
        <row r="13">
          <cell r="B13" t="str">
            <v>Bangladesh</v>
          </cell>
          <cell r="C13">
            <v>7803.8923307799105</v>
          </cell>
          <cell r="D13">
            <v>4.9154542048740922E-3</v>
          </cell>
          <cell r="E13">
            <v>-974.32713999999896</v>
          </cell>
          <cell r="F13">
            <v>-3.8206731294966628E-4</v>
          </cell>
          <cell r="G13">
            <v>95323.835889999988</v>
          </cell>
          <cell r="H13">
            <v>5.9616994796627229E-2</v>
          </cell>
          <cell r="I13">
            <v>38766.629827999997</v>
          </cell>
          <cell r="J13">
            <v>1.7656768265997078E-2</v>
          </cell>
          <cell r="K13">
            <v>7620</v>
          </cell>
          <cell r="L13">
            <v>1.2429230754012982E-2</v>
          </cell>
        </row>
        <row r="14">
          <cell r="B14" t="str">
            <v>Belarus</v>
          </cell>
          <cell r="C14">
            <v>39.811120000000003</v>
          </cell>
          <cell r="D14">
            <v>2.5075914544965298E-5</v>
          </cell>
          <cell r="E14">
            <v>118.3304</v>
          </cell>
          <cell r="F14">
            <v>4.6401435526325621E-5</v>
          </cell>
          <cell r="G14">
            <v>195.91570000000002</v>
          </cell>
          <cell r="H14">
            <v>1.2252869556105299E-4</v>
          </cell>
          <cell r="I14">
            <v>38.930999999999997</v>
          </cell>
          <cell r="J14">
            <v>1.7731632809283991E-5</v>
          </cell>
          <cell r="L14">
            <v>0</v>
          </cell>
        </row>
        <row r="15">
          <cell r="B15" t="str">
            <v>Belize</v>
          </cell>
          <cell r="C15">
            <v>112.63951999999998</v>
          </cell>
          <cell r="D15">
            <v>7.0948493232692494E-5</v>
          </cell>
          <cell r="F15">
            <v>0</v>
          </cell>
          <cell r="G15">
            <v>60.068489999999997</v>
          </cell>
          <cell r="H15">
            <v>3.7567758602409888E-5</v>
          </cell>
          <cell r="I15">
            <v>249.91762</v>
          </cell>
          <cell r="J15">
            <v>1.1382824665202973E-4</v>
          </cell>
          <cell r="L15">
            <v>0</v>
          </cell>
        </row>
        <row r="16">
          <cell r="B16" t="str">
            <v>Bhutan</v>
          </cell>
          <cell r="D16">
            <v>0</v>
          </cell>
          <cell r="F16">
            <v>0</v>
          </cell>
          <cell r="H16">
            <v>0</v>
          </cell>
          <cell r="I16">
            <v>61.64461</v>
          </cell>
          <cell r="J16">
            <v>2.8076843368819605E-5</v>
          </cell>
          <cell r="L16">
            <v>0</v>
          </cell>
        </row>
        <row r="17">
          <cell r="B17" t="str">
            <v>Bolivia</v>
          </cell>
          <cell r="D17">
            <v>0</v>
          </cell>
          <cell r="F17">
            <v>0</v>
          </cell>
          <cell r="G17">
            <v>29.292159999999999</v>
          </cell>
          <cell r="H17">
            <v>1.8319767915310786E-5</v>
          </cell>
          <cell r="I17">
            <v>190.60790999999998</v>
          </cell>
          <cell r="J17">
            <v>8.6814864007219176E-5</v>
          </cell>
          <cell r="L17">
            <v>0</v>
          </cell>
        </row>
        <row r="18">
          <cell r="B18" t="str">
            <v>Bosnia-Herzegovina</v>
          </cell>
          <cell r="C18">
            <v>380.42651887909699</v>
          </cell>
          <cell r="D18">
            <v>2.3962005786450777E-4</v>
          </cell>
          <cell r="F18">
            <v>0</v>
          </cell>
          <cell r="G18">
            <v>176.62292000000002</v>
          </cell>
          <cell r="H18">
            <v>1.1046269387182454E-4</v>
          </cell>
          <cell r="I18">
            <v>3056.66257</v>
          </cell>
          <cell r="J18">
            <v>1.3921969205292011E-3</v>
          </cell>
          <cell r="K18">
            <v>12.066689999999999</v>
          </cell>
          <cell r="L18">
            <v>1.9682371974690405E-5</v>
          </cell>
        </row>
        <row r="19">
          <cell r="B19" t="str">
            <v>Botswana</v>
          </cell>
          <cell r="C19">
            <v>209.78535724669999</v>
          </cell>
          <cell r="D19">
            <v>1.3213794766646266E-4</v>
          </cell>
          <cell r="F19">
            <v>0</v>
          </cell>
          <cell r="G19">
            <v>41.157350000000001</v>
          </cell>
          <cell r="H19">
            <v>2.5740440445812683E-5</v>
          </cell>
          <cell r="I19">
            <v>27.76445</v>
          </cell>
          <cell r="J19">
            <v>1.2645681656051088E-5</v>
          </cell>
          <cell r="L19">
            <v>0</v>
          </cell>
        </row>
        <row r="20">
          <cell r="B20" t="str">
            <v>Brazil</v>
          </cell>
          <cell r="C20">
            <v>8058.5048259003197</v>
          </cell>
          <cell r="D20">
            <v>5.075827516896456E-3</v>
          </cell>
          <cell r="E20">
            <v>30007.530269999999</v>
          </cell>
          <cell r="F20">
            <v>1.1766988712348386E-2</v>
          </cell>
          <cell r="G20">
            <v>4727.4097299999985</v>
          </cell>
          <cell r="H20">
            <v>2.9565948395127565E-3</v>
          </cell>
          <cell r="I20">
            <v>10402.702160000003</v>
          </cell>
          <cell r="J20">
            <v>4.7380466704031619E-3</v>
          </cell>
          <cell r="K20">
            <v>477.70853999999991</v>
          </cell>
          <cell r="L20">
            <v>7.7920599433367978E-4</v>
          </cell>
        </row>
        <row r="21">
          <cell r="B21" t="str">
            <v>Burkina Faso</v>
          </cell>
          <cell r="D21">
            <v>0</v>
          </cell>
          <cell r="F21">
            <v>0</v>
          </cell>
          <cell r="H21">
            <v>0</v>
          </cell>
          <cell r="I21">
            <v>131.70197999999999</v>
          </cell>
          <cell r="J21">
            <v>5.9985388241135966E-5</v>
          </cell>
          <cell r="L21">
            <v>0</v>
          </cell>
        </row>
        <row r="22">
          <cell r="B22" t="str">
            <v>Burundi</v>
          </cell>
          <cell r="C22">
            <v>189.63286000000002</v>
          </cell>
          <cell r="D22">
            <v>1.1944445150695004E-4</v>
          </cell>
          <cell r="E22">
            <v>1500</v>
          </cell>
          <cell r="F22">
            <v>5.8820179167389311E-4</v>
          </cell>
          <cell r="G22">
            <v>1237.9139</v>
          </cell>
          <cell r="H22">
            <v>7.7421041490751265E-4</v>
          </cell>
          <cell r="I22">
            <v>261.14441999999997</v>
          </cell>
          <cell r="J22">
            <v>1.1894163945527828E-4</v>
          </cell>
          <cell r="L22">
            <v>0</v>
          </cell>
        </row>
        <row r="23">
          <cell r="B23" t="str">
            <v>Cambodia</v>
          </cell>
          <cell r="C23">
            <v>7.4892075759586296</v>
          </cell>
          <cell r="D23">
            <v>4.7172430512943439E-6</v>
          </cell>
          <cell r="F23">
            <v>0</v>
          </cell>
          <cell r="G23">
            <v>1732.9760700000002</v>
          </cell>
          <cell r="H23">
            <v>1.0838299191724811E-3</v>
          </cell>
          <cell r="I23">
            <v>304.99359999999996</v>
          </cell>
          <cell r="J23">
            <v>1.389133216301055E-4</v>
          </cell>
          <cell r="L23">
            <v>0</v>
          </cell>
        </row>
        <row r="24">
          <cell r="B24" t="str">
            <v>Cameroon</v>
          </cell>
          <cell r="C24">
            <v>99.564959999999999</v>
          </cell>
          <cell r="D24">
            <v>6.2713192410384033E-5</v>
          </cell>
          <cell r="F24">
            <v>0</v>
          </cell>
          <cell r="G24">
            <v>146.57329999999999</v>
          </cell>
          <cell r="H24">
            <v>9.166919880886975E-5</v>
          </cell>
          <cell r="I24">
            <v>1459.0206700000001</v>
          </cell>
          <cell r="J24">
            <v>6.6453003471771892E-4</v>
          </cell>
          <cell r="L24">
            <v>0</v>
          </cell>
        </row>
        <row r="25">
          <cell r="B25" t="str">
            <v>Cape Verde</v>
          </cell>
          <cell r="D25">
            <v>0</v>
          </cell>
          <cell r="F25">
            <v>0</v>
          </cell>
          <cell r="H25">
            <v>0</v>
          </cell>
          <cell r="I25">
            <v>77.446789999999993</v>
          </cell>
          <cell r="J25">
            <v>3.5274152796941442E-5</v>
          </cell>
          <cell r="L25">
            <v>0</v>
          </cell>
        </row>
        <row r="26">
          <cell r="B26" t="str">
            <v>Central African Rep.</v>
          </cell>
          <cell r="D26">
            <v>0</v>
          </cell>
          <cell r="E26">
            <v>13100</v>
          </cell>
          <cell r="F26">
            <v>5.1369623139520008E-3</v>
          </cell>
          <cell r="G26">
            <v>5397.1416100000006</v>
          </cell>
          <cell r="H26">
            <v>3.3754554700393146E-3</v>
          </cell>
          <cell r="I26">
            <v>416.41958</v>
          </cell>
          <cell r="J26">
            <v>1.8966374064771673E-4</v>
          </cell>
          <cell r="L26">
            <v>0</v>
          </cell>
        </row>
        <row r="27">
          <cell r="B27" t="str">
            <v>Chile</v>
          </cell>
          <cell r="C27">
            <v>3503.7328232990894</v>
          </cell>
          <cell r="D27">
            <v>2.2069036205321015E-3</v>
          </cell>
          <cell r="F27">
            <v>0</v>
          </cell>
          <cell r="G27">
            <v>776.97902999999985</v>
          </cell>
          <cell r="H27">
            <v>4.8593464956709557E-4</v>
          </cell>
          <cell r="I27">
            <v>2379.4398200000001</v>
          </cell>
          <cell r="J27">
            <v>1.0837469671991164E-3</v>
          </cell>
          <cell r="K27">
            <v>63.547020000000003</v>
          </cell>
          <cell r="L27">
            <v>1.036536188070706E-4</v>
          </cell>
        </row>
        <row r="28">
          <cell r="B28" t="str">
            <v>China</v>
          </cell>
          <cell r="C28">
            <v>16448.12561898923</v>
          </cell>
          <cell r="D28">
            <v>1.036021574993691E-2</v>
          </cell>
          <cell r="E28">
            <v>31.58595</v>
          </cell>
          <cell r="F28">
            <v>1.2385941587814668E-5</v>
          </cell>
          <cell r="G28">
            <v>5349.5781300000017</v>
          </cell>
          <cell r="H28">
            <v>3.3457085372475878E-3</v>
          </cell>
          <cell r="I28">
            <v>24080.291635999973</v>
          </cell>
          <cell r="J28">
            <v>1.0967683574273048E-2</v>
          </cell>
          <cell r="K28">
            <v>992.39293999999995</v>
          </cell>
          <cell r="L28">
            <v>1.618724520986005E-3</v>
          </cell>
        </row>
        <row r="29">
          <cell r="B29" t="str">
            <v>Colombia</v>
          </cell>
          <cell r="C29">
            <v>6373.0769964753845</v>
          </cell>
          <cell r="D29">
            <v>4.0142235172509798E-3</v>
          </cell>
          <cell r="E29">
            <v>14264.307785770699</v>
          </cell>
          <cell r="F29">
            <v>5.5935275977187929E-3</v>
          </cell>
          <cell r="G29">
            <v>2671.1373699999999</v>
          </cell>
          <cell r="H29">
            <v>1.6705704423406683E-3</v>
          </cell>
          <cell r="I29">
            <v>1527.7405699999999</v>
          </cell>
          <cell r="J29">
            <v>6.9582941139673333E-4</v>
          </cell>
          <cell r="K29">
            <v>46.499600000000001</v>
          </cell>
          <cell r="L29">
            <v>7.5847015534029135E-5</v>
          </cell>
        </row>
        <row r="30">
          <cell r="B30" t="str">
            <v>Comoros</v>
          </cell>
          <cell r="C30">
            <v>5</v>
          </cell>
          <cell r="D30">
            <v>3.1493605988685191E-6</v>
          </cell>
          <cell r="F30">
            <v>0</v>
          </cell>
          <cell r="H30">
            <v>0</v>
          </cell>
          <cell r="I30">
            <v>5</v>
          </cell>
          <cell r="J30">
            <v>2.2773153539960433E-6</v>
          </cell>
          <cell r="L30">
            <v>0</v>
          </cell>
        </row>
        <row r="31">
          <cell r="B31" t="str">
            <v>Congo, Dem. Rep.</v>
          </cell>
          <cell r="C31">
            <v>552.68101999999999</v>
          </cell>
          <cell r="D31">
            <v>3.4811836562609279E-4</v>
          </cell>
          <cell r="E31">
            <v>41130.658239999997</v>
          </cell>
          <cell r="F31">
            <v>1.6128751246329714E-2</v>
          </cell>
          <cell r="G31">
            <v>62952.354770000005</v>
          </cell>
          <cell r="H31">
            <v>3.9371372036364267E-2</v>
          </cell>
          <cell r="I31">
            <v>24910.316560000003</v>
          </cell>
          <cell r="J31">
            <v>1.1345729274997982E-2</v>
          </cell>
          <cell r="L31">
            <v>0</v>
          </cell>
        </row>
        <row r="32">
          <cell r="B32" t="str">
            <v>Congo, Rep.</v>
          </cell>
          <cell r="D32">
            <v>0</v>
          </cell>
          <cell r="F32">
            <v>0</v>
          </cell>
          <cell r="H32">
            <v>0</v>
          </cell>
          <cell r="I32">
            <v>89.324250000000006</v>
          </cell>
          <cell r="J32">
            <v>4.0683897201836212E-5</v>
          </cell>
          <cell r="L32">
            <v>0</v>
          </cell>
        </row>
        <row r="33">
          <cell r="B33" t="str">
            <v>Costa Rica</v>
          </cell>
          <cell r="C33">
            <v>120</v>
          </cell>
          <cell r="D33">
            <v>7.5584654372844458E-5</v>
          </cell>
          <cell r="E33">
            <v>212.21740000000003</v>
          </cell>
          <cell r="F33">
            <v>8.3217769936250172E-5</v>
          </cell>
          <cell r="G33">
            <v>163.63360000000003</v>
          </cell>
          <cell r="H33">
            <v>1.0233897312956094E-4</v>
          </cell>
          <cell r="I33">
            <v>307.37279999999998</v>
          </cell>
          <cell r="J33">
            <v>1.3999695936815101E-4</v>
          </cell>
          <cell r="L33">
            <v>0</v>
          </cell>
        </row>
        <row r="34">
          <cell r="B34" t="str">
            <v>Cote d'Ivoire</v>
          </cell>
          <cell r="C34">
            <v>585.48522000000003</v>
          </cell>
          <cell r="D34">
            <v>3.6878081661757334E-4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</row>
        <row r="35">
          <cell r="B35" t="str">
            <v>Cuba</v>
          </cell>
          <cell r="C35">
            <v>2567.7525927040506</v>
          </cell>
          <cell r="D35">
            <v>1.6173557686209241E-3</v>
          </cell>
          <cell r="F35">
            <v>0</v>
          </cell>
          <cell r="G35">
            <v>118.65074</v>
          </cell>
          <cell r="H35">
            <v>7.4205999823156841E-5</v>
          </cell>
          <cell r="I35">
            <v>1.93286</v>
          </cell>
          <cell r="J35">
            <v>8.8034635102495842E-7</v>
          </cell>
          <cell r="L35">
            <v>0</v>
          </cell>
        </row>
        <row r="36">
          <cell r="B36" t="str">
            <v>Dominica</v>
          </cell>
          <cell r="C36">
            <v>0.2286</v>
          </cell>
          <cell r="D36">
            <v>1.4398876658026869E-7</v>
          </cell>
          <cell r="E36">
            <v>-2.5261</v>
          </cell>
          <cell r="F36">
            <v>-9.905710306316143E-7</v>
          </cell>
          <cell r="G36">
            <v>46.703429999999997</v>
          </cell>
          <cell r="H36">
            <v>2.9209044278365375E-5</v>
          </cell>
          <cell r="J36">
            <v>0</v>
          </cell>
          <cell r="L36">
            <v>0</v>
          </cell>
        </row>
        <row r="37">
          <cell r="B37" t="str">
            <v>Dominican Republic</v>
          </cell>
          <cell r="D37">
            <v>0</v>
          </cell>
          <cell r="E37">
            <v>15</v>
          </cell>
          <cell r="F37">
            <v>5.8820179167389312E-6</v>
          </cell>
          <cell r="G37">
            <v>-7.9794999999999998</v>
          </cell>
          <cell r="H37">
            <v>-4.990502171237028E-6</v>
          </cell>
          <cell r="J37">
            <v>0</v>
          </cell>
          <cell r="L37">
            <v>0</v>
          </cell>
        </row>
        <row r="38">
          <cell r="B38" t="str">
            <v>Ecuador</v>
          </cell>
          <cell r="C38">
            <v>11</v>
          </cell>
          <cell r="D38">
            <v>6.9285933175107416E-6</v>
          </cell>
          <cell r="F38">
            <v>0</v>
          </cell>
          <cell r="G38">
            <v>8.0225200000000001</v>
          </cell>
          <cell r="H38">
            <v>5.0174075416746013E-6</v>
          </cell>
          <cell r="I38">
            <v>73.370769999999993</v>
          </cell>
          <cell r="J38">
            <v>3.3417676211102455E-5</v>
          </cell>
          <cell r="L38">
            <v>0</v>
          </cell>
        </row>
        <row r="39">
          <cell r="B39" t="str">
            <v>Egypt</v>
          </cell>
          <cell r="C39">
            <v>4230.8590516968397</v>
          </cell>
          <cell r="D39">
            <v>2.6649001593560514E-3</v>
          </cell>
          <cell r="E39">
            <v>1074.9579999999999</v>
          </cell>
          <cell r="F39">
            <v>4.2152814771612314E-4</v>
          </cell>
          <cell r="G39">
            <v>3424.0987800000003</v>
          </cell>
          <cell r="H39">
            <v>2.1414841025277345E-3</v>
          </cell>
          <cell r="I39">
            <v>2749.5549099999998</v>
          </cell>
          <cell r="J39">
            <v>1.2523207226396418E-3</v>
          </cell>
          <cell r="L39">
            <v>0</v>
          </cell>
        </row>
        <row r="40">
          <cell r="B40" t="str">
            <v>El Salvador</v>
          </cell>
          <cell r="C40">
            <v>21.42745</v>
          </cell>
          <cell r="D40">
            <v>1.3496553352845049E-5</v>
          </cell>
          <cell r="F40">
            <v>0</v>
          </cell>
          <cell r="G40">
            <v>14.998950000000001</v>
          </cell>
          <cell r="H40">
            <v>9.3805742892757209E-6</v>
          </cell>
          <cell r="J40">
            <v>0</v>
          </cell>
          <cell r="L40">
            <v>0</v>
          </cell>
        </row>
        <row r="41">
          <cell r="B41" t="str">
            <v>Eritrea</v>
          </cell>
          <cell r="C41">
            <v>595.33807999999999</v>
          </cell>
          <cell r="D41">
            <v>3.7498685843160684E-4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B42" t="str">
            <v>Ethiopia</v>
          </cell>
          <cell r="C42">
            <v>29191.512058336855</v>
          </cell>
          <cell r="D42">
            <v>1.8386919579584271E-2</v>
          </cell>
          <cell r="E42">
            <v>123650.41503999999</v>
          </cell>
          <cell r="F42">
            <v>4.8487597111832328E-2</v>
          </cell>
          <cell r="G42">
            <v>11992.27058</v>
          </cell>
          <cell r="H42">
            <v>7.5001506820667873E-3</v>
          </cell>
          <cell r="I42">
            <v>30652.196612000011</v>
          </cell>
          <cell r="J42">
            <v>1.3960943595642625E-2</v>
          </cell>
          <cell r="K42">
            <v>138833.15806999998</v>
          </cell>
          <cell r="L42">
            <v>0.22645529632026104</v>
          </cell>
        </row>
        <row r="43">
          <cell r="B43" t="str">
            <v>Fiji</v>
          </cell>
          <cell r="C43">
            <v>163.22662000000003</v>
          </cell>
          <cell r="D43">
            <v>1.0281189714289687E-4</v>
          </cell>
          <cell r="F43">
            <v>0</v>
          </cell>
          <cell r="G43">
            <v>23.214019999999998</v>
          </cell>
          <cell r="H43">
            <v>1.4518405565905104E-5</v>
          </cell>
          <cell r="I43">
            <v>7.6059999999999999</v>
          </cell>
          <cell r="J43">
            <v>3.4642521164987808E-6</v>
          </cell>
          <cell r="L43">
            <v>0</v>
          </cell>
        </row>
        <row r="44">
          <cell r="B44" t="str">
            <v>Former Yugoslav Rep. of Macedonia</v>
          </cell>
          <cell r="C44">
            <v>309.60331881652303</v>
          </cell>
          <cell r="D44">
            <v>1.9501049871193716E-4</v>
          </cell>
          <cell r="F44">
            <v>0</v>
          </cell>
          <cell r="G44">
            <v>1529.0520800000002</v>
          </cell>
          <cell r="H44">
            <v>9.56292715730872E-4</v>
          </cell>
          <cell r="J44">
            <v>0</v>
          </cell>
          <cell r="L44">
            <v>0</v>
          </cell>
        </row>
        <row r="45">
          <cell r="B45" t="str">
            <v>Gabon</v>
          </cell>
          <cell r="C45">
            <v>150</v>
          </cell>
          <cell r="D45">
            <v>9.4480817966055569E-5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B46" t="str">
            <v>Gambia</v>
          </cell>
          <cell r="C46">
            <v>5.4493600000000004</v>
          </cell>
          <cell r="D46">
            <v>3.4323999346100309E-6</v>
          </cell>
          <cell r="F46">
            <v>0</v>
          </cell>
          <cell r="G46">
            <v>31.262450000000001</v>
          </cell>
          <cell r="H46">
            <v>1.9552017620551291E-5</v>
          </cell>
          <cell r="I46">
            <v>10767.609380000002</v>
          </cell>
          <cell r="J46">
            <v>4.9042484333811642E-3</v>
          </cell>
          <cell r="L46">
            <v>0</v>
          </cell>
        </row>
        <row r="47">
          <cell r="B47" t="str">
            <v>Georgia</v>
          </cell>
          <cell r="C47">
            <v>498.87389158674398</v>
          </cell>
          <cell r="D47">
            <v>3.1422675559349936E-4</v>
          </cell>
          <cell r="F47">
            <v>0</v>
          </cell>
          <cell r="G47">
            <v>140.71800000000002</v>
          </cell>
          <cell r="H47">
            <v>8.8007204026835289E-5</v>
          </cell>
          <cell r="I47">
            <v>122.24680000000001</v>
          </cell>
          <cell r="J47">
            <v>5.5678902923376703E-5</v>
          </cell>
          <cell r="L47">
            <v>0</v>
          </cell>
        </row>
        <row r="48">
          <cell r="B48" t="str">
            <v>Ghana</v>
          </cell>
          <cell r="C48">
            <v>1791.6665560471602</v>
          </cell>
          <cell r="D48">
            <v>1.1285208115850763E-3</v>
          </cell>
          <cell r="E48">
            <v>367.92612000000003</v>
          </cell>
          <cell r="F48">
            <v>1.4427653532508253E-4</v>
          </cell>
          <cell r="G48">
            <v>8641.7408300000006</v>
          </cell>
          <cell r="H48">
            <v>5.4046777837436777E-3</v>
          </cell>
          <cell r="I48">
            <v>31592.196220000009</v>
          </cell>
          <cell r="J48">
            <v>1.4389078703652356E-2</v>
          </cell>
          <cell r="K48">
            <v>15753.637130000003</v>
          </cell>
          <cell r="L48">
            <v>2.5696271798393278E-2</v>
          </cell>
        </row>
        <row r="49">
          <cell r="B49" t="str">
            <v>Grenada</v>
          </cell>
          <cell r="C49">
            <v>0.27015</v>
          </cell>
          <cell r="D49">
            <v>1.7015995315686608E-7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B50" t="str">
            <v>Guatemala</v>
          </cell>
          <cell r="C50">
            <v>641.34</v>
          </cell>
          <cell r="D50">
            <v>4.0396218529566722E-4</v>
          </cell>
          <cell r="E50">
            <v>217.14762000000002</v>
          </cell>
          <cell r="F50">
            <v>8.5151079427814476E-5</v>
          </cell>
          <cell r="G50">
            <v>100.71764</v>
          </cell>
          <cell r="H50">
            <v>6.2990362942774527E-5</v>
          </cell>
          <cell r="I50">
            <v>140.89357000000001</v>
          </cell>
          <cell r="J50">
            <v>6.4171818048063269E-5</v>
          </cell>
          <cell r="L50">
            <v>0</v>
          </cell>
        </row>
        <row r="51">
          <cell r="B51" t="str">
            <v>Guinea</v>
          </cell>
          <cell r="C51">
            <v>30.96125</v>
          </cell>
          <cell r="D51">
            <v>1.9501628168343587E-5</v>
          </cell>
          <cell r="F51">
            <v>0</v>
          </cell>
          <cell r="H51">
            <v>0</v>
          </cell>
          <cell r="I51">
            <v>79.795500000000004</v>
          </cell>
          <cell r="J51">
            <v>3.6343903465958256E-5</v>
          </cell>
          <cell r="L51">
            <v>0</v>
          </cell>
        </row>
        <row r="52">
          <cell r="B52" t="str">
            <v>Guinea-Bissau</v>
          </cell>
          <cell r="C52">
            <v>22.02</v>
          </cell>
          <cell r="D52">
            <v>1.3869784077416958E-5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</row>
        <row r="53">
          <cell r="B53" t="str">
            <v>Guyana</v>
          </cell>
          <cell r="C53">
            <v>34.775040000000004</v>
          </cell>
          <cell r="D53">
            <v>2.1903828160015344E-5</v>
          </cell>
          <cell r="F53">
            <v>0</v>
          </cell>
          <cell r="G53">
            <v>78.126820000000009</v>
          </cell>
          <cell r="H53">
            <v>4.88617162531292E-5</v>
          </cell>
          <cell r="I53">
            <v>544.93777</v>
          </cell>
          <cell r="J53">
            <v>2.4819903011867291E-4</v>
          </cell>
          <cell r="L53">
            <v>0</v>
          </cell>
        </row>
        <row r="54">
          <cell r="B54" t="str">
            <v>Haiti</v>
          </cell>
          <cell r="C54">
            <v>68.837590000000006</v>
          </cell>
          <cell r="D54">
            <v>4.3358878733413122E-5</v>
          </cell>
          <cell r="E54">
            <v>4906.05854</v>
          </cell>
          <cell r="F54">
            <v>1.9238349488566694E-3</v>
          </cell>
          <cell r="G54">
            <v>753.57898</v>
          </cell>
          <cell r="H54">
            <v>4.7129989797463308E-4</v>
          </cell>
          <cell r="I54">
            <v>267.89625000000001</v>
          </cell>
          <cell r="J54">
            <v>1.2201684868059251E-4</v>
          </cell>
          <cell r="L54">
            <v>0</v>
          </cell>
        </row>
        <row r="55">
          <cell r="B55" t="str">
            <v>Honduras</v>
          </cell>
          <cell r="C55">
            <v>25.82274</v>
          </cell>
          <cell r="D55">
            <v>1.6265023982165213E-5</v>
          </cell>
          <cell r="F55">
            <v>0</v>
          </cell>
          <cell r="G55">
            <v>65.971770000000006</v>
          </cell>
          <cell r="H55">
            <v>4.1259760815257826E-5</v>
          </cell>
          <cell r="I55">
            <v>83.884569999999997</v>
          </cell>
          <cell r="J55">
            <v>3.8206323844871173E-5</v>
          </cell>
          <cell r="L55">
            <v>0</v>
          </cell>
        </row>
        <row r="56">
          <cell r="B56" t="str">
            <v>India</v>
          </cell>
          <cell r="C56">
            <v>19710.111090227194</v>
          </cell>
          <cell r="D56">
            <v>1.241484945337659E-2</v>
          </cell>
          <cell r="E56">
            <v>-1748.0036200000002</v>
          </cell>
          <cell r="F56">
            <v>-6.8545257409096739E-4</v>
          </cell>
          <cell r="G56">
            <v>9966.234629999999</v>
          </cell>
          <cell r="H56">
            <v>6.2330366012999126E-3</v>
          </cell>
          <cell r="I56">
            <v>64211.463126000039</v>
          </cell>
          <cell r="J56">
            <v>2.9245950175878131E-2</v>
          </cell>
          <cell r="K56">
            <v>480.58221000000003</v>
          </cell>
          <cell r="L56">
            <v>7.8389333128130244E-4</v>
          </cell>
        </row>
        <row r="57">
          <cell r="B57" t="str">
            <v>Indonesia</v>
          </cell>
          <cell r="C57">
            <v>2914.6247604353698</v>
          </cell>
          <cell r="D57">
            <v>1.8358408762003499E-3</v>
          </cell>
          <cell r="E57">
            <v>500.61054000000001</v>
          </cell>
          <cell r="F57">
            <v>1.9630667770589009E-4</v>
          </cell>
          <cell r="G57">
            <v>5940.4500999999991</v>
          </cell>
          <cell r="H57">
            <v>3.7152489657466276E-3</v>
          </cell>
          <cell r="I57">
            <v>8093.6076779999967</v>
          </cell>
          <cell r="J57">
            <v>3.6863394068659319E-3</v>
          </cell>
          <cell r="L57">
            <v>0</v>
          </cell>
        </row>
        <row r="58">
          <cell r="B58" t="str">
            <v>Iran</v>
          </cell>
          <cell r="C58">
            <v>776.03269648663104</v>
          </cell>
          <cell r="D58">
            <v>4.8880135954973761E-4</v>
          </cell>
          <cell r="F58">
            <v>0</v>
          </cell>
          <cell r="G58">
            <v>83.075990000000004</v>
          </cell>
          <cell r="H58">
            <v>5.195700338024509E-5</v>
          </cell>
          <cell r="J58">
            <v>0</v>
          </cell>
          <cell r="L58">
            <v>0</v>
          </cell>
        </row>
        <row r="59">
          <cell r="B59" t="str">
            <v>Iraq</v>
          </cell>
          <cell r="C59">
            <v>5848.3283767535104</v>
          </cell>
          <cell r="D59">
            <v>3.6836989917984381E-3</v>
          </cell>
          <cell r="E59">
            <v>97592.312109999984</v>
          </cell>
          <cell r="F59">
            <v>3.8269315224466506E-2</v>
          </cell>
          <cell r="G59">
            <v>1018.6453799999998</v>
          </cell>
          <cell r="H59">
            <v>6.3707650612326167E-4</v>
          </cell>
          <cell r="I59">
            <v>14327.276850000002</v>
          </cell>
          <cell r="J59">
            <v>6.5255455102914139E-3</v>
          </cell>
          <cell r="K59">
            <v>94.498780000000011</v>
          </cell>
          <cell r="L59">
            <v>1.5414004495967282E-4</v>
          </cell>
        </row>
        <row r="60">
          <cell r="B60" t="str">
            <v>Jamaica</v>
          </cell>
          <cell r="C60">
            <v>1098.9869600117149</v>
          </cell>
          <cell r="D60">
            <v>6.9222124610623752E-4</v>
          </cell>
          <cell r="E60">
            <v>1850</v>
          </cell>
          <cell r="F60">
            <v>7.2544887639780151E-4</v>
          </cell>
          <cell r="G60">
            <v>24.050030000000007</v>
          </cell>
          <cell r="H60">
            <v>1.5041259093090506E-5</v>
          </cell>
          <cell r="I60">
            <v>604.95934599999998</v>
          </cell>
          <cell r="J60">
            <v>2.7553664143784094E-4</v>
          </cell>
          <cell r="K60">
            <v>2881.875</v>
          </cell>
          <cell r="L60">
            <v>4.7007203909739054E-3</v>
          </cell>
        </row>
        <row r="61">
          <cell r="B61" t="str">
            <v>Jordan</v>
          </cell>
          <cell r="C61">
            <v>14874.297897171029</v>
          </cell>
          <cell r="D61">
            <v>9.3689055466366616E-3</v>
          </cell>
          <cell r="E61">
            <v>123700</v>
          </cell>
          <cell r="F61">
            <v>4.8507041086707045E-2</v>
          </cell>
          <cell r="G61">
            <v>9046.7211700000007</v>
          </cell>
          <cell r="H61">
            <v>5.6579587244139336E-3</v>
          </cell>
          <cell r="I61">
            <v>27232.101830000003</v>
          </cell>
          <cell r="J61">
            <v>1.2403216723808553E-2</v>
          </cell>
          <cell r="L61">
            <v>0</v>
          </cell>
        </row>
        <row r="62">
          <cell r="B62" t="str">
            <v>Kazakhstan</v>
          </cell>
          <cell r="C62">
            <v>2057.8505688202804</v>
          </cell>
          <cell r="D62">
            <v>1.2961826999603522E-3</v>
          </cell>
          <cell r="E62">
            <v>48.685920000000003</v>
          </cell>
          <cell r="F62">
            <v>1.9091430248861218E-5</v>
          </cell>
          <cell r="G62">
            <v>1370.2764599999998</v>
          </cell>
          <cell r="H62">
            <v>8.5699199809825019E-4</v>
          </cell>
          <cell r="J62">
            <v>0</v>
          </cell>
          <cell r="K62">
            <v>8.3281899999999993</v>
          </cell>
          <cell r="L62">
            <v>1.3584382581793091E-5</v>
          </cell>
        </row>
        <row r="63">
          <cell r="B63" t="str">
            <v>Kenya</v>
          </cell>
          <cell r="C63">
            <v>3040.3059568202502</v>
          </cell>
          <cell r="D63">
            <v>1.9150039577829896E-3</v>
          </cell>
          <cell r="E63">
            <v>30034.842379999998</v>
          </cell>
          <cell r="F63">
            <v>1.1777698733705983E-2</v>
          </cell>
          <cell r="G63">
            <v>46753.603910000013</v>
          </cell>
          <cell r="H63">
            <v>2.9240423814275461E-2</v>
          </cell>
          <cell r="I63">
            <v>41280.944476200006</v>
          </cell>
          <cell r="J63">
            <v>1.8801945736621684E-2</v>
          </cell>
          <cell r="K63">
            <v>12633.5875</v>
          </cell>
          <cell r="L63">
            <v>2.0607056993243299E-2</v>
          </cell>
        </row>
        <row r="64">
          <cell r="B64" t="str">
            <v>Kiribati</v>
          </cell>
          <cell r="C64">
            <v>11.85453</v>
          </cell>
          <cell r="D64">
            <v>7.4668379400209651E-6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</row>
        <row r="65">
          <cell r="B65" t="str">
            <v>Korea, Dem. Rep.</v>
          </cell>
          <cell r="D65">
            <v>0</v>
          </cell>
          <cell r="F65">
            <v>0</v>
          </cell>
          <cell r="G65">
            <v>15.973860000000002</v>
          </cell>
          <cell r="H65">
            <v>9.9902980152937298E-6</v>
          </cell>
          <cell r="J65">
            <v>0</v>
          </cell>
          <cell r="K65">
            <v>200</v>
          </cell>
          <cell r="L65">
            <v>3.2622652897671865E-4</v>
          </cell>
        </row>
        <row r="66">
          <cell r="B66" t="str">
            <v>Kosovo</v>
          </cell>
          <cell r="C66">
            <v>613.64872079745498</v>
          </cell>
          <cell r="D66">
            <v>3.8652022056511468E-4</v>
          </cell>
          <cell r="F66">
            <v>0</v>
          </cell>
          <cell r="G66">
            <v>150.47712999999999</v>
          </cell>
          <cell r="H66">
            <v>9.4110714203460917E-5</v>
          </cell>
          <cell r="I66">
            <v>2736.2719999999999</v>
          </cell>
          <cell r="J66">
            <v>1.2462708476618923E-3</v>
          </cell>
          <cell r="L66">
            <v>0</v>
          </cell>
        </row>
        <row r="67">
          <cell r="B67" t="str">
            <v>Kyrgyz Republic</v>
          </cell>
          <cell r="C67">
            <v>73.597679999999997</v>
          </cell>
          <cell r="D67">
            <v>4.6357126712026725E-5</v>
          </cell>
          <cell r="E67">
            <v>147.61104</v>
          </cell>
          <cell r="F67">
            <v>5.7883385465897802E-5</v>
          </cell>
          <cell r="G67">
            <v>181.99417999999997</v>
          </cell>
          <cell r="H67">
            <v>1.138219625844354E-4</v>
          </cell>
          <cell r="I67">
            <v>597.9428999999999</v>
          </cell>
          <cell r="J67">
            <v>2.7234090939658412E-4</v>
          </cell>
          <cell r="K67">
            <v>9.10337</v>
          </cell>
          <cell r="L67">
            <v>1.4848803985453956E-5</v>
          </cell>
        </row>
        <row r="68">
          <cell r="B68" t="str">
            <v>Laos</v>
          </cell>
          <cell r="C68">
            <v>60.307299999999991</v>
          </cell>
          <cell r="D68">
            <v>3.7985886888828684E-5</v>
          </cell>
          <cell r="E68">
            <v>24.157779999999995</v>
          </cell>
          <cell r="F68">
            <v>9.4730996525758257E-6</v>
          </cell>
          <cell r="G68">
            <v>811.4673600000001</v>
          </cell>
          <cell r="H68">
            <v>5.0750418221291802E-4</v>
          </cell>
          <cell r="I68">
            <v>97.279809999999998</v>
          </cell>
          <cell r="J68">
            <v>4.4307360989363565E-5</v>
          </cell>
          <cell r="K68">
            <v>3.9386999999999999</v>
          </cell>
          <cell r="L68">
            <v>6.4245421484030082E-6</v>
          </cell>
        </row>
        <row r="69">
          <cell r="B69" t="str">
            <v>Lebanon</v>
          </cell>
          <cell r="C69">
            <v>1809.47146140225</v>
          </cell>
          <cell r="D69">
            <v>1.139735625063457E-3</v>
          </cell>
          <cell r="E69">
            <v>78485.321999999986</v>
          </cell>
          <cell r="F69">
            <v>3.0776804680334936E-2</v>
          </cell>
          <cell r="G69">
            <v>32892.649860000005</v>
          </cell>
          <cell r="H69">
            <v>2.0571569715404393E-2</v>
          </cell>
          <cell r="I69">
            <v>10849.773235999999</v>
          </cell>
          <cell r="J69">
            <v>4.941671035543627E-3</v>
          </cell>
          <cell r="L69">
            <v>0</v>
          </cell>
        </row>
        <row r="70">
          <cell r="B70" t="str">
            <v>Lesotho</v>
          </cell>
          <cell r="C70">
            <v>11.67662</v>
          </cell>
          <cell r="D70">
            <v>7.354777391192025E-6</v>
          </cell>
          <cell r="E70">
            <v>5499.9999299999999</v>
          </cell>
          <cell r="F70">
            <v>2.1567398753548576E-3</v>
          </cell>
          <cell r="G70">
            <v>82.5</v>
          </cell>
          <cell r="H70">
            <v>5.1596770364942002E-5</v>
          </cell>
          <cell r="I70">
            <v>98.635810000000006</v>
          </cell>
          <cell r="J70">
            <v>4.4924968913367296E-5</v>
          </cell>
          <cell r="L70">
            <v>0</v>
          </cell>
        </row>
        <row r="71">
          <cell r="B71" t="str">
            <v>Liberia</v>
          </cell>
          <cell r="C71">
            <v>35.416089999999997</v>
          </cell>
          <cell r="D71">
            <v>2.2307607682396274E-5</v>
          </cell>
          <cell r="F71">
            <v>0</v>
          </cell>
          <cell r="G71">
            <v>96.11030999999997</v>
          </cell>
          <cell r="H71">
            <v>6.0108867815435006E-5</v>
          </cell>
          <cell r="I71">
            <v>1429.5646199999999</v>
          </cell>
          <cell r="J71">
            <v>6.5111389173110382E-4</v>
          </cell>
          <cell r="L71">
            <v>0</v>
          </cell>
        </row>
        <row r="72">
          <cell r="B72" t="str">
            <v>Libya</v>
          </cell>
          <cell r="C72">
            <v>1749.477943852</v>
          </cell>
          <cell r="D72">
            <v>1.1019473809913999E-3</v>
          </cell>
          <cell r="E72">
            <v>2483.42</v>
          </cell>
          <cell r="F72">
            <v>9.7383472898585305E-4</v>
          </cell>
          <cell r="G72">
            <v>2450.3267300000002</v>
          </cell>
          <cell r="H72">
            <v>1.5324720679622942E-3</v>
          </cell>
          <cell r="I72">
            <v>7669.3106400000006</v>
          </cell>
          <cell r="J72">
            <v>3.4930877750074447E-3</v>
          </cell>
          <cell r="L72">
            <v>0</v>
          </cell>
        </row>
        <row r="73">
          <cell r="B73" t="str">
            <v>Madagascar</v>
          </cell>
          <cell r="C73">
            <v>17.332300000000004</v>
          </cell>
          <cell r="D73">
            <v>1.0917132541553769E-5</v>
          </cell>
          <cell r="F73">
            <v>0</v>
          </cell>
          <cell r="G73">
            <v>123.10372000000001</v>
          </cell>
          <cell r="H73">
            <v>7.6990962083759034E-5</v>
          </cell>
          <cell r="I73">
            <v>501.82813999999996</v>
          </cell>
          <cell r="J73">
            <v>2.2856418565785517E-4</v>
          </cell>
          <cell r="L73">
            <v>0</v>
          </cell>
        </row>
        <row r="74">
          <cell r="B74" t="str">
            <v>Malawi</v>
          </cell>
          <cell r="C74">
            <v>-175.44879481346021</v>
          </cell>
          <cell r="D74">
            <v>-1.105103043008958E-4</v>
          </cell>
          <cell r="E74">
            <v>40304.281650000004</v>
          </cell>
          <cell r="F74">
            <v>1.5804700452439476E-2</v>
          </cell>
          <cell r="G74">
            <v>25572.223379999999</v>
          </cell>
          <cell r="H74">
            <v>1.5993262272228623E-2</v>
          </cell>
          <cell r="I74">
            <v>36862.930469999992</v>
          </cell>
          <cell r="J74">
            <v>1.6789703510523914E-2</v>
          </cell>
          <cell r="K74">
            <v>165.30296000000001</v>
          </cell>
          <cell r="L74">
            <v>2.6963105435188681E-4</v>
          </cell>
        </row>
        <row r="75">
          <cell r="B75" t="str">
            <v>Malaysia</v>
          </cell>
          <cell r="C75">
            <v>1593.22434075454</v>
          </cell>
          <cell r="D75">
            <v>1.0035275927861239E-3</v>
          </cell>
          <cell r="E75">
            <v>74.875990000000002</v>
          </cell>
          <cell r="F75">
            <v>2.9361460980904333E-5</v>
          </cell>
          <cell r="G75">
            <v>1418.7098999999998</v>
          </cell>
          <cell r="H75">
            <v>8.8728301726993743E-4</v>
          </cell>
          <cell r="I75">
            <v>1170.5336888000002</v>
          </cell>
          <cell r="J75">
            <v>5.3313486837477334E-4</v>
          </cell>
          <cell r="K75">
            <v>5.79115</v>
          </cell>
          <cell r="L75">
            <v>9.4461338164176202E-6</v>
          </cell>
        </row>
        <row r="76">
          <cell r="B76" t="str">
            <v>Maldives</v>
          </cell>
          <cell r="C76">
            <v>69.786079999999998</v>
          </cell>
          <cell r="D76">
            <v>4.3956306140297273E-5</v>
          </cell>
          <cell r="F76">
            <v>0</v>
          </cell>
          <cell r="G76">
            <v>67.400649999999999</v>
          </cell>
          <cell r="H76">
            <v>4.215340436967065E-5</v>
          </cell>
          <cell r="J76">
            <v>0</v>
          </cell>
          <cell r="L76">
            <v>0</v>
          </cell>
        </row>
        <row r="77">
          <cell r="B77" t="str">
            <v>Mali</v>
          </cell>
          <cell r="C77">
            <v>834.20700000000011</v>
          </cell>
          <cell r="D77">
            <v>5.2544373142006222E-4</v>
          </cell>
          <cell r="F77">
            <v>0</v>
          </cell>
          <cell r="G77">
            <v>1113.8533399999999</v>
          </cell>
          <cell r="H77">
            <v>6.96621030353984E-4</v>
          </cell>
          <cell r="I77">
            <v>561.99631999999997</v>
          </cell>
          <cell r="J77">
            <v>2.5596856968505469E-4</v>
          </cell>
          <cell r="L77">
            <v>0</v>
          </cell>
        </row>
        <row r="78">
          <cell r="B78" t="str">
            <v>Mauritius</v>
          </cell>
          <cell r="C78">
            <v>186.20111076435103</v>
          </cell>
          <cell r="D78">
            <v>1.1728288834135999E-4</v>
          </cell>
          <cell r="F78">
            <v>0</v>
          </cell>
          <cell r="G78">
            <v>3.4479199999999999</v>
          </cell>
          <cell r="H78">
            <v>2.1563822603235253E-6</v>
          </cell>
          <cell r="I78">
            <v>3.2281599999999999</v>
          </cell>
          <cell r="J78">
            <v>1.4703076666311734E-6</v>
          </cell>
          <cell r="L78">
            <v>0</v>
          </cell>
        </row>
        <row r="79">
          <cell r="B79" t="str">
            <v>Mexico</v>
          </cell>
          <cell r="C79">
            <v>3029.9086754037103</v>
          </cell>
          <cell r="D79">
            <v>1.9084550000972702E-3</v>
          </cell>
          <cell r="E79">
            <v>128.57416999999998</v>
          </cell>
          <cell r="F79">
            <v>5.0418371437989135E-5</v>
          </cell>
          <cell r="G79">
            <v>5357.8152999999993</v>
          </cell>
          <cell r="H79">
            <v>3.3508601902045194E-3</v>
          </cell>
          <cell r="I79">
            <v>2716.981670000001</v>
          </cell>
          <cell r="J79">
            <v>1.2374848147233626E-3</v>
          </cell>
          <cell r="K79">
            <v>231.88396</v>
          </cell>
          <cell r="L79">
            <v>3.7823349698088137E-4</v>
          </cell>
        </row>
        <row r="80">
          <cell r="B80" t="str">
            <v>Moldova</v>
          </cell>
          <cell r="C80">
            <v>39.069859999999998</v>
          </cell>
          <cell r="D80">
            <v>2.4609015537461835E-5</v>
          </cell>
          <cell r="F80">
            <v>0</v>
          </cell>
          <cell r="G80">
            <v>111.55310999999999</v>
          </cell>
          <cell r="H80">
            <v>6.9767032729274136E-5</v>
          </cell>
          <cell r="I80">
            <v>58.956870000000002</v>
          </cell>
          <cell r="J80">
            <v>2.6852677054909743E-5</v>
          </cell>
          <cell r="L80">
            <v>0</v>
          </cell>
        </row>
        <row r="81">
          <cell r="B81" t="str">
            <v>Mongolia</v>
          </cell>
          <cell r="C81">
            <v>38.81711</v>
          </cell>
          <cell r="D81">
            <v>2.4449815359189036E-5</v>
          </cell>
          <cell r="E81">
            <v>39.280810000000002</v>
          </cell>
          <cell r="F81">
            <v>1.5403361880267853E-5</v>
          </cell>
          <cell r="G81">
            <v>249.71985000000001</v>
          </cell>
          <cell r="H81">
            <v>1.5617863946688199E-4</v>
          </cell>
          <cell r="I81">
            <v>24.710729999999998</v>
          </cell>
          <cell r="J81">
            <v>1.1254824967490128E-5</v>
          </cell>
          <cell r="K81">
            <v>10</v>
          </cell>
          <cell r="L81">
            <v>1.631132644883593E-5</v>
          </cell>
        </row>
        <row r="82">
          <cell r="B82" t="str">
            <v>Montenegro</v>
          </cell>
          <cell r="C82">
            <v>175.96033</v>
          </cell>
          <cell r="D82">
            <v>1.1083250605318045E-4</v>
          </cell>
          <cell r="E82">
            <v>78.157479999999993</v>
          </cell>
          <cell r="F82">
            <v>3.0648246512477642E-5</v>
          </cell>
          <cell r="G82">
            <v>267.85874000000001</v>
          </cell>
          <cell r="H82">
            <v>1.6752298058209347E-4</v>
          </cell>
          <cell r="I82">
            <v>59.535750000000007</v>
          </cell>
          <cell r="J82">
            <v>2.7116335517333991E-5</v>
          </cell>
          <cell r="K82">
            <v>1.89507</v>
          </cell>
          <cell r="L82">
            <v>3.0911105413395505E-6</v>
          </cell>
        </row>
        <row r="83">
          <cell r="B83" t="str">
            <v>Montserrat</v>
          </cell>
          <cell r="C83">
            <v>552.46344999999997</v>
          </cell>
          <cell r="D83">
            <v>3.479813243489936E-4</v>
          </cell>
          <cell r="F83">
            <v>0</v>
          </cell>
          <cell r="H83">
            <v>0</v>
          </cell>
          <cell r="I83">
            <v>5048.1614599999994</v>
          </cell>
          <cell r="J83">
            <v>2.2992511204618163E-3</v>
          </cell>
          <cell r="K83">
            <v>22933.0838</v>
          </cell>
          <cell r="L83">
            <v>3.7406901634031084E-2</v>
          </cell>
        </row>
        <row r="84">
          <cell r="B84" t="str">
            <v>Morocco</v>
          </cell>
          <cell r="C84">
            <v>1274.30660435559</v>
          </cell>
          <cell r="D84">
            <v>8.0265020212708603E-4</v>
          </cell>
          <cell r="E84">
            <v>568.85335000000009</v>
          </cell>
          <cell r="F84">
            <v>2.2306703977979751E-4</v>
          </cell>
          <cell r="G84">
            <v>959.66034000000013</v>
          </cell>
          <cell r="H84">
            <v>6.001863538342083E-4</v>
          </cell>
          <cell r="I84">
            <v>350.89026000000001</v>
          </cell>
          <cell r="J84">
            <v>1.5981755533313273E-4</v>
          </cell>
          <cell r="L84">
            <v>0</v>
          </cell>
        </row>
        <row r="85">
          <cell r="B85" t="str">
            <v>Mozambique</v>
          </cell>
          <cell r="C85">
            <v>268.303879109256</v>
          </cell>
          <cell r="D85">
            <v>1.6899713307805465E-4</v>
          </cell>
          <cell r="E85">
            <v>8863</v>
          </cell>
          <cell r="F85">
            <v>3.4754883197371435E-3</v>
          </cell>
          <cell r="G85">
            <v>31972.133199999993</v>
          </cell>
          <cell r="H85">
            <v>1.9995864421790768E-2</v>
          </cell>
          <cell r="I85">
            <v>13185.568839999998</v>
          </cell>
          <cell r="J85">
            <v>6.0055396741007586E-3</v>
          </cell>
          <cell r="K85">
            <v>239.2</v>
          </cell>
          <cell r="L85">
            <v>3.9016692865615545E-4</v>
          </cell>
        </row>
        <row r="86">
          <cell r="B86" t="str">
            <v>Burma</v>
          </cell>
          <cell r="C86">
            <v>3211.5599870530796</v>
          </cell>
          <cell r="D86">
            <v>2.0228720968255322E-3</v>
          </cell>
          <cell r="E86">
            <v>66416.915829999998</v>
          </cell>
          <cell r="F86">
            <v>2.6044365925773433E-2</v>
          </cell>
          <cell r="G86">
            <v>25406.618600000002</v>
          </cell>
          <cell r="H86">
            <v>1.5889690492774118E-2</v>
          </cell>
          <cell r="I86">
            <v>11854.699330000003</v>
          </cell>
          <cell r="J86">
            <v>5.399377760243124E-3</v>
          </cell>
          <cell r="K86">
            <v>32.608939999999997</v>
          </cell>
          <cell r="L86">
            <v>5.3189506549050395E-5</v>
          </cell>
        </row>
        <row r="87">
          <cell r="B87" t="str">
            <v>Namibia</v>
          </cell>
          <cell r="C87">
            <v>100.0166161562495</v>
          </cell>
          <cell r="D87">
            <v>6.2997678030929748E-5</v>
          </cell>
          <cell r="F87">
            <v>0</v>
          </cell>
          <cell r="G87">
            <v>24.01285</v>
          </cell>
          <cell r="H87">
            <v>1.501800614857937E-5</v>
          </cell>
          <cell r="J87">
            <v>0</v>
          </cell>
          <cell r="K87">
            <v>12.70552</v>
          </cell>
          <cell r="L87">
            <v>2.0724388442221392E-5</v>
          </cell>
        </row>
        <row r="88">
          <cell r="B88" t="str">
            <v>Nepal</v>
          </cell>
          <cell r="C88">
            <v>10178.125281889061</v>
          </cell>
          <cell r="D88">
            <v>6.4109173466257892E-3</v>
          </cell>
          <cell r="E88">
            <v>23479.22622</v>
          </cell>
          <cell r="F88">
            <v>9.2070152864804321E-3</v>
          </cell>
          <cell r="G88">
            <v>16581.441360000004</v>
          </cell>
          <cell r="H88">
            <v>1.0370288753596024E-2</v>
          </cell>
          <cell r="I88">
            <v>34299.200612000008</v>
          </cell>
          <cell r="J88">
            <v>1.5622019236699621E-2</v>
          </cell>
          <cell r="K88">
            <v>18491.985000000001</v>
          </cell>
          <cell r="L88">
            <v>3.0162880402197733E-2</v>
          </cell>
        </row>
        <row r="89">
          <cell r="B89" t="str">
            <v>Nicaragua</v>
          </cell>
          <cell r="D89">
            <v>0</v>
          </cell>
          <cell r="F89">
            <v>0</v>
          </cell>
          <cell r="G89">
            <v>5.72133</v>
          </cell>
          <cell r="H89">
            <v>3.5782078811158017E-6</v>
          </cell>
          <cell r="I89">
            <v>10.25426</v>
          </cell>
          <cell r="J89">
            <v>4.6704367483734934E-6</v>
          </cell>
          <cell r="L89">
            <v>0</v>
          </cell>
        </row>
        <row r="90">
          <cell r="B90" t="str">
            <v>Nigeria</v>
          </cell>
          <cell r="C90">
            <v>9867.6394277789223</v>
          </cell>
          <cell r="D90">
            <v>6.2153509635376877E-3</v>
          </cell>
          <cell r="E90">
            <v>65320.632539999999</v>
          </cell>
          <cell r="F90">
            <v>2.5614475395533333E-2</v>
          </cell>
          <cell r="G90">
            <v>68001.243920000008</v>
          </cell>
          <cell r="H90">
            <v>4.2529025055401813E-2</v>
          </cell>
          <cell r="I90">
            <v>176381.31640600003</v>
          </cell>
          <cell r="J90">
            <v>8.0335176001883613E-2</v>
          </cell>
          <cell r="K90">
            <v>12.551909999999999</v>
          </cell>
          <cell r="L90">
            <v>2.0473830156640823E-5</v>
          </cell>
        </row>
        <row r="91">
          <cell r="B91" t="str">
            <v>Pakistan</v>
          </cell>
          <cell r="C91">
            <v>20763.786278856598</v>
          </cell>
          <cell r="D91">
            <v>1.307853007799155E-2</v>
          </cell>
          <cell r="E91">
            <v>76674.758230000007</v>
          </cell>
          <cell r="F91">
            <v>3.0066820111365723E-2</v>
          </cell>
          <cell r="G91">
            <v>26700.990540000003</v>
          </cell>
          <cell r="H91">
            <v>1.6699210635259022E-2</v>
          </cell>
          <cell r="I91">
            <v>98003.608122000005</v>
          </cell>
          <cell r="J91">
            <v>4.4637024304648387E-2</v>
          </cell>
          <cell r="K91">
            <v>240505.19689999998</v>
          </cell>
          <cell r="L91">
            <v>0.39229587792774639</v>
          </cell>
        </row>
        <row r="92">
          <cell r="B92" t="str">
            <v>Panama</v>
          </cell>
          <cell r="C92">
            <v>137.21143000000001</v>
          </cell>
          <cell r="D92">
            <v>8.6425654271281196E-5</v>
          </cell>
          <cell r="F92">
            <v>0</v>
          </cell>
          <cell r="G92">
            <v>566.99608999999987</v>
          </cell>
          <cell r="H92">
            <v>3.5460808549757562E-4</v>
          </cell>
          <cell r="I92">
            <v>130.97440999999998</v>
          </cell>
          <cell r="J92">
            <v>5.9654006974714577E-5</v>
          </cell>
          <cell r="K92">
            <v>21.585059999999999</v>
          </cell>
          <cell r="L92">
            <v>3.5208096007771048E-5</v>
          </cell>
        </row>
        <row r="93">
          <cell r="B93" t="str">
            <v>Papua New Guinea</v>
          </cell>
          <cell r="D93">
            <v>0</v>
          </cell>
          <cell r="F93">
            <v>0</v>
          </cell>
          <cell r="G93">
            <v>60</v>
          </cell>
          <cell r="H93">
            <v>3.7524923901776009E-5</v>
          </cell>
          <cell r="I93">
            <v>678.68650799999989</v>
          </cell>
          <cell r="J93">
            <v>3.0911664104367166E-4</v>
          </cell>
          <cell r="K93">
            <v>45.885069999999999</v>
          </cell>
          <cell r="L93">
            <v>7.4844635589768808E-5</v>
          </cell>
        </row>
        <row r="94">
          <cell r="B94" t="str">
            <v>Paraguay</v>
          </cell>
          <cell r="C94">
            <v>12.173500000000001</v>
          </cell>
          <cell r="D94">
            <v>7.667748250065184E-6</v>
          </cell>
          <cell r="F94">
            <v>0</v>
          </cell>
          <cell r="G94">
            <v>8.8939000000000004</v>
          </cell>
          <cell r="H94">
            <v>5.5623820115000946E-6</v>
          </cell>
          <cell r="I94">
            <v>91.884050000000002</v>
          </cell>
          <cell r="J94">
            <v>4.1849791570468039E-5</v>
          </cell>
          <cell r="K94">
            <v>8.3652800000000003</v>
          </cell>
          <cell r="L94">
            <v>1.3644881291591826E-5</v>
          </cell>
        </row>
        <row r="95">
          <cell r="B95" t="str">
            <v>Peru</v>
          </cell>
          <cell r="C95">
            <v>622.04302000000007</v>
          </cell>
          <cell r="D95">
            <v>3.9180755559783649E-4</v>
          </cell>
          <cell r="F95">
            <v>0</v>
          </cell>
          <cell r="H95">
            <v>0</v>
          </cell>
          <cell r="I95">
            <v>1427.5721899999999</v>
          </cell>
          <cell r="J95">
            <v>6.502064134449513E-4</v>
          </cell>
          <cell r="K95">
            <v>939.48933</v>
          </cell>
          <cell r="L95">
            <v>1.532431715682815E-3</v>
          </cell>
        </row>
        <row r="96">
          <cell r="B96" t="str">
            <v>Philippines</v>
          </cell>
          <cell r="C96">
            <v>2154.3963822512301</v>
          </cell>
          <cell r="D96">
            <v>1.356994216121381E-3</v>
          </cell>
          <cell r="E96">
            <v>895</v>
          </cell>
          <cell r="F96">
            <v>3.5096040236542287E-4</v>
          </cell>
          <cell r="G96">
            <v>882.15634999999997</v>
          </cell>
          <cell r="H96">
            <v>5.5171416505364135E-4</v>
          </cell>
          <cell r="I96">
            <v>1661.46252</v>
          </cell>
          <cell r="J96">
            <v>7.5673482137699171E-4</v>
          </cell>
          <cell r="K96">
            <v>72.681349999999995</v>
          </cell>
          <cell r="L96">
            <v>1.1855292265921014E-4</v>
          </cell>
        </row>
        <row r="97">
          <cell r="B97" t="str">
            <v>Rwanda</v>
          </cell>
          <cell r="C97">
            <v>641.55561389875902</v>
          </cell>
          <cell r="D97">
            <v>4.0409799447913117E-4</v>
          </cell>
          <cell r="E97">
            <v>17776.513760000002</v>
          </cell>
          <cell r="F97">
            <v>6.9707848288984098E-3</v>
          </cell>
          <cell r="G97">
            <v>10447.723700000002</v>
          </cell>
          <cell r="H97">
            <v>6.5341672798213627E-3</v>
          </cell>
          <cell r="I97">
            <v>15045.775740000003</v>
          </cell>
          <cell r="J97">
            <v>6.8527952210966385E-3</v>
          </cell>
          <cell r="K97">
            <v>20321.828730000001</v>
          </cell>
          <cell r="L97">
            <v>3.3147598245236297E-2</v>
          </cell>
        </row>
        <row r="98">
          <cell r="B98" t="str">
            <v>Sao Tome &amp; Principe</v>
          </cell>
          <cell r="D98">
            <v>0</v>
          </cell>
          <cell r="F98">
            <v>0</v>
          </cell>
          <cell r="H98">
            <v>0</v>
          </cell>
          <cell r="I98">
            <v>58.440660000000001</v>
          </cell>
          <cell r="J98">
            <v>2.6617562463132483E-5</v>
          </cell>
          <cell r="L98">
            <v>0</v>
          </cell>
        </row>
        <row r="99">
          <cell r="B99" t="str">
            <v>Senegal</v>
          </cell>
          <cell r="C99">
            <v>799.84949253171601</v>
          </cell>
          <cell r="D99">
            <v>5.0380289536087325E-4</v>
          </cell>
          <cell r="F99">
            <v>0</v>
          </cell>
          <cell r="G99">
            <v>655.63023999999996</v>
          </cell>
          <cell r="H99">
            <v>4.1004124772838564E-4</v>
          </cell>
          <cell r="I99">
            <v>164.25766200000001</v>
          </cell>
          <cell r="J99">
            <v>7.4813299136818496E-5</v>
          </cell>
          <cell r="L99">
            <v>0</v>
          </cell>
        </row>
        <row r="100">
          <cell r="B100" t="str">
            <v>Serbia</v>
          </cell>
          <cell r="C100">
            <v>1633.4060469014448</v>
          </cell>
          <cell r="D100">
            <v>1.0288369292129989E-3</v>
          </cell>
          <cell r="F100">
            <v>0</v>
          </cell>
          <cell r="G100">
            <v>403.66426999999987</v>
          </cell>
          <cell r="H100">
            <v>2.5245785022693268E-4</v>
          </cell>
          <cell r="I100">
            <v>43.735689999999998</v>
          </cell>
          <cell r="J100">
            <v>1.9919991670922242E-5</v>
          </cell>
          <cell r="L100">
            <v>0</v>
          </cell>
        </row>
        <row r="101">
          <cell r="B101" t="str">
            <v>Seychelles</v>
          </cell>
          <cell r="C101">
            <v>93.982120000000009</v>
          </cell>
          <cell r="D101">
            <v>5.9196717145226613E-5</v>
          </cell>
          <cell r="F101">
            <v>0</v>
          </cell>
          <cell r="G101">
            <v>0.22403000000000001</v>
          </cell>
          <cell r="H101">
            <v>1.4011181169524799E-7</v>
          </cell>
          <cell r="I101">
            <v>28.22626</v>
          </cell>
          <cell r="J101">
            <v>1.2856019056776871E-5</v>
          </cell>
          <cell r="L101">
            <v>0</v>
          </cell>
        </row>
        <row r="102">
          <cell r="B102" t="str">
            <v>Sierra Leone</v>
          </cell>
          <cell r="C102">
            <v>97.943564095221817</v>
          </cell>
          <cell r="D102">
            <v>6.1691920334848996E-5</v>
          </cell>
          <cell r="E102">
            <v>63927.421749999987</v>
          </cell>
          <cell r="F102">
            <v>2.5068149340295061E-2</v>
          </cell>
          <cell r="G102">
            <v>42330.51066</v>
          </cell>
          <cell r="H102">
            <v>2.6474153187330304E-2</v>
          </cell>
          <cell r="I102">
            <v>41370.912310000007</v>
          </cell>
          <cell r="J102">
            <v>1.8842922762477385E-2</v>
          </cell>
          <cell r="K102">
            <v>5000</v>
          </cell>
          <cell r="L102">
            <v>8.1556632244179656E-3</v>
          </cell>
        </row>
        <row r="103">
          <cell r="B103" t="str">
            <v>Solomon Islands</v>
          </cell>
          <cell r="C103">
            <v>82.20899</v>
          </cell>
          <cell r="D103">
            <v>5.1781150795755221E-5</v>
          </cell>
          <cell r="F103">
            <v>0</v>
          </cell>
          <cell r="G103">
            <v>29.814959999999999</v>
          </cell>
          <cell r="H103">
            <v>1.8646735085574927E-5</v>
          </cell>
          <cell r="J103">
            <v>0</v>
          </cell>
          <cell r="L103">
            <v>0</v>
          </cell>
        </row>
        <row r="104">
          <cell r="B104" t="str">
            <v>Somalia</v>
          </cell>
          <cell r="C104">
            <v>2442.3648080000003</v>
          </cell>
          <cell r="D104">
            <v>1.5383774988756553E-3</v>
          </cell>
          <cell r="E104">
            <v>57614.085709999999</v>
          </cell>
          <cell r="F104">
            <v>2.2592472293516828E-2</v>
          </cell>
          <cell r="G104">
            <v>42464.040980000005</v>
          </cell>
          <cell r="H104">
            <v>2.6557665105606632E-2</v>
          </cell>
          <cell r="I104">
            <v>49194.728835173722</v>
          </cell>
          <cell r="J104">
            <v>2.2406382262402599E-2</v>
          </cell>
          <cell r="L104">
            <v>0</v>
          </cell>
        </row>
        <row r="105">
          <cell r="B105" t="str">
            <v>South Africa</v>
          </cell>
          <cell r="C105">
            <v>4099.6945994918615</v>
          </cell>
          <cell r="D105">
            <v>2.5822833278067443E-3</v>
          </cell>
          <cell r="F105">
            <v>0</v>
          </cell>
          <cell r="G105">
            <v>3093.0271700000012</v>
          </cell>
          <cell r="H105">
            <v>1.9344268196729276E-3</v>
          </cell>
          <cell r="I105">
            <v>5024.9778619999997</v>
          </cell>
          <cell r="J105">
            <v>2.2886918477245622E-3</v>
          </cell>
          <cell r="K105">
            <v>68.581000000000003</v>
          </cell>
          <cell r="L105">
            <v>1.1186470791876171E-4</v>
          </cell>
        </row>
        <row r="106">
          <cell r="B106" t="str">
            <v>South Sudan</v>
          </cell>
          <cell r="C106">
            <v>3616.2707056148993</v>
          </cell>
          <cell r="D106">
            <v>2.2777880950212042E-3</v>
          </cell>
          <cell r="E106">
            <v>86879.163540000009</v>
          </cell>
          <cell r="F106">
            <v>3.406831976890478E-2</v>
          </cell>
          <cell r="G106">
            <v>25440.296049999997</v>
          </cell>
          <cell r="H106">
            <v>1.5910752888581712E-2</v>
          </cell>
          <cell r="I106">
            <v>44957.49412000001</v>
          </cell>
          <cell r="J106">
            <v>2.0476478327332574E-2</v>
          </cell>
          <cell r="L106">
            <v>0</v>
          </cell>
        </row>
        <row r="107">
          <cell r="B107" t="str">
            <v>Sri Lanka</v>
          </cell>
          <cell r="C107">
            <v>3252.7364925182701</v>
          </cell>
          <cell r="D107">
            <v>2.0488080296077651E-3</v>
          </cell>
          <cell r="F107">
            <v>0</v>
          </cell>
          <cell r="G107">
            <v>2216.8396200000002</v>
          </cell>
          <cell r="H107">
            <v>1.3864456340490342E-3</v>
          </cell>
          <cell r="I107">
            <v>22.622599999999998</v>
          </cell>
          <cell r="J107">
            <v>1.0303758865462175E-5</v>
          </cell>
          <cell r="L107">
            <v>0</v>
          </cell>
        </row>
        <row r="108">
          <cell r="B108" t="str">
            <v>St. Helena</v>
          </cell>
          <cell r="C108">
            <v>33.503050000000002</v>
          </cell>
          <cell r="D108">
            <v>2.110263712238439E-5</v>
          </cell>
          <cell r="F108">
            <v>0</v>
          </cell>
          <cell r="H108">
            <v>0</v>
          </cell>
          <cell r="I108">
            <v>62575.381079999985</v>
          </cell>
          <cell r="J108">
            <v>2.8500775223127491E-2</v>
          </cell>
          <cell r="K108">
            <v>12360.649450000001</v>
          </cell>
          <cell r="L108">
            <v>2.0161858829857434E-2</v>
          </cell>
        </row>
        <row r="109">
          <cell r="B109" t="str">
            <v>St. Lucia</v>
          </cell>
          <cell r="C109">
            <v>42.71031</v>
          </cell>
          <cell r="D109">
            <v>2.6902033495892018E-5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B110" t="str">
            <v>St.Vincent &amp; Grenadines</v>
          </cell>
          <cell r="C110">
            <v>5.8799999999999998E-2</v>
          </cell>
          <cell r="D110">
            <v>3.7036480642693782E-8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B111" t="str">
            <v>Sudan</v>
          </cell>
          <cell r="C111">
            <v>1787.0504210490299</v>
          </cell>
          <cell r="D111">
            <v>1.1256132368486424E-3</v>
          </cell>
          <cell r="E111">
            <v>47504.424760000024</v>
          </cell>
          <cell r="F111">
            <v>1.862812517084644E-2</v>
          </cell>
          <cell r="G111">
            <v>12543.449139999997</v>
          </cell>
          <cell r="H111">
            <v>7.8448662407382928E-3</v>
          </cell>
          <cell r="I111">
            <v>3117.7969500000008</v>
          </cell>
          <cell r="J111">
            <v>1.4200413729754072E-3</v>
          </cell>
          <cell r="L111">
            <v>0</v>
          </cell>
        </row>
        <row r="112">
          <cell r="B112" t="str">
            <v>Swaziland</v>
          </cell>
          <cell r="C112">
            <v>4.3854499999999996</v>
          </cell>
          <cell r="D112">
            <v>2.762272687661589E-6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</row>
        <row r="113">
          <cell r="B113" t="str">
            <v>Syria</v>
          </cell>
          <cell r="C113">
            <v>61506.129794119246</v>
          </cell>
          <cell r="D113">
            <v>3.8740996352498454E-2</v>
          </cell>
          <cell r="E113">
            <v>119970.93198000002</v>
          </cell>
          <cell r="F113">
            <v>4.7044744759615183E-2</v>
          </cell>
          <cell r="G113">
            <v>104442.17211000004</v>
          </cell>
          <cell r="H113">
            <v>6.5319742676065731E-2</v>
          </cell>
          <cell r="I113">
            <v>61575.74936999999</v>
          </cell>
          <cell r="J113">
            <v>2.8045479894822634E-2</v>
          </cell>
          <cell r="K113">
            <v>15.2324</v>
          </cell>
          <cell r="L113">
            <v>2.484606489992485E-5</v>
          </cell>
        </row>
        <row r="114">
          <cell r="B114" t="str">
            <v>Tajikistan</v>
          </cell>
          <cell r="C114">
            <v>11.04031</v>
          </cell>
          <cell r="D114">
            <v>6.9539834626588199E-6</v>
          </cell>
          <cell r="E114">
            <v>869.98547999999994</v>
          </cell>
          <cell r="F114">
            <v>3.4115134537751455E-4</v>
          </cell>
          <cell r="G114">
            <v>705.01829999999995</v>
          </cell>
          <cell r="H114">
            <v>4.4092930094765813E-4</v>
          </cell>
          <cell r="I114">
            <v>2806.7969700000003</v>
          </cell>
          <cell r="J114">
            <v>1.2783923670661142E-3</v>
          </cell>
          <cell r="L114">
            <v>0</v>
          </cell>
        </row>
        <row r="115">
          <cell r="B115" t="str">
            <v>Tanzania</v>
          </cell>
          <cell r="C115">
            <v>35978.717244960164</v>
          </cell>
          <cell r="D115">
            <v>2.2661990897821772E-2</v>
          </cell>
          <cell r="E115">
            <v>19834</v>
          </cell>
          <cell r="F115">
            <v>7.7775962240399961E-3</v>
          </cell>
          <cell r="G115">
            <v>27680.981769999999</v>
          </cell>
          <cell r="H115">
            <v>1.7312112240761648E-2</v>
          </cell>
          <cell r="I115">
            <v>40502.103095999999</v>
          </cell>
          <cell r="J115">
            <v>1.8447212249930296E-2</v>
          </cell>
          <cell r="K115">
            <v>62213.685420000002</v>
          </cell>
          <cell r="L115">
            <v>0.10147877324708045</v>
          </cell>
        </row>
        <row r="116">
          <cell r="B116" t="str">
            <v>Thailand</v>
          </cell>
          <cell r="C116">
            <v>3218.7933065729399</v>
          </cell>
          <cell r="D116">
            <v>2.0274281631245069E-3</v>
          </cell>
          <cell r="E116">
            <v>31.549999999999997</v>
          </cell>
          <cell r="F116">
            <v>1.2371844351540885E-5</v>
          </cell>
          <cell r="G116">
            <v>2080.1727900000001</v>
          </cell>
          <cell r="H116">
            <v>1.3009720941215847E-3</v>
          </cell>
          <cell r="I116">
            <v>1378.7410400000003</v>
          </cell>
          <cell r="J116">
            <v>6.2796562791529471E-4</v>
          </cell>
          <cell r="L116">
            <v>0</v>
          </cell>
        </row>
        <row r="117">
          <cell r="B117" t="str">
            <v>Timor-Leste</v>
          </cell>
          <cell r="D117">
            <v>0</v>
          </cell>
          <cell r="F117">
            <v>0</v>
          </cell>
          <cell r="G117">
            <v>18.38869</v>
          </cell>
          <cell r="H117">
            <v>1.150056988172249E-5</v>
          </cell>
          <cell r="J117">
            <v>0</v>
          </cell>
          <cell r="L117">
            <v>0</v>
          </cell>
        </row>
        <row r="118">
          <cell r="B118" t="str">
            <v>Tunisia</v>
          </cell>
          <cell r="C118">
            <v>2258.0027904670696</v>
          </cell>
          <cell r="D118">
            <v>1.4222530040864316E-3</v>
          </cell>
          <cell r="E118">
            <v>3360.73</v>
          </cell>
          <cell r="F118">
            <v>1.3178582715548017E-3</v>
          </cell>
          <cell r="G118">
            <v>985.69922000000008</v>
          </cell>
          <cell r="H118">
            <v>6.1647147034233284E-4</v>
          </cell>
          <cell r="I118">
            <v>3233.7058200000001</v>
          </cell>
          <cell r="J118">
            <v>1.472833582838473E-3</v>
          </cell>
          <cell r="L118">
            <v>0</v>
          </cell>
        </row>
        <row r="119">
          <cell r="B119" t="str">
            <v>Turkey</v>
          </cell>
          <cell r="C119">
            <v>3573.7278195565405</v>
          </cell>
          <cell r="D119">
            <v>2.2509915171983344E-3</v>
          </cell>
          <cell r="E119">
            <v>84063.179520000005</v>
          </cell>
          <cell r="F119">
            <v>3.2964075204978745E-2</v>
          </cell>
          <cell r="G119">
            <v>8131.8522300000013</v>
          </cell>
          <cell r="H119">
            <v>5.0857856018539597E-3</v>
          </cell>
          <cell r="I119">
            <v>1947.6523699999998</v>
          </cell>
          <cell r="J119">
            <v>8.8708372928955647E-4</v>
          </cell>
          <cell r="K119">
            <v>315.10388999999998</v>
          </cell>
          <cell r="L119">
            <v>5.139762415088088E-4</v>
          </cell>
        </row>
        <row r="120">
          <cell r="B120" t="str">
            <v>Turkmenistan</v>
          </cell>
          <cell r="C120">
            <v>36.188189999999999</v>
          </cell>
          <cell r="D120">
            <v>2.2793931946073549E-5</v>
          </cell>
          <cell r="F120">
            <v>0</v>
          </cell>
          <cell r="G120">
            <v>31.27722</v>
          </cell>
          <cell r="H120">
            <v>1.956125500598511E-5</v>
          </cell>
          <cell r="I120">
            <v>13.1</v>
          </cell>
          <cell r="J120">
            <v>5.9665662274696334E-6</v>
          </cell>
          <cell r="K120">
            <v>3.29</v>
          </cell>
          <cell r="L120">
            <v>5.366426401667021E-6</v>
          </cell>
        </row>
        <row r="121">
          <cell r="B121" t="str">
            <v>Uganda</v>
          </cell>
          <cell r="C121">
            <v>2255.1110854088001</v>
          </cell>
          <cell r="D121">
            <v>1.4204315996916188E-3</v>
          </cell>
          <cell r="E121">
            <v>42807.990040000004</v>
          </cell>
          <cell r="F121">
            <v>1.6786490959657448E-2</v>
          </cell>
          <cell r="G121">
            <v>16097.053600000005</v>
          </cell>
          <cell r="H121">
            <v>1.0067345189713495E-2</v>
          </cell>
          <cell r="I121">
            <v>49741.292140000012</v>
          </cell>
          <cell r="J121">
            <v>2.2655321663604944E-2</v>
          </cell>
          <cell r="K121">
            <v>-2.3027799999999998</v>
          </cell>
          <cell r="L121">
            <v>-3.7561396319850402E-6</v>
          </cell>
        </row>
        <row r="122">
          <cell r="B122" t="str">
            <v>Ukraine</v>
          </cell>
          <cell r="C122">
            <v>7737.9220207609897</v>
          </cell>
          <cell r="D122">
            <v>4.8739013458603464E-3</v>
          </cell>
          <cell r="E122">
            <v>9387.9872500000019</v>
          </cell>
          <cell r="F122">
            <v>3.6813539471077768E-3</v>
          </cell>
          <cell r="G122">
            <v>12273.278130000002</v>
          </cell>
          <cell r="H122">
            <v>7.6758971308930309E-3</v>
          </cell>
          <cell r="I122">
            <v>2215.5764399999998</v>
          </cell>
          <cell r="J122">
            <v>1.0091132489527786E-3</v>
          </cell>
          <cell r="L122">
            <v>0</v>
          </cell>
        </row>
        <row r="123">
          <cell r="B123" t="str">
            <v>Uruguay</v>
          </cell>
          <cell r="C123">
            <v>188.92174552875198</v>
          </cell>
          <cell r="D123">
            <v>1.1899654032754326E-4</v>
          </cell>
          <cell r="F123">
            <v>0</v>
          </cell>
          <cell r="H123">
            <v>0</v>
          </cell>
          <cell r="I123">
            <v>83.937120000000007</v>
          </cell>
          <cell r="J123">
            <v>3.8230258429241675E-5</v>
          </cell>
          <cell r="K123">
            <v>421.15387999999996</v>
          </cell>
          <cell r="L123">
            <v>6.869578421873874E-4</v>
          </cell>
        </row>
        <row r="124">
          <cell r="B124" t="str">
            <v>Uzbekistan</v>
          </cell>
          <cell r="C124">
            <v>985.62428361280399</v>
          </cell>
          <cell r="D124">
            <v>6.2081725681963507E-4</v>
          </cell>
          <cell r="E124">
            <v>14.5</v>
          </cell>
          <cell r="F124">
            <v>5.6859506528476339E-6</v>
          </cell>
          <cell r="G124">
            <v>-28.425439999999995</v>
          </cell>
          <cell r="H124">
            <v>-1.777770788124166E-5</v>
          </cell>
          <cell r="I124">
            <v>10.469050000000001</v>
          </cell>
          <cell r="J124">
            <v>4.7682656613504561E-6</v>
          </cell>
          <cell r="L124">
            <v>0</v>
          </cell>
        </row>
        <row r="125">
          <cell r="B125" t="str">
            <v>Vanuatu</v>
          </cell>
          <cell r="C125">
            <v>47.500500000000002</v>
          </cell>
          <cell r="D125">
            <v>2.9919240625310817E-5</v>
          </cell>
          <cell r="F125">
            <v>0</v>
          </cell>
          <cell r="G125">
            <v>891.90426000000002</v>
          </cell>
          <cell r="H125">
            <v>5.5781065806949739E-4</v>
          </cell>
          <cell r="I125">
            <v>20.430820000000001</v>
          </cell>
          <cell r="J125">
            <v>9.3054840161458884E-6</v>
          </cell>
          <cell r="L125">
            <v>0</v>
          </cell>
        </row>
        <row r="126">
          <cell r="B126" t="str">
            <v>Venezuela</v>
          </cell>
          <cell r="C126">
            <v>612.86293336546601</v>
          </cell>
          <cell r="D126">
            <v>3.8602527496963627E-4</v>
          </cell>
          <cell r="F126">
            <v>0</v>
          </cell>
          <cell r="G126">
            <v>196.82214999999999</v>
          </cell>
          <cell r="H126">
            <v>1.2309560334889904E-4</v>
          </cell>
          <cell r="I126">
            <v>194.38598999999999</v>
          </cell>
          <cell r="J126">
            <v>8.8535639925744249E-5</v>
          </cell>
          <cell r="K126">
            <v>-7.1559999999999999E-2</v>
          </cell>
          <cell r="L126">
            <v>-1.1672385206786993E-7</v>
          </cell>
        </row>
        <row r="127">
          <cell r="B127" t="str">
            <v>Vietnam</v>
          </cell>
          <cell r="C127">
            <v>2739.75527787274</v>
          </cell>
          <cell r="D127">
            <v>1.7256954645348953E-3</v>
          </cell>
          <cell r="E127">
            <v>71.316500000000005</v>
          </cell>
          <cell r="F127">
            <v>2.7965662050607466E-5</v>
          </cell>
          <cell r="G127">
            <v>3371.89833</v>
          </cell>
          <cell r="H127">
            <v>2.10883713729626E-3</v>
          </cell>
          <cell r="I127">
            <v>2604.6593819999998</v>
          </cell>
          <cell r="J127">
            <v>1.1863261605116889E-3</v>
          </cell>
          <cell r="K127">
            <v>378.36340999999993</v>
          </cell>
          <cell r="L127">
            <v>6.1716090968047521E-4</v>
          </cell>
        </row>
        <row r="128">
          <cell r="B128" t="str">
            <v>West Bank &amp; Gaza Strip</v>
          </cell>
          <cell r="C128">
            <v>3225.9559689160201</v>
          </cell>
          <cell r="D128">
            <v>2.0319397244377663E-3</v>
          </cell>
          <cell r="E128">
            <v>4107.58014</v>
          </cell>
          <cell r="F128">
            <v>1.610723998528067E-3</v>
          </cell>
          <cell r="G128">
            <v>1806.4655399999999</v>
          </cell>
          <cell r="H128">
            <v>1.1297913653280118E-3</v>
          </cell>
          <cell r="I128">
            <v>13407.488840000002</v>
          </cell>
          <cell r="J128">
            <v>6.1066160387725213E-3</v>
          </cell>
          <cell r="K128">
            <v>181.25417000000002</v>
          </cell>
          <cell r="L128">
            <v>2.9564959370828044E-4</v>
          </cell>
        </row>
        <row r="129">
          <cell r="B129" t="str">
            <v>Yemen</v>
          </cell>
          <cell r="C129">
            <v>1340.33840471849</v>
          </cell>
          <cell r="D129">
            <v>8.4424179219413985E-4</v>
          </cell>
          <cell r="E129">
            <v>81544.37993000001</v>
          </cell>
          <cell r="F129">
            <v>3.1976366917175106E-2</v>
          </cell>
          <cell r="G129">
            <v>34598.515090000008</v>
          </cell>
          <cell r="H129">
            <v>2.1638444097778323E-2</v>
          </cell>
          <cell r="I129">
            <v>9366.7048799999993</v>
          </cell>
          <cell r="J129">
            <v>4.2661881679147331E-3</v>
          </cell>
          <cell r="L129">
            <v>0</v>
          </cell>
        </row>
        <row r="130">
          <cell r="B130" t="str">
            <v>Zambia</v>
          </cell>
          <cell r="C130">
            <v>755.52233185590205</v>
          </cell>
          <cell r="D130">
            <v>4.7588245270244867E-4</v>
          </cell>
          <cell r="E130">
            <v>8174.0174399999996</v>
          </cell>
          <cell r="F130">
            <v>3.2053144689210989E-3</v>
          </cell>
          <cell r="G130">
            <v>16941.738850000002</v>
          </cell>
          <cell r="H130">
            <v>1.0595624351833538E-2</v>
          </cell>
          <cell r="I130">
            <v>23076.494410000003</v>
          </cell>
          <cell r="J130">
            <v>1.0510491007259376E-2</v>
          </cell>
          <cell r="K130">
            <v>8894.8497200000002</v>
          </cell>
          <cell r="L130">
            <v>1.4508679749625688E-2</v>
          </cell>
        </row>
        <row r="131">
          <cell r="B131" t="str">
            <v>Zimbabwe</v>
          </cell>
          <cell r="C131">
            <v>1650.8110015945399</v>
          </cell>
          <cell r="D131">
            <v>1.0397998249201039E-3</v>
          </cell>
          <cell r="E131">
            <v>48959.144279999986</v>
          </cell>
          <cell r="F131">
            <v>1.9198570922877752E-2</v>
          </cell>
          <cell r="G131">
            <v>36226.20915000001</v>
          </cell>
          <cell r="H131">
            <v>2.2656429026726203E-2</v>
          </cell>
          <cell r="I131">
            <v>12906.829640000004</v>
          </cell>
          <cell r="J131">
            <v>5.8785842621166462E-3</v>
          </cell>
          <cell r="L131">
            <v>0</v>
          </cell>
        </row>
        <row r="132">
          <cell r="B132" t="str">
            <v>Grand Total</v>
          </cell>
          <cell r="C132">
            <v>1587623.8503130972</v>
          </cell>
          <cell r="D132">
            <v>1</v>
          </cell>
          <cell r="E132">
            <v>2550145.2413657727</v>
          </cell>
          <cell r="F132">
            <v>1</v>
          </cell>
          <cell r="G132">
            <v>1598937.2865100007</v>
          </cell>
          <cell r="H132">
            <v>1</v>
          </cell>
          <cell r="I132">
            <v>2195567.6850930708</v>
          </cell>
          <cell r="J132">
            <v>1</v>
          </cell>
          <cell r="K132">
            <v>613070.92536999995</v>
          </cell>
          <cell r="L132">
            <v>1</v>
          </cell>
        </row>
      </sheetData>
      <sheetData sheetId="22" refreshError="1"/>
      <sheetData sheetId="23" refreshError="1">
        <row r="7">
          <cell r="B7" t="str">
            <v>Africa</v>
          </cell>
          <cell r="C7">
            <v>499248.22999999986</v>
          </cell>
          <cell r="D7">
            <v>0.31153060248185416</v>
          </cell>
          <cell r="E7">
            <v>1303689.1700000009</v>
          </cell>
          <cell r="F7">
            <v>0.40721611431834309</v>
          </cell>
          <cell r="G7">
            <v>1802937.4</v>
          </cell>
          <cell r="H7">
            <v>0.37529661959504312</v>
          </cell>
          <cell r="I7">
            <v>547478.09338609991</v>
          </cell>
          <cell r="J7">
            <v>0.2849912490012636</v>
          </cell>
          <cell r="K7">
            <v>1442764.7813389988</v>
          </cell>
          <cell r="L7">
            <v>0.44140148315092276</v>
          </cell>
          <cell r="M7">
            <v>1990242.8747250976</v>
          </cell>
          <cell r="N7">
            <v>0.38350347612153457</v>
          </cell>
          <cell r="O7">
            <v>586369.37082200008</v>
          </cell>
          <cell r="P7">
            <v>0.33007223364051014</v>
          </cell>
          <cell r="Q7">
            <v>1539922.2260470001</v>
          </cell>
          <cell r="R7">
            <v>0.44208157419958705</v>
          </cell>
          <cell r="S7">
            <v>2126291.5968689998</v>
          </cell>
          <cell r="T7">
            <v>0.40425085089603968</v>
          </cell>
          <cell r="U7">
            <v>482346.08804599958</v>
          </cell>
          <cell r="V7">
            <v>0.25671236208501225</v>
          </cell>
          <cell r="W7">
            <v>1688506.7220530014</v>
          </cell>
          <cell r="X7">
            <v>0.45873725111538954</v>
          </cell>
          <cell r="Y7">
            <v>2170852.8100989973</v>
          </cell>
          <cell r="Z7">
            <v>0.39046173973970616</v>
          </cell>
          <cell r="AA7">
            <v>735525.75555000128</v>
          </cell>
          <cell r="AB7">
            <v>0.31481487558265087</v>
          </cell>
          <cell r="AC7">
            <v>1758587.0122101395</v>
          </cell>
          <cell r="AD7">
            <v>0.40109276582531128</v>
          </cell>
          <cell r="AE7">
            <v>2494112.7677601413</v>
          </cell>
          <cell r="AF7">
            <v>0.37109996752577556</v>
          </cell>
          <cell r="AG7">
            <v>822539.01379876374</v>
          </cell>
          <cell r="AH7">
            <v>0.38377236204978193</v>
          </cell>
          <cell r="AI7">
            <v>1813963.3493214971</v>
          </cell>
          <cell r="AJ7">
            <v>0.38766598351265891</v>
          </cell>
          <cell r="AK7">
            <v>2636502.3631202606</v>
          </cell>
          <cell r="AL7">
            <v>0.38644279445545598</v>
          </cell>
          <cell r="AM7">
            <v>834498.32990799996</v>
          </cell>
          <cell r="AN7">
            <v>0.38666242714215199</v>
          </cell>
          <cell r="AO7">
            <v>1924573.6448633876</v>
          </cell>
          <cell r="AP7">
            <v>0.34920911884273742</v>
          </cell>
          <cell r="AQ7">
            <v>2759071.9747713855</v>
          </cell>
          <cell r="AR7">
            <v>0.35974861338804731</v>
          </cell>
          <cell r="AS7">
            <v>914285.77782000042</v>
          </cell>
          <cell r="AT7">
            <v>0.35852302174378875</v>
          </cell>
          <cell r="AU7">
            <v>1937957.9635708854</v>
          </cell>
          <cell r="AV7">
            <v>0.32325160883057047</v>
          </cell>
          <cell r="AW7">
            <v>2852243.7413908872</v>
          </cell>
          <cell r="AX7">
            <v>0.33377748296629461</v>
          </cell>
        </row>
        <row r="8">
          <cell r="B8" t="str">
            <v>Americas</v>
          </cell>
          <cell r="C8">
            <v>13823.750000000004</v>
          </cell>
          <cell r="D8">
            <v>8.626011886028186E-3</v>
          </cell>
          <cell r="E8">
            <v>72678.44</v>
          </cell>
          <cell r="F8">
            <v>2.2701601434273497E-2</v>
          </cell>
          <cell r="G8">
            <v>86502.190000000061</v>
          </cell>
          <cell r="H8">
            <v>1.8006160111032229E-2</v>
          </cell>
          <cell r="I8">
            <v>21411.742849999995</v>
          </cell>
          <cell r="J8">
            <v>1.1145942480317521E-2</v>
          </cell>
          <cell r="K8">
            <v>60116.529372999968</v>
          </cell>
          <cell r="L8">
            <v>1.839213541274632E-2</v>
          </cell>
          <cell r="M8">
            <v>81528.272223000051</v>
          </cell>
          <cell r="N8">
            <v>1.5709829286047285E-2</v>
          </cell>
          <cell r="O8">
            <v>29891.493269999995</v>
          </cell>
          <cell r="P8">
            <v>1.682617210487659E-2</v>
          </cell>
          <cell r="Q8">
            <v>72197.007138000015</v>
          </cell>
          <cell r="R8">
            <v>2.0726349700138508E-2</v>
          </cell>
          <cell r="S8">
            <v>102088.50040799995</v>
          </cell>
          <cell r="T8">
            <v>1.9409079741181553E-2</v>
          </cell>
          <cell r="U8">
            <v>90671.658461000028</v>
          </cell>
          <cell r="V8">
            <v>4.8256917998408234E-2</v>
          </cell>
          <cell r="W8">
            <v>72923.388588000016</v>
          </cell>
          <cell r="X8">
            <v>1.98119879453038E-2</v>
          </cell>
          <cell r="Y8">
            <v>163595.04704899978</v>
          </cell>
          <cell r="Z8">
            <v>2.9425121033718783E-2</v>
          </cell>
          <cell r="AA8">
            <v>62403.662059999988</v>
          </cell>
          <cell r="AB8">
            <v>2.6709603245137718E-2</v>
          </cell>
          <cell r="AC8">
            <v>85188.983084796055</v>
          </cell>
          <cell r="AD8">
            <v>1.9429624241557621E-2</v>
          </cell>
          <cell r="AE8">
            <v>147592.64514479585</v>
          </cell>
          <cell r="AF8">
            <v>2.1960364634781598E-2</v>
          </cell>
          <cell r="AG8">
            <v>7685.6651900000006</v>
          </cell>
          <cell r="AH8">
            <v>3.5859039321041869E-3</v>
          </cell>
          <cell r="AI8">
            <v>65677.01276800003</v>
          </cell>
          <cell r="AJ8">
            <v>1.4035974739182926E-2</v>
          </cell>
          <cell r="AK8">
            <v>73362.677958000058</v>
          </cell>
          <cell r="AL8">
            <v>1.0753063860437001E-2</v>
          </cell>
          <cell r="AM8">
            <v>40960.428829999997</v>
          </cell>
          <cell r="AN8">
            <v>1.8978898172195544E-2</v>
          </cell>
          <cell r="AO8">
            <v>118235.18968133326</v>
          </cell>
          <cell r="AP8">
            <v>2.1453482185532641E-2</v>
          </cell>
          <cell r="AQ8">
            <v>159195.61851133345</v>
          </cell>
          <cell r="AR8">
            <v>2.075712541774128E-2</v>
          </cell>
          <cell r="AS8">
            <v>111276.97680577065</v>
          </cell>
          <cell r="AT8">
            <v>4.3635544752805705E-2</v>
          </cell>
          <cell r="AU8">
            <v>130919.68771886459</v>
          </cell>
          <cell r="AV8">
            <v>2.1837418807960071E-2</v>
          </cell>
          <cell r="AW8">
            <v>242196.66452463521</v>
          </cell>
          <cell r="AX8">
            <v>2.8342526234606983E-2</v>
          </cell>
        </row>
        <row r="9">
          <cell r="B9" t="str">
            <v>Asia</v>
          </cell>
          <cell r="C9">
            <v>345290.47000000015</v>
          </cell>
          <cell r="D9">
            <v>0.21546105060871756</v>
          </cell>
          <cell r="E9">
            <v>1053933.3296900003</v>
          </cell>
          <cell r="F9">
            <v>0.32920319133045717</v>
          </cell>
          <cell r="G9">
            <v>1399223.7996900009</v>
          </cell>
          <cell r="H9">
            <v>0.29126023015584956</v>
          </cell>
          <cell r="I9">
            <v>333993.75173200003</v>
          </cell>
          <cell r="J9">
            <v>0.17386137932206316</v>
          </cell>
          <cell r="K9">
            <v>1000056.6243239981</v>
          </cell>
          <cell r="L9">
            <v>0.30595872793750872</v>
          </cell>
          <cell r="M9">
            <v>1334050.3760560006</v>
          </cell>
          <cell r="N9">
            <v>0.2570605643340807</v>
          </cell>
          <cell r="O9">
            <v>459903.68110100005</v>
          </cell>
          <cell r="P9">
            <v>0.25888363689204569</v>
          </cell>
          <cell r="Q9">
            <v>879181.63899399946</v>
          </cell>
          <cell r="R9">
            <v>0.25239586545325804</v>
          </cell>
          <cell r="S9">
            <v>1339085.3200949992</v>
          </cell>
          <cell r="T9">
            <v>0.25458708526521545</v>
          </cell>
          <cell r="U9">
            <v>450456.91203300032</v>
          </cell>
          <cell r="V9">
            <v>0.23974042864940606</v>
          </cell>
          <cell r="W9">
            <v>921743.70079200005</v>
          </cell>
          <cell r="X9">
            <v>0.25042137292775046</v>
          </cell>
          <cell r="Y9">
            <v>1372200.6128250011</v>
          </cell>
          <cell r="Z9">
            <v>0.24681168435878764</v>
          </cell>
          <cell r="AA9">
            <v>728771.68367000041</v>
          </cell>
          <cell r="AB9">
            <v>0.31192404234868915</v>
          </cell>
          <cell r="AC9">
            <v>1220011.383747726</v>
          </cell>
          <cell r="AD9">
            <v>0.27825620048834299</v>
          </cell>
          <cell r="AE9">
            <v>1948783.0674177255</v>
          </cell>
          <cell r="AF9">
            <v>0.28996015833035849</v>
          </cell>
          <cell r="AG9">
            <v>525682.65988000005</v>
          </cell>
          <cell r="AH9">
            <v>0.24526797232272876</v>
          </cell>
          <cell r="AI9">
            <v>1292331.4564694979</v>
          </cell>
          <cell r="AJ9">
            <v>0.27618691705319648</v>
          </cell>
          <cell r="AK9">
            <v>1818014.1163494966</v>
          </cell>
          <cell r="AL9">
            <v>0.26647366803422801</v>
          </cell>
          <cell r="AM9">
            <v>794238.47463000007</v>
          </cell>
          <cell r="AN9">
            <v>0.3680081377322505</v>
          </cell>
          <cell r="AO9">
            <v>1290193.3207511716</v>
          </cell>
          <cell r="AP9">
            <v>0.23410238100204434</v>
          </cell>
          <cell r="AQ9">
            <v>2084431.7953811719</v>
          </cell>
          <cell r="AR9">
            <v>0.27178393856596222</v>
          </cell>
          <cell r="AS9">
            <v>867109.61424999998</v>
          </cell>
          <cell r="AT9">
            <v>0.34002361911967216</v>
          </cell>
          <cell r="AU9">
            <v>1472726.7187748847</v>
          </cell>
          <cell r="AV9">
            <v>0.24565098426312457</v>
          </cell>
          <cell r="AW9">
            <v>2339836.3330248906</v>
          </cell>
          <cell r="AX9">
            <v>0.27381414514360125</v>
          </cell>
        </row>
        <row r="10">
          <cell r="B10" t="str">
            <v>Developing countries, unspecified</v>
          </cell>
          <cell r="C10">
            <v>742076.79</v>
          </cell>
          <cell r="D10">
            <v>0.46305548139149233</v>
          </cell>
          <cell r="E10">
            <v>738844.0059999997</v>
          </cell>
          <cell r="F10">
            <v>0.23078291369922041</v>
          </cell>
          <cell r="G10">
            <v>1480920.7960000001</v>
          </cell>
          <cell r="H10">
            <v>0.30826614868979946</v>
          </cell>
          <cell r="I10">
            <v>1011229.3864579999</v>
          </cell>
          <cell r="J10">
            <v>0.52639827849733623</v>
          </cell>
          <cell r="K10">
            <v>731373.36260399956</v>
          </cell>
          <cell r="L10">
            <v>0.22375739355854818</v>
          </cell>
          <cell r="M10">
            <v>1742602.7490620003</v>
          </cell>
          <cell r="N10">
            <v>0.33578525528273906</v>
          </cell>
          <cell r="O10">
            <v>698812.04611999984</v>
          </cell>
          <cell r="P10">
            <v>0.39336715803278693</v>
          </cell>
          <cell r="Q10">
            <v>971714.22406899871</v>
          </cell>
          <cell r="R10">
            <v>0.27896016213187769</v>
          </cell>
          <cell r="S10">
            <v>1670526.2701889991</v>
          </cell>
          <cell r="T10">
            <v>0.3176006842911378</v>
          </cell>
          <cell r="U10">
            <v>852388.95752999978</v>
          </cell>
          <cell r="V10">
            <v>0.45365514124754236</v>
          </cell>
          <cell r="W10">
            <v>963227.5713785002</v>
          </cell>
          <cell r="X10">
            <v>0.26169180289402239</v>
          </cell>
          <cell r="Y10">
            <v>1815616.5289084991</v>
          </cell>
          <cell r="Z10">
            <v>0.3265669534478709</v>
          </cell>
          <cell r="AA10">
            <v>806189.0349999998</v>
          </cell>
          <cell r="AB10">
            <v>0.34505970570648342</v>
          </cell>
          <cell r="AC10">
            <v>1295023.5433229995</v>
          </cell>
          <cell r="AD10">
            <v>0.29536472815611181</v>
          </cell>
          <cell r="AE10">
            <v>2101212.5783229973</v>
          </cell>
          <cell r="AF10">
            <v>0.31264020202289622</v>
          </cell>
          <cell r="AG10">
            <v>783128.16903200012</v>
          </cell>
          <cell r="AH10">
            <v>0.36538442818550637</v>
          </cell>
          <cell r="AI10">
            <v>1470462.319343</v>
          </cell>
          <cell r="AJ10">
            <v>0.31425564439305398</v>
          </cell>
          <cell r="AK10">
            <v>2253590.4883749993</v>
          </cell>
          <cell r="AL10">
            <v>0.33031785522664686</v>
          </cell>
          <cell r="AM10">
            <v>479610.91185400018</v>
          </cell>
          <cell r="AN10">
            <v>0.22222635158751397</v>
          </cell>
          <cell r="AO10">
            <v>2123792.4132389999</v>
          </cell>
          <cell r="AP10">
            <v>0.38535687070822727</v>
          </cell>
          <cell r="AQ10">
            <v>2603403.325093003</v>
          </cell>
          <cell r="AR10">
            <v>0.33945136076765192</v>
          </cell>
          <cell r="AS10">
            <v>563546.10484000016</v>
          </cell>
          <cell r="AT10">
            <v>0.22098588570515446</v>
          </cell>
          <cell r="AU10">
            <v>2382951.8902917425</v>
          </cell>
          <cell r="AV10">
            <v>0.39747664644041669</v>
          </cell>
          <cell r="AW10">
            <v>2946497.9951317445</v>
          </cell>
          <cell r="AX10">
            <v>0.34480737747213669</v>
          </cell>
        </row>
        <row r="11">
          <cell r="B11" t="str">
            <v>Europe</v>
          </cell>
          <cell r="C11">
            <v>2126.37</v>
          </cell>
          <cell r="D11">
            <v>1.3268536319084004E-3</v>
          </cell>
          <cell r="E11">
            <v>28610.999999999975</v>
          </cell>
          <cell r="F11">
            <v>8.93683902180617E-3</v>
          </cell>
          <cell r="G11">
            <v>30737.369999999992</v>
          </cell>
          <cell r="H11">
            <v>6.3982426989656364E-3</v>
          </cell>
          <cell r="I11">
            <v>6872.2107099999994</v>
          </cell>
          <cell r="J11">
            <v>3.5773484588753151E-3</v>
          </cell>
          <cell r="K11">
            <v>29835.500190000013</v>
          </cell>
          <cell r="L11">
            <v>9.1279148235053099E-3</v>
          </cell>
          <cell r="M11">
            <v>36707.710899999998</v>
          </cell>
          <cell r="N11">
            <v>7.0732747793702342E-3</v>
          </cell>
          <cell r="O11">
            <v>1500.14679</v>
          </cell>
          <cell r="P11">
            <v>8.444452019548826E-4</v>
          </cell>
          <cell r="Q11">
            <v>17854.167683999985</v>
          </cell>
          <cell r="R11">
            <v>5.1255825925881574E-3</v>
          </cell>
          <cell r="S11">
            <v>19354.314473999995</v>
          </cell>
          <cell r="T11">
            <v>3.679644930236758E-3</v>
          </cell>
          <cell r="U11">
            <v>3038.1287299999999</v>
          </cell>
          <cell r="V11">
            <v>1.6169410759733576E-3</v>
          </cell>
          <cell r="W11">
            <v>28824.476730000009</v>
          </cell>
          <cell r="X11">
            <v>7.831097766600811E-3</v>
          </cell>
          <cell r="Y11">
            <v>31862.605460000057</v>
          </cell>
          <cell r="Z11">
            <v>5.7309865978357744E-3</v>
          </cell>
          <cell r="AA11">
            <v>3985.1407599999998</v>
          </cell>
          <cell r="AB11">
            <v>1.7056936253722578E-3</v>
          </cell>
          <cell r="AC11">
            <v>20075.326755099977</v>
          </cell>
          <cell r="AD11">
            <v>4.5787147733624646E-3</v>
          </cell>
          <cell r="AE11">
            <v>24060.467515099979</v>
          </cell>
          <cell r="AF11">
            <v>3.5799659217202106E-3</v>
          </cell>
          <cell r="AG11">
            <v>4247.1030095980004</v>
          </cell>
          <cell r="AH11">
            <v>1.9815725777366311E-3</v>
          </cell>
          <cell r="AI11">
            <v>29388.156422000004</v>
          </cell>
          <cell r="AJ11">
            <v>6.2806057064052059E-3</v>
          </cell>
          <cell r="AK11">
            <v>33635.259431598017</v>
          </cell>
          <cell r="AL11">
            <v>4.9300557544723423E-3</v>
          </cell>
          <cell r="AM11">
            <v>8900.8539710000005</v>
          </cell>
          <cell r="AN11">
            <v>4.1241853658882058E-3</v>
          </cell>
          <cell r="AO11">
            <v>46151.142985705912</v>
          </cell>
          <cell r="AP11">
            <v>8.3740105340409238E-3</v>
          </cell>
          <cell r="AQ11">
            <v>55051.996956705887</v>
          </cell>
          <cell r="AR11">
            <v>7.1780945732881638E-3</v>
          </cell>
          <cell r="AS11">
            <v>93926.767650000009</v>
          </cell>
          <cell r="AT11">
            <v>3.6831928678578311E-2</v>
          </cell>
          <cell r="AU11">
            <v>64893.208431787709</v>
          </cell>
          <cell r="AV11">
            <v>1.0824194550175359E-2</v>
          </cell>
          <cell r="AW11">
            <v>158819.97608178752</v>
          </cell>
          <cell r="AX11">
            <v>1.8585554625670155E-2</v>
          </cell>
        </row>
        <row r="12">
          <cell r="B12" t="str">
            <v>Pacific</v>
          </cell>
          <cell r="D12">
            <v>0</v>
          </cell>
          <cell r="E12">
            <v>3711.5899999999997</v>
          </cell>
          <cell r="F12">
            <v>1.1593401959017716E-3</v>
          </cell>
          <cell r="G12">
            <v>3711.5899999999997</v>
          </cell>
          <cell r="H12">
            <v>7.7259874930919173E-4</v>
          </cell>
          <cell r="I12">
            <v>49.566999999999993</v>
          </cell>
          <cell r="J12">
            <v>2.5802240144215939E-5</v>
          </cell>
          <cell r="K12">
            <v>4452.9609200000004</v>
          </cell>
          <cell r="L12">
            <v>1.3623451167673495E-3</v>
          </cell>
          <cell r="M12">
            <v>4502.5279199999995</v>
          </cell>
          <cell r="N12">
            <v>8.6760019622869795E-4</v>
          </cell>
          <cell r="O12">
            <v>11.288031999999999</v>
          </cell>
          <cell r="P12">
            <v>6.3541278263263667E-6</v>
          </cell>
          <cell r="Q12">
            <v>2474.7972519999998</v>
          </cell>
          <cell r="R12">
            <v>7.10465922553403E-4</v>
          </cell>
          <cell r="S12">
            <v>2486.0852839999998</v>
          </cell>
          <cell r="T12">
            <v>4.7265487618772749E-4</v>
          </cell>
          <cell r="U12">
            <v>34.213438999999994</v>
          </cell>
          <cell r="V12">
            <v>1.8208943657699727E-5</v>
          </cell>
          <cell r="W12">
            <v>5545.0347939999983</v>
          </cell>
          <cell r="X12">
            <v>1.5064873509333318E-3</v>
          </cell>
          <cell r="Y12">
            <v>5579.2482330000003</v>
          </cell>
          <cell r="Z12">
            <v>1.0035148220839147E-3</v>
          </cell>
          <cell r="AA12">
            <v>-499.79863</v>
          </cell>
          <cell r="AB12">
            <v>-2.1392050833376024E-4</v>
          </cell>
          <cell r="AC12">
            <v>5603.2307419999988</v>
          </cell>
          <cell r="AD12">
            <v>1.2779665153114642E-3</v>
          </cell>
          <cell r="AE12">
            <v>5103.4321119999995</v>
          </cell>
          <cell r="AF12">
            <v>7.5934156446904276E-4</v>
          </cell>
          <cell r="AG12">
            <v>16.634</v>
          </cell>
          <cell r="AH12">
            <v>7.7609321421170358E-6</v>
          </cell>
          <cell r="AI12">
            <v>7369.1397170000009</v>
          </cell>
          <cell r="AJ12">
            <v>1.57487459551019E-3</v>
          </cell>
          <cell r="AK12">
            <v>7385.773717</v>
          </cell>
          <cell r="AL12">
            <v>1.0825626687606161E-3</v>
          </cell>
          <cell r="AN12">
            <v>0</v>
          </cell>
          <cell r="AO12">
            <v>8289.6515229999986</v>
          </cell>
          <cell r="AP12">
            <v>1.5041367274182273E-3</v>
          </cell>
          <cell r="AQ12">
            <v>8289.6515229999986</v>
          </cell>
          <cell r="AR12">
            <v>1.0808672873118743E-3</v>
          </cell>
          <cell r="AT12">
            <v>0</v>
          </cell>
          <cell r="AU12">
            <v>5750.2784980000006</v>
          </cell>
          <cell r="AV12">
            <v>9.5914710775115667E-4</v>
          </cell>
          <cell r="AW12">
            <v>5750.2784980000006</v>
          </cell>
          <cell r="AX12">
            <v>6.7291355768974294E-4</v>
          </cell>
        </row>
        <row r="13">
          <cell r="B13" t="str">
            <v>Total Country Specific Bilateral ODA</v>
          </cell>
          <cell r="C13">
            <v>860488.82</v>
          </cell>
          <cell r="D13">
            <v>1</v>
          </cell>
          <cell r="E13">
            <v>2462623.5296900012</v>
          </cell>
          <cell r="F13">
            <v>1</v>
          </cell>
          <cell r="G13">
            <v>3323112.3496900005</v>
          </cell>
          <cell r="H13">
            <v>1</v>
          </cell>
          <cell r="I13">
            <v>909805.36567810003</v>
          </cell>
          <cell r="J13">
            <v>1</v>
          </cell>
          <cell r="K13">
            <v>2537226.3961459971</v>
          </cell>
          <cell r="L13">
            <v>1</v>
          </cell>
          <cell r="M13">
            <v>3447031.7618240975</v>
          </cell>
          <cell r="N13">
            <v>1</v>
          </cell>
          <cell r="O13">
            <v>1077675.9800150001</v>
          </cell>
          <cell r="P13">
            <v>1</v>
          </cell>
          <cell r="Q13">
            <v>2511629.8371149995</v>
          </cell>
          <cell r="R13">
            <v>1</v>
          </cell>
          <cell r="S13">
            <v>3589305.8171299985</v>
          </cell>
          <cell r="T13">
            <v>1</v>
          </cell>
          <cell r="U13">
            <v>1026547.0007089999</v>
          </cell>
          <cell r="V13">
            <v>1</v>
          </cell>
          <cell r="W13">
            <v>2717543.3229570016</v>
          </cell>
          <cell r="X13">
            <v>1</v>
          </cell>
          <cell r="Y13">
            <v>3744090.3236659984</v>
          </cell>
          <cell r="Z13">
            <v>1</v>
          </cell>
          <cell r="AA13">
            <v>1530186.4434100017</v>
          </cell>
          <cell r="AB13">
            <v>1</v>
          </cell>
          <cell r="AC13">
            <v>3089465.9365397617</v>
          </cell>
          <cell r="AD13">
            <v>1</v>
          </cell>
          <cell r="AE13">
            <v>4619652.3799497625</v>
          </cell>
          <cell r="AF13">
            <v>1</v>
          </cell>
          <cell r="AG13">
            <v>1360171.0758783619</v>
          </cell>
          <cell r="AH13">
            <v>1</v>
          </cell>
          <cell r="AI13">
            <v>3208729.1146979951</v>
          </cell>
          <cell r="AJ13">
            <v>1</v>
          </cell>
          <cell r="AK13">
            <v>4568900.190576355</v>
          </cell>
          <cell r="AL13">
            <v>1</v>
          </cell>
          <cell r="AM13">
            <v>1678598.0873390001</v>
          </cell>
          <cell r="AN13">
            <v>1</v>
          </cell>
          <cell r="AO13">
            <v>3387442.9498045985</v>
          </cell>
          <cell r="AP13">
            <v>1</v>
          </cell>
          <cell r="AQ13">
            <v>5066041.0371435964</v>
          </cell>
          <cell r="AR13">
            <v>1</v>
          </cell>
          <cell r="AS13">
            <v>1986599.1365257711</v>
          </cell>
          <cell r="AT13">
            <v>1</v>
          </cell>
          <cell r="AU13">
            <v>3612247.8569944226</v>
          </cell>
          <cell r="AV13">
            <v>1</v>
          </cell>
          <cell r="AW13">
            <v>5598846.9935202012</v>
          </cell>
          <cell r="AX13">
            <v>1</v>
          </cell>
        </row>
      </sheetData>
      <sheetData sheetId="24" refreshError="1"/>
      <sheetData sheetId="25" refreshError="1">
        <row r="5">
          <cell r="C5" t="str">
            <v>Education, level unspecified</v>
          </cell>
          <cell r="D5">
            <v>267053.16000000003</v>
          </cell>
          <cell r="E5">
            <v>5.5589366663631352E-2</v>
          </cell>
          <cell r="F5">
            <v>215397.50801000014</v>
          </cell>
          <cell r="G5">
            <v>4.150533290122245E-2</v>
          </cell>
          <cell r="H5">
            <v>303519.67367699993</v>
          </cell>
          <cell r="I5">
            <v>5.7705202112584432E-2</v>
          </cell>
          <cell r="J5">
            <v>288653.57837300003</v>
          </cell>
          <cell r="K5">
            <v>5.1918848606080016E-2</v>
          </cell>
          <cell r="L5">
            <v>464553.1794599999</v>
          </cell>
          <cell r="M5">
            <v>6.9121040572044032E-2</v>
          </cell>
          <cell r="N5">
            <v>364521.57822700025</v>
          </cell>
          <cell r="O5">
            <v>5.3429399229758874E-2</v>
          </cell>
          <cell r="P5">
            <v>263259.857273</v>
          </cell>
          <cell r="Q5">
            <v>3.4325805734931707E-2</v>
          </cell>
          <cell r="R5">
            <v>301174.72167999984</v>
          </cell>
        </row>
        <row r="6">
          <cell r="C6" t="str">
            <v>Basic education</v>
          </cell>
          <cell r="D6">
            <v>210068.63969000007</v>
          </cell>
          <cell r="E6">
            <v>4.3727558349272756E-2</v>
          </cell>
          <cell r="F6">
            <v>173478.60230999999</v>
          </cell>
          <cell r="G6">
            <v>3.3427903630997645E-2</v>
          </cell>
          <cell r="H6">
            <v>261829.02150500004</v>
          </cell>
          <cell r="I6">
            <v>4.9778969586547636E-2</v>
          </cell>
          <cell r="J6">
            <v>241848.12659499978</v>
          </cell>
          <cell r="K6">
            <v>4.3500158013368907E-2</v>
          </cell>
          <cell r="L6">
            <v>226417.8097999999</v>
          </cell>
          <cell r="M6">
            <v>3.3688790238420259E-2</v>
          </cell>
          <cell r="N6">
            <v>197898.22211799995</v>
          </cell>
          <cell r="O6">
            <v>2.9006741295895463E-2</v>
          </cell>
          <cell r="P6">
            <v>211519.71824000002</v>
          </cell>
          <cell r="Q6">
            <v>2.7579536176244743E-2</v>
          </cell>
          <cell r="R6">
            <v>449091.73352000001</v>
          </cell>
        </row>
        <row r="7">
          <cell r="C7" t="str">
            <v>Secondary education</v>
          </cell>
          <cell r="D7">
            <v>9278.59</v>
          </cell>
          <cell r="E7">
            <v>1.9314167322772107E-3</v>
          </cell>
          <cell r="F7">
            <v>33958.661990000001</v>
          </cell>
          <cell r="G7">
            <v>6.5435556046897388E-3</v>
          </cell>
          <cell r="H7">
            <v>36632.452860000005</v>
          </cell>
          <cell r="I7">
            <v>6.9645669770176987E-3</v>
          </cell>
          <cell r="J7">
            <v>34740.017915000011</v>
          </cell>
          <cell r="K7">
            <v>6.2485341109150905E-3</v>
          </cell>
          <cell r="L7">
            <v>138665.20576500002</v>
          </cell>
          <cell r="M7">
            <v>2.0632047604872077E-2</v>
          </cell>
          <cell r="N7">
            <v>183647.26592199993</v>
          </cell>
          <cell r="O7">
            <v>2.6917921117662478E-2</v>
          </cell>
          <cell r="P7">
            <v>54789.497287000006</v>
          </cell>
          <cell r="Q7">
            <v>7.1438678865416768E-3</v>
          </cell>
          <cell r="R7">
            <v>100982.19252000001</v>
          </cell>
        </row>
        <row r="8">
          <cell r="C8" t="str">
            <v>Post-secondary education</v>
          </cell>
          <cell r="D8">
            <v>36920.490000000005</v>
          </cell>
          <cell r="E8">
            <v>7.6853112541747674E-3</v>
          </cell>
          <cell r="F8">
            <v>59094.605859999996</v>
          </cell>
          <cell r="G8">
            <v>1.1387045799861151E-2</v>
          </cell>
          <cell r="H8">
            <v>47196.208557999991</v>
          </cell>
          <cell r="I8">
            <v>8.9729496635046462E-3</v>
          </cell>
          <cell r="J8">
            <v>55339.385561999967</v>
          </cell>
          <cell r="K8">
            <v>9.9536516995270153E-3</v>
          </cell>
          <cell r="L8">
            <v>75738.987881607041</v>
          </cell>
          <cell r="M8">
            <v>1.1269232212199038E-2</v>
          </cell>
          <cell r="N8">
            <v>74854.592219999846</v>
          </cell>
          <cell r="O8">
            <v>1.0971739756411858E-2</v>
          </cell>
          <cell r="P8">
            <v>121959.69717399991</v>
          </cell>
          <cell r="Q8">
            <v>1.5902025155109644E-2</v>
          </cell>
          <cell r="R8">
            <v>112284.7986625659</v>
          </cell>
        </row>
        <row r="9">
          <cell r="C9" t="str">
            <v>Health, general</v>
          </cell>
          <cell r="D9">
            <v>140676.11999999991</v>
          </cell>
          <cell r="E9">
            <v>2.9282920357493608E-2</v>
          </cell>
          <cell r="F9">
            <v>178888.08773500004</v>
          </cell>
          <cell r="G9">
            <v>3.4470267098724083E-2</v>
          </cell>
          <cell r="H9">
            <v>127907.54348099993</v>
          </cell>
          <cell r="I9">
            <v>2.431779976196842E-2</v>
          </cell>
          <cell r="J9">
            <v>177710.24943649993</v>
          </cell>
          <cell r="K9">
            <v>3.1963960357767669E-2</v>
          </cell>
          <cell r="L9">
            <v>206905.98980250003</v>
          </cell>
          <cell r="M9">
            <v>3.0785619274765849E-2</v>
          </cell>
          <cell r="N9">
            <v>166505.52761399999</v>
          </cell>
          <cell r="O9">
            <v>2.4405387335698456E-2</v>
          </cell>
          <cell r="P9">
            <v>191684.43562599999</v>
          </cell>
          <cell r="Q9">
            <v>2.4993262428479313E-2</v>
          </cell>
          <cell r="R9">
            <v>229395.54805400022</v>
          </cell>
        </row>
        <row r="10">
          <cell r="C10" t="str">
            <v>Basic health</v>
          </cell>
          <cell r="D10">
            <v>252716.97999999995</v>
          </cell>
          <cell r="E10">
            <v>5.2605169934501379E-2</v>
          </cell>
          <cell r="F10">
            <v>269249.71530999994</v>
          </cell>
          <cell r="G10">
            <v>5.1882211501639512E-2</v>
          </cell>
          <cell r="H10">
            <v>422816.08457600005</v>
          </cell>
          <cell r="I10">
            <v>8.0385852163488772E-2</v>
          </cell>
          <cell r="J10">
            <v>473501.08199000027</v>
          </cell>
          <cell r="K10">
            <v>8.5166555457998783E-2</v>
          </cell>
          <cell r="L10">
            <v>739548.14408049954</v>
          </cell>
          <cell r="M10">
            <v>0.11003764376640024</v>
          </cell>
          <cell r="N10">
            <v>587022.78934049909</v>
          </cell>
          <cell r="O10">
            <v>8.6042299940632158E-2</v>
          </cell>
          <cell r="P10">
            <v>454702.70325200038</v>
          </cell>
          <cell r="Q10">
            <v>5.9287567883131373E-2</v>
          </cell>
          <cell r="R10">
            <v>475938.5627009999</v>
          </cell>
        </row>
        <row r="11">
          <cell r="C11" t="str">
            <v>Population Policies/Programmes and Reproductive Health</v>
          </cell>
          <cell r="D11">
            <v>303602.43</v>
          </cell>
          <cell r="E11">
            <v>6.3197405345210927E-2</v>
          </cell>
          <cell r="F11">
            <v>332819.06773999991</v>
          </cell>
          <cell r="G11">
            <v>6.4131504259473032E-2</v>
          </cell>
          <cell r="H11">
            <v>395506.17384900013</v>
          </cell>
          <cell r="I11">
            <v>7.5193688179235038E-2</v>
          </cell>
          <cell r="J11">
            <v>425501.41937000002</v>
          </cell>
          <cell r="K11">
            <v>7.6533067417568462E-2</v>
          </cell>
          <cell r="L11">
            <v>327041.63765100006</v>
          </cell>
          <cell r="M11">
            <v>4.8660647056811127E-2</v>
          </cell>
          <cell r="N11">
            <v>479508.91521849972</v>
          </cell>
          <cell r="O11">
            <v>7.0283557396109572E-2</v>
          </cell>
          <cell r="P11">
            <v>370852.62557799992</v>
          </cell>
          <cell r="Q11">
            <v>4.8354562346658858E-2</v>
          </cell>
          <cell r="R11">
            <v>336511.8992680001</v>
          </cell>
        </row>
        <row r="12">
          <cell r="C12" t="str">
            <v>Water supply and sanitation</v>
          </cell>
          <cell r="D12">
            <v>73182.749999999985</v>
          </cell>
          <cell r="E12">
            <v>1.5233606384597231E-2</v>
          </cell>
          <cell r="F12">
            <v>92399.794517999966</v>
          </cell>
          <cell r="G12">
            <v>1.7804682453875412E-2</v>
          </cell>
          <cell r="H12">
            <v>109656.19112299998</v>
          </cell>
          <cell r="I12">
            <v>2.0847850140952504E-2</v>
          </cell>
          <cell r="J12">
            <v>106672.32227800001</v>
          </cell>
          <cell r="K12">
            <v>1.9186681079885404E-2</v>
          </cell>
          <cell r="L12">
            <v>128337.54991999992</v>
          </cell>
          <cell r="M12">
            <v>1.9095391845662436E-2</v>
          </cell>
          <cell r="N12">
            <v>180841.84844900004</v>
          </cell>
          <cell r="O12">
            <v>2.6506719753671592E-2</v>
          </cell>
          <cell r="P12">
            <v>182634.29342999999</v>
          </cell>
          <cell r="Q12">
            <v>2.3813236631491749E-2</v>
          </cell>
          <cell r="R12">
            <v>170017.17027000003</v>
          </cell>
        </row>
        <row r="13">
          <cell r="C13" t="str">
            <v>Government and civil society - general</v>
          </cell>
          <cell r="D13">
            <v>513870.56999999989</v>
          </cell>
          <cell r="E13">
            <v>0.10696649136591092</v>
          </cell>
          <cell r="F13">
            <v>542295.82768199989</v>
          </cell>
          <cell r="G13">
            <v>0.10449595757551845</v>
          </cell>
          <cell r="H13">
            <v>542136.36905699992</v>
          </cell>
          <cell r="I13">
            <v>0.10307104106308707</v>
          </cell>
          <cell r="J13">
            <v>595644.73328999849</v>
          </cell>
          <cell r="K13">
            <v>0.10713599639056132</v>
          </cell>
          <cell r="L13">
            <v>655049.06510000001</v>
          </cell>
          <cell r="M13">
            <v>9.7464994337327984E-2</v>
          </cell>
          <cell r="N13">
            <v>675704.66152600176</v>
          </cell>
          <cell r="O13">
            <v>9.9040759939867135E-2</v>
          </cell>
          <cell r="P13">
            <v>729692.28300159622</v>
          </cell>
          <cell r="Q13">
            <v>9.5142783301814304E-2</v>
          </cell>
          <cell r="R13">
            <v>689499.44431761326</v>
          </cell>
        </row>
        <row r="14">
          <cell r="C14" t="str">
            <v>Conflict peace and security</v>
          </cell>
          <cell r="D14">
            <v>247697.21999999991</v>
          </cell>
          <cell r="E14">
            <v>5.1560264571076979E-2</v>
          </cell>
          <cell r="F14">
            <v>187677.34873710011</v>
          </cell>
          <cell r="G14">
            <v>3.6163885596069742E-2</v>
          </cell>
          <cell r="H14">
            <v>179372.99297700005</v>
          </cell>
          <cell r="I14">
            <v>3.4102418099895754E-2</v>
          </cell>
          <cell r="J14">
            <v>191328.98093099977</v>
          </cell>
          <cell r="K14">
            <v>3.4413501647555911E-2</v>
          </cell>
          <cell r="L14">
            <v>179572.99108499987</v>
          </cell>
          <cell r="M14">
            <v>2.6718732216745766E-2</v>
          </cell>
          <cell r="N14">
            <v>187346.8058313615</v>
          </cell>
          <cell r="O14">
            <v>2.7460177616564753E-2</v>
          </cell>
          <cell r="P14">
            <v>288898.01301600004</v>
          </cell>
          <cell r="Q14">
            <v>3.7668701847359251E-2</v>
          </cell>
          <cell r="R14">
            <v>429938.57581153419</v>
          </cell>
        </row>
        <row r="15">
          <cell r="C15" t="str">
            <v>Other social infrastructure &amp; services</v>
          </cell>
          <cell r="D15">
            <v>204053.18000000011</v>
          </cell>
          <cell r="E15">
            <v>4.2475389701061662E-2</v>
          </cell>
          <cell r="F15">
            <v>260912.48650999996</v>
          </cell>
          <cell r="G15">
            <v>5.0275695901646628E-2</v>
          </cell>
          <cell r="H15">
            <v>228127.35296899997</v>
          </cell>
          <cell r="I15">
            <v>4.3371603728376638E-2</v>
          </cell>
          <cell r="J15">
            <v>210224.8795630002</v>
          </cell>
          <cell r="K15">
            <v>3.7812223762418946E-2</v>
          </cell>
          <cell r="L15">
            <v>316483.81310999987</v>
          </cell>
          <cell r="M15">
            <v>4.7089744411608521E-2</v>
          </cell>
          <cell r="N15">
            <v>198641.51508299995</v>
          </cell>
          <cell r="O15">
            <v>2.9115688746317515E-2</v>
          </cell>
          <cell r="P15">
            <v>292677.61095400021</v>
          </cell>
          <cell r="Q15">
            <v>3.8161514332786549E-2</v>
          </cell>
          <cell r="R15">
            <v>431737.88707999996</v>
          </cell>
        </row>
        <row r="16">
          <cell r="C16" t="str">
            <v>Transport and Storage</v>
          </cell>
          <cell r="D16">
            <v>90284.130000000019</v>
          </cell>
          <cell r="E16">
            <v>1.8793402805931822E-2</v>
          </cell>
          <cell r="F16">
            <v>111122.44198000002</v>
          </cell>
          <cell r="G16">
            <v>2.1412383039095099E-2</v>
          </cell>
          <cell r="H16">
            <v>87957.598790000033</v>
          </cell>
          <cell r="I16">
            <v>1.6722510781676497E-2</v>
          </cell>
          <cell r="J16">
            <v>157639.09427099995</v>
          </cell>
          <cell r="K16">
            <v>2.835385002322623E-2</v>
          </cell>
          <cell r="L16">
            <v>187397.05711000008</v>
          </cell>
          <cell r="M16">
            <v>2.7882877914297614E-2</v>
          </cell>
          <cell r="N16">
            <v>125093.59210999998</v>
          </cell>
          <cell r="O16">
            <v>1.8335472776230672E-2</v>
          </cell>
          <cell r="P16">
            <v>146605.69001999995</v>
          </cell>
          <cell r="Q16">
            <v>1.9115555585991175E-2</v>
          </cell>
          <cell r="R16">
            <v>135031.64111</v>
          </cell>
        </row>
        <row r="17">
          <cell r="C17" t="str">
            <v>Communication</v>
          </cell>
          <cell r="D17">
            <v>47628.699999999983</v>
          </cell>
          <cell r="E17">
            <v>9.9143154419595609E-3</v>
          </cell>
          <cell r="F17">
            <v>61651.402879000001</v>
          </cell>
          <cell r="G17">
            <v>1.1879719612176202E-2</v>
          </cell>
          <cell r="H17">
            <v>52957.846949999985</v>
          </cell>
          <cell r="I17">
            <v>1.0068353147180636E-2</v>
          </cell>
          <cell r="J17">
            <v>-6762.360192000001</v>
          </cell>
          <cell r="K17">
            <v>-1.2163159625706921E-3</v>
          </cell>
          <cell r="L17">
            <v>4816.1206090000005</v>
          </cell>
          <cell r="M17">
            <v>7.1659237894250633E-4</v>
          </cell>
          <cell r="N17">
            <v>-1725.9787959999999</v>
          </cell>
          <cell r="O17">
            <v>-2.5298367960032033E-4</v>
          </cell>
          <cell r="P17">
            <v>1295.6055299999998</v>
          </cell>
          <cell r="Q17">
            <v>1.6893082064450528E-4</v>
          </cell>
          <cell r="R17">
            <v>9036.1192300000039</v>
          </cell>
        </row>
        <row r="18">
          <cell r="C18" t="str">
            <v>Energy Generation and Supply</v>
          </cell>
          <cell r="D18">
            <v>51782.290000000008</v>
          </cell>
          <cell r="E18">
            <v>1.0778920217579493E-2</v>
          </cell>
          <cell r="F18">
            <v>79882.84080400005</v>
          </cell>
          <cell r="G18">
            <v>1.5392768148977141E-2</v>
          </cell>
          <cell r="H18">
            <v>147552.13425200002</v>
          </cell>
          <cell r="I18">
            <v>2.8052632061722149E-2</v>
          </cell>
          <cell r="J18">
            <v>284465.04199799988</v>
          </cell>
          <cell r="K18">
            <v>5.1165475004545498E-2</v>
          </cell>
          <cell r="L18">
            <v>137754.39949000004</v>
          </cell>
          <cell r="M18">
            <v>2.0496528400029423E-2</v>
          </cell>
          <cell r="N18">
            <v>108587.98704099997</v>
          </cell>
          <cell r="O18">
            <v>1.5916179611064046E-2</v>
          </cell>
          <cell r="P18">
            <v>112511.839888</v>
          </cell>
          <cell r="Q18">
            <v>0</v>
          </cell>
          <cell r="R18">
            <v>200085.73192999995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P19">
            <v>40939.001408000004</v>
          </cell>
          <cell r="Q19">
            <v>5.3379357714072118E-3</v>
          </cell>
          <cell r="R19">
            <v>106821.67586999996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P20">
            <v>56131.567090000004</v>
          </cell>
          <cell r="Q20">
            <v>7.318857069540146E-3</v>
          </cell>
          <cell r="R20">
            <v>79299.78025999997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P21">
            <v>4244.4736800000001</v>
          </cell>
          <cell r="Q21">
            <v>5.5342649082888945E-4</v>
          </cell>
          <cell r="R21">
            <v>31.357479999999999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P22">
            <v>11196.797710000001</v>
          </cell>
          <cell r="Q22">
            <v>1.4599229332872775E-3</v>
          </cell>
          <cell r="R22">
            <v>13932.918320000001</v>
          </cell>
        </row>
        <row r="23">
          <cell r="C23" t="str">
            <v>Banking and Financial Services</v>
          </cell>
          <cell r="D23">
            <v>318119.42</v>
          </cell>
          <cell r="E23">
            <v>6.6219239200171753E-2</v>
          </cell>
          <cell r="F23">
            <v>70879.203321000023</v>
          </cell>
          <cell r="G23">
            <v>1.3657841062278943E-2</v>
          </cell>
          <cell r="H23">
            <v>141304.22116899997</v>
          </cell>
          <cell r="I23">
            <v>2.6864777966899768E-2</v>
          </cell>
          <cell r="J23">
            <v>131164.24700300003</v>
          </cell>
          <cell r="K23">
            <v>2.3591935776661146E-2</v>
          </cell>
          <cell r="L23">
            <v>105033.94210799993</v>
          </cell>
          <cell r="M23">
            <v>1.5628039361021983E-2</v>
          </cell>
          <cell r="N23">
            <v>125316.93241700009</v>
          </cell>
          <cell r="O23">
            <v>1.8368208666612929E-2</v>
          </cell>
          <cell r="P23">
            <v>538243.76547999971</v>
          </cell>
          <cell r="Q23">
            <v>7.0180281655115362E-2</v>
          </cell>
          <cell r="R23">
            <v>392517.42218999949</v>
          </cell>
        </row>
        <row r="24">
          <cell r="C24" t="str">
            <v>Business and Other Services</v>
          </cell>
          <cell r="D24">
            <v>18010.03</v>
          </cell>
          <cell r="E24">
            <v>3.7489395792695366E-3</v>
          </cell>
          <cell r="F24">
            <v>34986.723010000009</v>
          </cell>
          <cell r="G24">
            <v>6.7416545301234058E-3</v>
          </cell>
          <cell r="H24">
            <v>116813.54769299999</v>
          </cell>
          <cell r="I24">
            <v>2.2208607756629202E-2</v>
          </cell>
          <cell r="J24">
            <v>30853.885361000026</v>
          </cell>
          <cell r="K24">
            <v>5.5495525536050187E-3</v>
          </cell>
          <cell r="L24">
            <v>52079.438896999985</v>
          </cell>
          <cell r="M24">
            <v>7.7489191079334356E-3</v>
          </cell>
          <cell r="N24">
            <v>39111.651740000008</v>
          </cell>
          <cell r="O24">
            <v>5.7327526823402952E-3</v>
          </cell>
          <cell r="P24">
            <v>89888.150349999996</v>
          </cell>
          <cell r="Q24">
            <v>1.1720294991981222E-2</v>
          </cell>
          <cell r="R24">
            <v>89760.044259999995</v>
          </cell>
        </row>
        <row r="25">
          <cell r="C25" t="str">
            <v>Agricultural</v>
          </cell>
          <cell r="D25">
            <v>68180.210000000036</v>
          </cell>
          <cell r="E25">
            <v>1.4192285509347227E-2</v>
          </cell>
          <cell r="F25">
            <v>69998.149860999984</v>
          </cell>
          <cell r="G25">
            <v>1.348806928776344E-2</v>
          </cell>
          <cell r="H25">
            <v>99625.892543000024</v>
          </cell>
          <cell r="I25">
            <v>1.8940888395123746E-2</v>
          </cell>
          <cell r="J25">
            <v>149613.77401499992</v>
          </cell>
          <cell r="K25">
            <v>2.6910370992981346E-2</v>
          </cell>
          <cell r="L25">
            <v>142113.31571999998</v>
          </cell>
          <cell r="M25">
            <v>2.1145093169157025E-2</v>
          </cell>
          <cell r="N25">
            <v>154471.91107499995</v>
          </cell>
          <cell r="O25">
            <v>2.2641571581999295E-2</v>
          </cell>
          <cell r="P25">
            <v>299242.08770399983</v>
          </cell>
          <cell r="Q25">
            <v>3.9017440321678566E-2</v>
          </cell>
          <cell r="R25">
            <v>278382.21386000002</v>
          </cell>
        </row>
        <row r="26">
          <cell r="C26" t="str">
            <v>Forestry</v>
          </cell>
          <cell r="D26">
            <v>21756.859999999997</v>
          </cell>
          <cell r="E26">
            <v>4.5288738316719189E-3</v>
          </cell>
          <cell r="F26">
            <v>22329.301507999997</v>
          </cell>
          <cell r="G26">
            <v>4.3026732347260076E-3</v>
          </cell>
          <cell r="H26">
            <v>20897.93182999999</v>
          </cell>
          <cell r="I26">
            <v>3.9731176743042964E-3</v>
          </cell>
          <cell r="J26">
            <v>26366.62716</v>
          </cell>
          <cell r="K26">
            <v>4.7424491720801177E-3</v>
          </cell>
          <cell r="L26">
            <v>27443.877509999991</v>
          </cell>
          <cell r="M26">
            <v>4.0833847548475376E-3</v>
          </cell>
          <cell r="N26">
            <v>117696.60425699998</v>
          </cell>
          <cell r="O26">
            <v>1.7251266406287057E-2</v>
          </cell>
          <cell r="P26">
            <v>111199.73533000001</v>
          </cell>
          <cell r="Q26">
            <v>1.4499060176710342E-2</v>
          </cell>
          <cell r="R26">
            <v>79419.65287000002</v>
          </cell>
        </row>
        <row r="27">
          <cell r="C27" t="str">
            <v>Fishing</v>
          </cell>
          <cell r="D27">
            <v>1810.4399999999996</v>
          </cell>
          <cell r="E27">
            <v>3.7685834903621702E-4</v>
          </cell>
          <cell r="F27">
            <v>2548.1032800000007</v>
          </cell>
          <cell r="G27">
            <v>4.9099860012394769E-4</v>
          </cell>
          <cell r="H27">
            <v>2087.35761</v>
          </cell>
          <cell r="I27">
            <v>3.9684871595662476E-4</v>
          </cell>
          <cell r="J27">
            <v>1776.2580000000003</v>
          </cell>
          <cell r="K27">
            <v>3.1948770809336571E-4</v>
          </cell>
          <cell r="L27">
            <v>1832.3507300000001</v>
          </cell>
          <cell r="M27">
            <v>2.7263614748642567E-4</v>
          </cell>
          <cell r="N27">
            <v>835.87704000000008</v>
          </cell>
          <cell r="O27">
            <v>1.2251787204031454E-4</v>
          </cell>
          <cell r="P27">
            <v>187.04703000000001</v>
          </cell>
          <cell r="Q27">
            <v>2.4388602506981736E-5</v>
          </cell>
          <cell r="R27">
            <v>1287.5860700000003</v>
          </cell>
        </row>
        <row r="28">
          <cell r="C28" t="str">
            <v>Industry</v>
          </cell>
          <cell r="D28">
            <v>21398.729999999996</v>
          </cell>
          <cell r="E28">
            <v>4.454326052932861E-3</v>
          </cell>
          <cell r="F28">
            <v>19604.360044999994</v>
          </cell>
          <cell r="G28">
            <v>3.7775993673305292E-3</v>
          </cell>
          <cell r="H28">
            <v>-45388.912198999977</v>
          </cell>
          <cell r="I28">
            <v>-8.6293462311142384E-3</v>
          </cell>
          <cell r="J28">
            <v>-9950.5523899999916</v>
          </cell>
          <cell r="K28">
            <v>-1.7897620600971589E-3</v>
          </cell>
          <cell r="L28">
            <v>7162.214510000008</v>
          </cell>
          <cell r="M28">
            <v>1.0656685641606287E-3</v>
          </cell>
          <cell r="N28">
            <v>57531.831754999999</v>
          </cell>
          <cell r="O28">
            <v>8.4326728261419816E-3</v>
          </cell>
          <cell r="P28">
            <v>71686.719979999994</v>
          </cell>
          <cell r="Q28">
            <v>9.3470552225369506E-3</v>
          </cell>
          <cell r="R28">
            <v>94194.259939999989</v>
          </cell>
        </row>
        <row r="29">
          <cell r="C29" t="str">
            <v>Mineral Resource and Mining</v>
          </cell>
          <cell r="D29">
            <v>674.69999999999993</v>
          </cell>
          <cell r="E29">
            <v>1.4044449310374033E-4</v>
          </cell>
          <cell r="F29">
            <v>-7518.5748529999983</v>
          </cell>
          <cell r="G29">
            <v>-1.4487676997731872E-3</v>
          </cell>
          <cell r="H29">
            <v>-11836.561104000002</v>
          </cell>
          <cell r="I29">
            <v>-2.2503686253667523E-3</v>
          </cell>
          <cell r="J29">
            <v>6829.5082140000013</v>
          </cell>
          <cell r="K29">
            <v>1.2283935817294983E-3</v>
          </cell>
          <cell r="L29">
            <v>-3826.340029999998</v>
          </cell>
          <cell r="M29">
            <v>-5.6932255799755857E-4</v>
          </cell>
          <cell r="N29">
            <v>4527.0496939999994</v>
          </cell>
          <cell r="O29">
            <v>6.635479485471176E-4</v>
          </cell>
          <cell r="P29">
            <v>14066.595340000002</v>
          </cell>
          <cell r="Q29">
            <v>1.8341087927128364E-3</v>
          </cell>
          <cell r="R29">
            <v>23291.080809999996</v>
          </cell>
        </row>
        <row r="30">
          <cell r="C30" t="str">
            <v>Construction</v>
          </cell>
          <cell r="D30">
            <v>354.69</v>
          </cell>
          <cell r="E30">
            <v>7.3831713737906727E-5</v>
          </cell>
          <cell r="F30">
            <v>486.27418000000006</v>
          </cell>
          <cell r="G30">
            <v>9.3701045609273942E-5</v>
          </cell>
          <cell r="H30">
            <v>20856.150249999999</v>
          </cell>
          <cell r="I30">
            <v>3.9651741545670936E-3</v>
          </cell>
          <cell r="J30">
            <v>-30549.293719999994</v>
          </cell>
          <cell r="K30">
            <v>-5.494766995827096E-3</v>
          </cell>
          <cell r="L30">
            <v>-9333.149919999998</v>
          </cell>
          <cell r="M30">
            <v>-1.3886828522736152E-3</v>
          </cell>
          <cell r="N30">
            <v>7830.0313110000006</v>
          </cell>
          <cell r="O30">
            <v>1.147679297702392E-3</v>
          </cell>
          <cell r="P30">
            <v>1061.26892</v>
          </cell>
          <cell r="Q30">
            <v>1.38376246032315E-4</v>
          </cell>
          <cell r="R30">
            <v>1505.8660199999999</v>
          </cell>
        </row>
        <row r="31">
          <cell r="C31" t="str">
            <v>Trade Policy and Regulations and Trade-Related Adjustment</v>
          </cell>
          <cell r="D31">
            <v>47321.460000000006</v>
          </cell>
          <cell r="E31">
            <v>9.8503608457520767E-3</v>
          </cell>
          <cell r="F31">
            <v>134969.95370000001</v>
          </cell>
          <cell r="G31">
            <v>2.6007602927889964E-2</v>
          </cell>
          <cell r="H31">
            <v>45952.713841999997</v>
          </cell>
          <cell r="I31">
            <v>8.7365362770397154E-3</v>
          </cell>
          <cell r="J31">
            <v>45473.594168999989</v>
          </cell>
          <cell r="K31">
            <v>8.1791352268767506E-3</v>
          </cell>
          <cell r="L31">
            <v>61873.589919999999</v>
          </cell>
          <cell r="M31">
            <v>9.2061944859998159E-3</v>
          </cell>
          <cell r="N31">
            <v>15207.136811000002</v>
          </cell>
          <cell r="O31">
            <v>2.2289714309052622E-3</v>
          </cell>
          <cell r="P31">
            <v>53730.417909999989</v>
          </cell>
          <cell r="Q31">
            <v>7.0057771296395477E-3</v>
          </cell>
          <cell r="R31">
            <v>45622.683469999996</v>
          </cell>
        </row>
        <row r="32">
          <cell r="C32" t="str">
            <v>Tourism</v>
          </cell>
          <cell r="D32">
            <v>807.08999999999992</v>
          </cell>
          <cell r="E32">
            <v>1.6800258772654185E-4</v>
          </cell>
          <cell r="F32">
            <v>7110.1512410000014</v>
          </cell>
          <cell r="G32">
            <v>1.3700678200141672E-3</v>
          </cell>
          <cell r="H32">
            <v>1811.3120899999999</v>
          </cell>
          <cell r="I32">
            <v>3.4436690372054184E-4</v>
          </cell>
          <cell r="J32">
            <v>1744.9364499999999</v>
          </cell>
          <cell r="K32">
            <v>3.1385403875961349E-4</v>
          </cell>
          <cell r="L32">
            <v>1003.14754</v>
          </cell>
          <cell r="M32">
            <v>1.4925869605001061E-4</v>
          </cell>
          <cell r="N32">
            <v>11.871</v>
          </cell>
          <cell r="O32">
            <v>1.7399803911237636E-6</v>
          </cell>
          <cell r="P32">
            <v>1168.79277</v>
          </cell>
          <cell r="Q32">
            <v>1.5239601655564451E-4</v>
          </cell>
          <cell r="R32">
            <v>1573.0205000000001</v>
          </cell>
        </row>
        <row r="33">
          <cell r="C33" t="str">
            <v>General Environment Protection</v>
          </cell>
          <cell r="D33">
            <v>360116.50000000006</v>
          </cell>
          <cell r="E33">
            <v>7.4961285461380048E-2</v>
          </cell>
          <cell r="F33">
            <v>577700.86223000009</v>
          </cell>
          <cell r="G33">
            <v>0.11131821730763107</v>
          </cell>
          <cell r="H33">
            <v>123529.47613600003</v>
          </cell>
          <cell r="I33">
            <v>2.348544099607644E-2</v>
          </cell>
          <cell r="J33">
            <v>286009.28425899969</v>
          </cell>
          <cell r="K33">
            <v>5.1443231062903994E-2</v>
          </cell>
          <cell r="L33">
            <v>357424.48967214185</v>
          </cell>
          <cell r="M33">
            <v>5.3181322923649271E-2</v>
          </cell>
          <cell r="N33">
            <v>338152.92776400014</v>
          </cell>
          <cell r="O33">
            <v>4.9564439685826869E-2</v>
          </cell>
          <cell r="P33">
            <v>317829.57744800014</v>
          </cell>
          <cell r="Q33">
            <v>4.1441017424020267E-2</v>
          </cell>
          <cell r="R33">
            <v>301590.43542999995</v>
          </cell>
        </row>
        <row r="34">
          <cell r="C34" t="str">
            <v>Other multisector</v>
          </cell>
          <cell r="D34">
            <v>139476.23000000004</v>
          </cell>
          <cell r="E34">
            <v>2.9033153138240269E-2</v>
          </cell>
          <cell r="F34">
            <v>344256.91810399969</v>
          </cell>
          <cell r="G34">
            <v>6.6335484200643668E-2</v>
          </cell>
          <cell r="H34">
            <v>483478.04307300004</v>
          </cell>
          <cell r="I34">
            <v>9.1918912057786684E-2</v>
          </cell>
          <cell r="J34">
            <v>456652.33394699986</v>
          </cell>
          <cell r="K34">
            <v>8.2136045308853337E-2</v>
          </cell>
          <cell r="L34">
            <v>598853.71435000014</v>
          </cell>
          <cell r="M34">
            <v>8.9103667172015941E-2</v>
          </cell>
          <cell r="N34">
            <v>613511.01456000039</v>
          </cell>
          <cell r="O34">
            <v>8.9924786039326646E-2</v>
          </cell>
          <cell r="P34">
            <v>689397.01748099981</v>
          </cell>
          <cell r="Q34">
            <v>8.9888782670555348E-2</v>
          </cell>
          <cell r="R34">
            <v>828381.13451790728</v>
          </cell>
        </row>
        <row r="35">
          <cell r="C35" t="str">
            <v>General budget support</v>
          </cell>
          <cell r="D35">
            <v>346085.84000000008</v>
          </cell>
          <cell r="E35">
            <v>7.2040685295957016E-2</v>
          </cell>
          <cell r="F35">
            <v>420637.16456999996</v>
          </cell>
          <cell r="G35">
            <v>8.1053331152250829E-2</v>
          </cell>
          <cell r="H35">
            <v>278965.69470100006</v>
          </cell>
          <cell r="I35">
            <v>5.3036996251945384E-2</v>
          </cell>
          <cell r="J35">
            <v>220033</v>
          </cell>
          <cell r="K35">
            <v>3.9576367214057599E-2</v>
          </cell>
          <cell r="L35">
            <v>133262</v>
          </cell>
          <cell r="M35">
            <v>1.9828102606937077E-2</v>
          </cell>
          <cell r="N35">
            <v>52635.294000000002</v>
          </cell>
          <cell r="O35">
            <v>7.7149675209362556E-3</v>
          </cell>
          <cell r="P35">
            <v>49705.881999999998</v>
          </cell>
          <cell r="Q35">
            <v>6.4810277840655298E-3</v>
          </cell>
          <cell r="R35">
            <v>60000</v>
          </cell>
        </row>
        <row r="36">
          <cell r="C36" t="str">
            <v xml:space="preserve">Development food aid/Food Security assistance </v>
          </cell>
          <cell r="D36">
            <v>9223.9599999999991</v>
          </cell>
          <cell r="E36">
            <v>1.9200450372153205E-3</v>
          </cell>
          <cell r="F36">
            <v>107001.01472000001</v>
          </cell>
          <cell r="G36">
            <v>2.0618217813903484E-2</v>
          </cell>
          <cell r="H36">
            <v>94908.340100000001</v>
          </cell>
          <cell r="I36">
            <v>1.8043986675699352E-2</v>
          </cell>
          <cell r="J36">
            <v>65554.736830000023</v>
          </cell>
          <cell r="K36">
            <v>1.1791041968272882E-2</v>
          </cell>
          <cell r="L36">
            <v>93806.315190000008</v>
          </cell>
          <cell r="M36">
            <v>1.3957476570710331E-2</v>
          </cell>
          <cell r="N36">
            <v>23780.756110000002</v>
          </cell>
          <cell r="O36">
            <v>3.4856414217417767E-3</v>
          </cell>
          <cell r="P36">
            <v>23746.215319999999</v>
          </cell>
          <cell r="Q36">
            <v>3.0962106507902327E-3</v>
          </cell>
          <cell r="R36">
            <v>35391.734270000001</v>
          </cell>
        </row>
        <row r="37">
          <cell r="C37" t="str">
            <v>Action relating to debt</v>
          </cell>
          <cell r="D37">
            <v>27266.18</v>
          </cell>
          <cell r="E37">
            <v>5.675685236364819E-3</v>
          </cell>
          <cell r="F37">
            <v>105073.840589</v>
          </cell>
          <cell r="G37">
            <v>2.0246867167348814E-2</v>
          </cell>
          <cell r="H37">
            <v>113280.66150999999</v>
          </cell>
          <cell r="I37">
            <v>2.1536934949522399E-2</v>
          </cell>
          <cell r="J37">
            <v>70957.637813000008</v>
          </cell>
          <cell r="K37">
            <v>1.2762837986708299E-2</v>
          </cell>
          <cell r="L37">
            <v>53311.378009</v>
          </cell>
          <cell r="M37">
            <v>7.9322197871835986E-3</v>
          </cell>
          <cell r="N37">
            <v>3232.4832779999997</v>
          </cell>
          <cell r="O37">
            <v>4.7379812301874021E-4</v>
          </cell>
          <cell r="Q37">
            <v>0</v>
          </cell>
          <cell r="R37">
            <v>2248.8535499999998</v>
          </cell>
        </row>
        <row r="38">
          <cell r="C38" t="str">
            <v>Emergency Response</v>
          </cell>
          <cell r="D38">
            <v>425468.96999999962</v>
          </cell>
          <cell r="E38">
            <v>8.8564953050274869E-2</v>
          </cell>
          <cell r="F38">
            <v>324165.64899000002</v>
          </cell>
          <cell r="G38">
            <v>6.2464061449801579E-2</v>
          </cell>
          <cell r="H38">
            <v>364536.80517900019</v>
          </cell>
          <cell r="I38">
            <v>6.9305787547451689E-2</v>
          </cell>
          <cell r="J38">
            <v>410746.91622099979</v>
          </cell>
          <cell r="K38">
            <v>7.3879239879490979E-2</v>
          </cell>
          <cell r="L38">
            <v>773040.22232000006</v>
          </cell>
          <cell r="M38">
            <v>0.11502094256014775</v>
          </cell>
          <cell r="N38">
            <v>1042819.2752799997</v>
          </cell>
          <cell r="O38">
            <v>0.15285023085444308</v>
          </cell>
          <cell r="P38">
            <v>1143463.0530799998</v>
          </cell>
          <cell r="Q38">
            <v>0.14909333702324959</v>
          </cell>
          <cell r="R38">
            <v>1210094.1815699998</v>
          </cell>
        </row>
        <row r="39">
          <cell r="C39" t="str">
            <v>Reconstruction relief and rehabilitation</v>
          </cell>
          <cell r="D39">
            <v>24859.249999999996</v>
          </cell>
          <cell r="E39">
            <v>5.174662465079527E-3</v>
          </cell>
          <cell r="F39">
            <v>38058.551879999992</v>
          </cell>
          <cell r="G39">
            <v>7.3335707553520467E-3</v>
          </cell>
          <cell r="H39">
            <v>52010.583630000001</v>
          </cell>
          <cell r="I39">
            <v>9.8882593144737421E-3</v>
          </cell>
          <cell r="J39">
            <v>8306.9975200000008</v>
          </cell>
          <cell r="K39">
            <v>1.4941430798915884E-3</v>
          </cell>
          <cell r="L39">
            <v>25070.935470000004</v>
          </cell>
          <cell r="M39">
            <v>3.7303138250293277E-3</v>
          </cell>
          <cell r="N39">
            <v>57308.40204999999</v>
          </cell>
          <cell r="O39">
            <v>8.399923832333997E-3</v>
          </cell>
          <cell r="P39">
            <v>57046.817509999986</v>
          </cell>
          <cell r="Q39">
            <v>7.4381943222499467E-3</v>
          </cell>
          <cell r="R39">
            <v>18535.689980000003</v>
          </cell>
        </row>
        <row r="40">
          <cell r="C40" t="str">
            <v>Disaster prevention and preparedness</v>
          </cell>
          <cell r="D40">
            <v>34135.44999999999</v>
          </cell>
          <cell r="E40">
            <v>7.10558169870768E-3</v>
          </cell>
          <cell r="F40">
            <v>6451.9847</v>
          </cell>
          <cell r="G40">
            <v>1.2432445264624939E-3</v>
          </cell>
          <cell r="H40">
            <v>5857.4172449999996</v>
          </cell>
          <cell r="I40">
            <v>1.1136129723839897E-3</v>
          </cell>
          <cell r="J40">
            <v>6353.2063049999997</v>
          </cell>
          <cell r="K40">
            <v>1.1427232538453141E-3</v>
          </cell>
          <cell r="L40">
            <v>27510.929690000004</v>
          </cell>
          <cell r="M40">
            <v>4.0933614736800563E-3</v>
          </cell>
          <cell r="N40">
            <v>18624.520999999997</v>
          </cell>
          <cell r="O40">
            <v>2.7298712268614901E-3</v>
          </cell>
          <cell r="P40">
            <v>65867.977113999994</v>
          </cell>
          <cell r="Q40">
            <v>8.5883636418729349E-3</v>
          </cell>
          <cell r="R40">
            <v>54881.740170000019</v>
          </cell>
        </row>
        <row r="41">
          <cell r="C41" t="str">
            <v>Administrative Costs of Donors</v>
          </cell>
          <cell r="D41">
            <v>254185.986</v>
          </cell>
          <cell r="E41">
            <v>5.2910955917955291E-2</v>
          </cell>
          <cell r="F41">
            <v>237810.933185</v>
          </cell>
          <cell r="G41">
            <v>4.582421607651814E-2</v>
          </cell>
          <cell r="H41">
            <v>286145.63391999999</v>
          </cell>
          <cell r="I41">
            <v>5.4402047283956492E-2</v>
          </cell>
          <cell r="J41">
            <v>333177.91169600014</v>
          </cell>
          <cell r="K41">
            <v>5.9927244462847654E-2</v>
          </cell>
          <cell r="L41">
            <v>352350.51174201473</v>
          </cell>
          <cell r="M41">
            <v>5.2426363857869876E-2</v>
          </cell>
          <cell r="N41">
            <v>372674.73500299989</v>
          </cell>
          <cell r="O41">
            <v>5.4624440331266511E-2</v>
          </cell>
          <cell r="P41">
            <v>378004.98324000003</v>
          </cell>
          <cell r="Q41">
            <v>4.9287140682739816E-2</v>
          </cell>
          <cell r="R41">
            <v>469538.69531092281</v>
          </cell>
        </row>
        <row r="42">
          <cell r="C42" t="str">
            <v>Refugees in Donor Countries</v>
          </cell>
          <cell r="D42">
            <v>7355</v>
          </cell>
          <cell r="E42">
            <v>1.5310052568223067E-3</v>
          </cell>
          <cell r="F42">
            <v>11700</v>
          </cell>
          <cell r="G42">
            <v>2.2544940256307767E-3</v>
          </cell>
          <cell r="H42">
            <v>19527.1404</v>
          </cell>
          <cell r="I42">
            <v>3.7125026190623521E-3</v>
          </cell>
          <cell r="J42">
            <v>28369.752</v>
          </cell>
          <cell r="K42">
            <v>5.1027424201085516E-3</v>
          </cell>
          <cell r="L42">
            <v>32324.84</v>
          </cell>
          <cell r="M42">
            <v>4.8096249814112337E-3</v>
          </cell>
          <cell r="N42">
            <v>134791.20199999999</v>
          </cell>
          <cell r="O42">
            <v>1.9756890605340933E-2</v>
          </cell>
          <cell r="P42">
            <v>251896.46299999999</v>
          </cell>
          <cell r="Q42">
            <v>3.2844160685265265E-2</v>
          </cell>
          <cell r="R42">
            <v>420047.75963000004</v>
          </cell>
        </row>
        <row r="43">
          <cell r="C43" t="str">
            <v>Unallocated /  Unspecified</v>
          </cell>
          <cell r="D43">
            <v>228610.90000000002</v>
          </cell>
          <cell r="E43">
            <v>4.7587286154572223E-2</v>
          </cell>
          <cell r="F43">
            <v>62555.55455999996</v>
          </cell>
          <cell r="G43">
            <v>1.2053942224405128E-2</v>
          </cell>
          <cell r="H43">
            <v>102300.99307699995</v>
          </cell>
          <cell r="I43">
            <v>1.9449478876642987E-2</v>
          </cell>
          <cell r="J43">
            <v>83715.540341000014</v>
          </cell>
          <cell r="K43">
            <v>1.5057545759311872E-2</v>
          </cell>
          <cell r="L43">
            <v>100245.28398000004</v>
          </cell>
          <cell r="M43">
            <v>1.4915533134854544E-2</v>
          </cell>
          <cell r="N43">
            <v>113969.84890200003</v>
          </cell>
          <cell r="O43">
            <v>1.6705020829653631E-2</v>
          </cell>
          <cell r="P43">
            <v>88927.924959999975</v>
          </cell>
          <cell r="Q43">
            <v>1.159509356347513E-2</v>
          </cell>
          <cell r="R43">
            <v>66354.908078400025</v>
          </cell>
        </row>
        <row r="44">
          <cell r="C44" t="str">
            <v>Total UK Bilateral ODA</v>
          </cell>
          <cell r="D44">
            <v>4804033.1456900053</v>
          </cell>
          <cell r="E44">
            <v>1</v>
          </cell>
          <cell r="F44">
            <v>5189634.5108860955</v>
          </cell>
          <cell r="G44">
            <v>1</v>
          </cell>
          <cell r="H44">
            <v>5259832.0873190034</v>
          </cell>
          <cell r="I44">
            <v>1</v>
          </cell>
          <cell r="J44">
            <v>5559706.8525744798</v>
          </cell>
          <cell r="K44">
            <v>1</v>
          </cell>
          <cell r="L44">
            <v>6720864.9582727524</v>
          </cell>
          <cell r="M44">
            <v>1</v>
          </cell>
          <cell r="N44">
            <v>6822490.6789513491</v>
          </cell>
          <cell r="O44">
            <v>1</v>
          </cell>
          <cell r="P44">
            <v>7669444.3622365789</v>
          </cell>
          <cell r="Q44">
            <v>1</v>
          </cell>
          <cell r="R44">
            <v>8545344.9886519499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Table_1"/>
      <sheetName val="RAW_Table_2"/>
      <sheetName val="Table_2"/>
      <sheetName val="RAW_Table_3"/>
      <sheetName val="Table_3"/>
      <sheetName val="RAW_Table_4"/>
      <sheetName val="Table_4"/>
      <sheetName val="RAW_Table_5"/>
      <sheetName val="Table_5"/>
      <sheetName val="RAW_Table_6"/>
      <sheetName val="SPSS_table_6"/>
      <sheetName val="Table_6"/>
      <sheetName val="RAW_TABLE_7"/>
      <sheetName val="Table_7"/>
      <sheetName val="RAW_TABLE_8_&amp;_A6a"/>
      <sheetName val="Table_8"/>
      <sheetName val="Table_9"/>
      <sheetName val="RAW_TABLE_10"/>
      <sheetName val="Table_10"/>
      <sheetName val="Table_C1"/>
      <sheetName val="Table_C2"/>
      <sheetName val="Table_C7"/>
      <sheetName val="RAW_Table_C8"/>
      <sheetName val="Table_C8"/>
      <sheetName val="RAW_Table_C9"/>
      <sheetName val="Table_C9"/>
      <sheetName val="Table_C10"/>
      <sheetName val="RAW_Table_C11"/>
      <sheetName val="Table_C11"/>
      <sheetName val="Table_A1a"/>
      <sheetName val="Table_A2"/>
      <sheetName val="Table_A3"/>
      <sheetName val="RAW_Table_A4a"/>
      <sheetName val="Table_A4a"/>
      <sheetName val="RAW_Table_A4b"/>
      <sheetName val="Table_A4b"/>
      <sheetName val="RAW_Table_A4c"/>
      <sheetName val="Table_A4c"/>
      <sheetName val="RAW_Table_A4d"/>
      <sheetName val="Table_A4d"/>
      <sheetName val="RAW_Table_A4e"/>
      <sheetName val="Table_A4e"/>
      <sheetName val="Raw_Table_A4f"/>
      <sheetName val="Table_A4f"/>
      <sheetName val="Commonwealth"/>
      <sheetName val="New_commonwealth_table"/>
      <sheetName val="Raw_Table_A5"/>
      <sheetName val="Table_A5"/>
      <sheetName val="Table_A6a"/>
      <sheetName val="Table_A8"/>
      <sheetName val="Table_A9"/>
      <sheetName val="Table_A10"/>
      <sheetName val="Table 1"/>
      <sheetName val="RAW Table 2"/>
      <sheetName val="Table 2"/>
      <sheetName val="RAW Table 3"/>
      <sheetName val="Table 3"/>
      <sheetName val="RAW Table 4"/>
      <sheetName val="Table 4"/>
      <sheetName val="RAW Table 5"/>
      <sheetName val="Table 5"/>
      <sheetName val="RAW Table 6"/>
      <sheetName val="SPSS_table 6"/>
      <sheetName val="Table 6"/>
      <sheetName val="RAW TABLE 7"/>
      <sheetName val="Table 7"/>
      <sheetName val="RAW TABLE 8 &amp; A6a"/>
      <sheetName val="Table 8"/>
      <sheetName val="Table 9"/>
      <sheetName val="RAW TABLE 10"/>
      <sheetName val="Table 10"/>
      <sheetName val="Table C1"/>
      <sheetName val="Table C2"/>
      <sheetName val="Table C7"/>
      <sheetName val="RAW Table C8"/>
      <sheetName val="Table C8"/>
      <sheetName val="RAW Table C9"/>
      <sheetName val="Table C9"/>
      <sheetName val="Table C10"/>
      <sheetName val="RAW Table C11"/>
      <sheetName val="Table C11"/>
      <sheetName val="Table A1a"/>
      <sheetName val="Table A2"/>
      <sheetName val="Table A3"/>
      <sheetName val="RAW Table A4a"/>
      <sheetName val="Table A4a"/>
      <sheetName val="RAW Table A4b"/>
      <sheetName val="Table A4b"/>
      <sheetName val="RAW Table A4c"/>
      <sheetName val="Table A4c"/>
      <sheetName val="RAW Table A4d"/>
      <sheetName val="Table A4d"/>
      <sheetName val="RAW Table A4e"/>
      <sheetName val="Table A4e"/>
      <sheetName val="Raw Table A4f"/>
      <sheetName val="Table A4f"/>
      <sheetName val="New commonwealth table"/>
      <sheetName val="Raw Table A5"/>
      <sheetName val="Table A5"/>
      <sheetName val="Table A6a"/>
      <sheetName val="Table A8"/>
      <sheetName val="Table A9"/>
      <sheetName val="Table A10"/>
      <sheetName val="Table_11"/>
      <sheetName val="Table_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B7" t="str">
            <v>Afghanistan</v>
          </cell>
          <cell r="C7">
            <v>135916.79000000004</v>
          </cell>
          <cell r="D7">
            <v>72334.23</v>
          </cell>
          <cell r="E7">
            <v>208251.02000000002</v>
          </cell>
          <cell r="F7">
            <v>76926.803060000035</v>
          </cell>
          <cell r="G7">
            <v>75126.210116999981</v>
          </cell>
          <cell r="H7">
            <v>152053.01317700002</v>
          </cell>
          <cell r="I7">
            <v>190690.24527999997</v>
          </cell>
          <cell r="J7">
            <v>73438.600996000008</v>
          </cell>
          <cell r="K7">
            <v>264128.84627599997</v>
          </cell>
          <cell r="L7">
            <v>183988.67874000006</v>
          </cell>
          <cell r="M7">
            <v>89812.475665999998</v>
          </cell>
          <cell r="N7">
            <v>273801.15440600005</v>
          </cell>
          <cell r="O7">
            <v>163156.42005999995</v>
          </cell>
          <cell r="P7">
            <v>48695.472360350002</v>
          </cell>
          <cell r="Q7">
            <v>211851.89242034993</v>
          </cell>
          <cell r="R7">
            <v>178098.84663000004</v>
          </cell>
          <cell r="S7">
            <v>19444.270806</v>
          </cell>
          <cell r="T7">
            <v>197543.11743600003</v>
          </cell>
          <cell r="U7">
            <v>199632.18441000002</v>
          </cell>
          <cell r="V7">
            <v>100295.37127799998</v>
          </cell>
          <cell r="W7">
            <v>299927.55568799999</v>
          </cell>
        </row>
        <row r="8">
          <cell r="B8" t="str">
            <v>Africa, regional</v>
          </cell>
          <cell r="C8">
            <v>108786.68000000005</v>
          </cell>
          <cell r="D8">
            <v>44816.610000000008</v>
          </cell>
          <cell r="E8">
            <v>153603.29000000007</v>
          </cell>
          <cell r="F8">
            <v>121707.81561999988</v>
          </cell>
          <cell r="G8">
            <v>-8574.1339799999987</v>
          </cell>
          <cell r="H8">
            <v>113133.68163999988</v>
          </cell>
          <cell r="I8">
            <v>76659.114840000053</v>
          </cell>
          <cell r="J8">
            <v>14204.045093000001</v>
          </cell>
          <cell r="K8">
            <v>90863.159933000046</v>
          </cell>
          <cell r="L8">
            <v>102644.20923000002</v>
          </cell>
          <cell r="M8">
            <v>43998.003045000005</v>
          </cell>
          <cell r="N8">
            <v>146642.21227500003</v>
          </cell>
          <cell r="O8">
            <v>106290.18285000001</v>
          </cell>
          <cell r="P8">
            <v>27716.578509999992</v>
          </cell>
          <cell r="Q8">
            <v>134006.76136</v>
          </cell>
          <cell r="R8">
            <v>182333.91030000005</v>
          </cell>
          <cell r="S8">
            <v>37291.238292000002</v>
          </cell>
          <cell r="T8">
            <v>219625.14859200004</v>
          </cell>
          <cell r="U8">
            <v>166762.40899000003</v>
          </cell>
          <cell r="V8">
            <v>58437.034500387745</v>
          </cell>
          <cell r="W8">
            <v>225199.44349038776</v>
          </cell>
        </row>
        <row r="9">
          <cell r="B9" t="str">
            <v>Albania</v>
          </cell>
          <cell r="C9">
            <v>682.6</v>
          </cell>
          <cell r="D9">
            <v>719.49</v>
          </cell>
          <cell r="E9">
            <v>1402.0900000000001</v>
          </cell>
          <cell r="F9">
            <v>22.814</v>
          </cell>
          <cell r="G9">
            <v>537.42921000000001</v>
          </cell>
          <cell r="H9">
            <v>560.24320999999998</v>
          </cell>
          <cell r="I9">
            <v>0</v>
          </cell>
          <cell r="J9">
            <v>424.76212900000002</v>
          </cell>
          <cell r="K9">
            <v>424.76212900000002</v>
          </cell>
          <cell r="L9">
            <v>0</v>
          </cell>
          <cell r="M9">
            <v>642.64228600000001</v>
          </cell>
          <cell r="N9">
            <v>642.64228600000001</v>
          </cell>
          <cell r="O9">
            <v>0</v>
          </cell>
          <cell r="P9">
            <v>758.54255999999998</v>
          </cell>
          <cell r="Q9">
            <v>758.54255999999998</v>
          </cell>
          <cell r="R9">
            <v>0</v>
          </cell>
          <cell r="S9">
            <v>540.39740600000016</v>
          </cell>
          <cell r="T9">
            <v>540.39740600000016</v>
          </cell>
          <cell r="U9">
            <v>0</v>
          </cell>
          <cell r="V9">
            <v>658.53986900000007</v>
          </cell>
          <cell r="W9">
            <v>658.53986900000007</v>
          </cell>
        </row>
        <row r="10">
          <cell r="B10" t="str">
            <v>Algeria</v>
          </cell>
          <cell r="C10">
            <v>0</v>
          </cell>
          <cell r="D10">
            <v>2314.2999999999997</v>
          </cell>
          <cell r="E10">
            <v>2314.2999999999997</v>
          </cell>
          <cell r="F10">
            <v>0</v>
          </cell>
          <cell r="G10">
            <v>1422.9169300000003</v>
          </cell>
          <cell r="H10">
            <v>1422.9169300000003</v>
          </cell>
          <cell r="I10">
            <v>0</v>
          </cell>
          <cell r="J10">
            <v>901.17241100000001</v>
          </cell>
          <cell r="K10">
            <v>901.17241100000001</v>
          </cell>
          <cell r="L10">
            <v>0</v>
          </cell>
          <cell r="M10">
            <v>2150.5037230000007</v>
          </cell>
          <cell r="N10">
            <v>2150.5037230000007</v>
          </cell>
          <cell r="O10">
            <v>0</v>
          </cell>
          <cell r="P10">
            <v>3111.4913099999994</v>
          </cell>
          <cell r="Q10">
            <v>3111.4913099999994</v>
          </cell>
          <cell r="R10">
            <v>0</v>
          </cell>
          <cell r="S10">
            <v>9772.3350069999942</v>
          </cell>
          <cell r="T10">
            <v>9772.3350069999942</v>
          </cell>
          <cell r="U10">
            <v>0</v>
          </cell>
          <cell r="V10">
            <v>2675.5655870000001</v>
          </cell>
          <cell r="W10">
            <v>2675.5655870000001</v>
          </cell>
        </row>
        <row r="11">
          <cell r="B11" t="str">
            <v>America, regional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6329.5297930000006</v>
          </cell>
          <cell r="H11">
            <v>6329.5297930000006</v>
          </cell>
          <cell r="I11">
            <v>0</v>
          </cell>
          <cell r="J11">
            <v>89.075451999999999</v>
          </cell>
          <cell r="K11">
            <v>89.075451999999999</v>
          </cell>
          <cell r="L11">
            <v>0</v>
          </cell>
          <cell r="M11">
            <v>56.94987900000001</v>
          </cell>
          <cell r="N11">
            <v>56.94987900000001</v>
          </cell>
          <cell r="O11">
            <v>0</v>
          </cell>
          <cell r="P11">
            <v>94.882314000000008</v>
          </cell>
          <cell r="Q11">
            <v>94.882314000000008</v>
          </cell>
          <cell r="R11">
            <v>0</v>
          </cell>
          <cell r="S11">
            <v>61.193361999999993</v>
          </cell>
          <cell r="T11">
            <v>61.193361999999993</v>
          </cell>
          <cell r="U11">
            <v>0</v>
          </cell>
          <cell r="V11">
            <v>2311.7995300000002</v>
          </cell>
          <cell r="W11">
            <v>2311.7995300000002</v>
          </cell>
        </row>
        <row r="12">
          <cell r="B12" t="str">
            <v>Angola</v>
          </cell>
          <cell r="C12">
            <v>2763</v>
          </cell>
          <cell r="D12">
            <v>77.52000000000001</v>
          </cell>
          <cell r="E12">
            <v>2840.52</v>
          </cell>
          <cell r="F12">
            <v>1800.7754100000002</v>
          </cell>
          <cell r="G12">
            <v>8998.83079</v>
          </cell>
          <cell r="H12">
            <v>10799.6062</v>
          </cell>
          <cell r="I12">
            <v>223.40758</v>
          </cell>
          <cell r="J12">
            <v>204.79796700000003</v>
          </cell>
          <cell r="K12">
            <v>428.20554700000002</v>
          </cell>
          <cell r="L12">
            <v>0</v>
          </cell>
          <cell r="M12">
            <v>351.63065100000006</v>
          </cell>
          <cell r="N12">
            <v>351.63065100000006</v>
          </cell>
          <cell r="O12">
            <v>0</v>
          </cell>
          <cell r="P12">
            <v>358.55792400000001</v>
          </cell>
          <cell r="Q12">
            <v>358.55792400000001</v>
          </cell>
          <cell r="R12">
            <v>0</v>
          </cell>
          <cell r="S12">
            <v>915.87600099999997</v>
          </cell>
          <cell r="T12">
            <v>915.87600099999997</v>
          </cell>
          <cell r="U12">
            <v>0</v>
          </cell>
          <cell r="V12">
            <v>1296.4892760000002</v>
          </cell>
          <cell r="W12">
            <v>1296.4892760000002</v>
          </cell>
        </row>
        <row r="13">
          <cell r="B13" t="str">
            <v>Anguilla</v>
          </cell>
          <cell r="C13">
            <v>0</v>
          </cell>
          <cell r="D13">
            <v>135.65</v>
          </cell>
          <cell r="E13">
            <v>135.65</v>
          </cell>
          <cell r="F13">
            <v>0</v>
          </cell>
          <cell r="G13">
            <v>57.794069999999998</v>
          </cell>
          <cell r="H13">
            <v>57.794069999999998</v>
          </cell>
          <cell r="I13">
            <v>0</v>
          </cell>
          <cell r="J13">
            <v>244</v>
          </cell>
          <cell r="K13">
            <v>244</v>
          </cell>
          <cell r="L13">
            <v>0</v>
          </cell>
          <cell r="M13">
            <v>347.13200100000006</v>
          </cell>
          <cell r="N13">
            <v>347.13200100000006</v>
          </cell>
          <cell r="O13">
            <v>0</v>
          </cell>
          <cell r="P13">
            <v>1804.563821</v>
          </cell>
          <cell r="Q13">
            <v>1804.563821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Antigua and Barbuda</v>
          </cell>
          <cell r="C14">
            <v>3.65</v>
          </cell>
          <cell r="D14">
            <v>0</v>
          </cell>
          <cell r="E14">
            <v>3.65</v>
          </cell>
          <cell r="F14">
            <v>0</v>
          </cell>
          <cell r="G14">
            <v>3.1580599999999999</v>
          </cell>
          <cell r="H14">
            <v>3.1580599999999999</v>
          </cell>
          <cell r="I14">
            <v>0</v>
          </cell>
          <cell r="J14">
            <v>2.0165199999999999</v>
          </cell>
          <cell r="K14">
            <v>2.0165199999999999</v>
          </cell>
          <cell r="L14">
            <v>0</v>
          </cell>
          <cell r="M14">
            <v>3.3073600000000001</v>
          </cell>
          <cell r="N14">
            <v>3.3073600000000001</v>
          </cell>
          <cell r="O14">
            <v>0</v>
          </cell>
          <cell r="P14">
            <v>19.994600000000002</v>
          </cell>
          <cell r="Q14">
            <v>19.994600000000002</v>
          </cell>
          <cell r="R14">
            <v>0</v>
          </cell>
          <cell r="S14">
            <v>2.5698300000000001</v>
          </cell>
          <cell r="T14">
            <v>2.5698300000000001</v>
          </cell>
          <cell r="U14">
            <v>0</v>
          </cell>
          <cell r="V14">
            <v>2.5698300000000001</v>
          </cell>
          <cell r="W14">
            <v>2.5698300000000001</v>
          </cell>
        </row>
        <row r="15">
          <cell r="B15" t="str">
            <v>Argentina</v>
          </cell>
          <cell r="C15">
            <v>0</v>
          </cell>
          <cell r="D15">
            <v>632.28000000000009</v>
          </cell>
          <cell r="E15">
            <v>632.28000000000009</v>
          </cell>
          <cell r="F15">
            <v>0</v>
          </cell>
          <cell r="G15">
            <v>349.59938</v>
          </cell>
          <cell r="H15">
            <v>349.59938</v>
          </cell>
          <cell r="I15">
            <v>0</v>
          </cell>
          <cell r="J15">
            <v>742.67174100000022</v>
          </cell>
          <cell r="K15">
            <v>742.67174100000022</v>
          </cell>
          <cell r="L15">
            <v>0</v>
          </cell>
          <cell r="M15">
            <v>2041.4806610000003</v>
          </cell>
          <cell r="N15">
            <v>2041.4806610000003</v>
          </cell>
          <cell r="O15">
            <v>0</v>
          </cell>
          <cell r="P15">
            <v>946.10145499999976</v>
          </cell>
          <cell r="Q15">
            <v>946.10145499999976</v>
          </cell>
          <cell r="R15">
            <v>0</v>
          </cell>
          <cell r="S15">
            <v>960.72695399999998</v>
          </cell>
          <cell r="T15">
            <v>960.72695399999998</v>
          </cell>
          <cell r="U15">
            <v>0</v>
          </cell>
          <cell r="V15">
            <v>1576.9050350000002</v>
          </cell>
          <cell r="W15">
            <v>1576.9050350000002</v>
          </cell>
        </row>
        <row r="16">
          <cell r="B16" t="str">
            <v>Armenia</v>
          </cell>
          <cell r="C16">
            <v>266.63</v>
          </cell>
          <cell r="D16">
            <v>379.57999999999987</v>
          </cell>
          <cell r="E16">
            <v>646.20999999999981</v>
          </cell>
          <cell r="F16">
            <v>0</v>
          </cell>
          <cell r="G16">
            <v>314.95647000000002</v>
          </cell>
          <cell r="H16">
            <v>314.95647000000002</v>
          </cell>
          <cell r="I16">
            <v>0</v>
          </cell>
          <cell r="J16">
            <v>225.95739099999997</v>
          </cell>
          <cell r="K16">
            <v>225.95739099999997</v>
          </cell>
          <cell r="L16">
            <v>0</v>
          </cell>
          <cell r="M16">
            <v>832.15423999999985</v>
          </cell>
          <cell r="N16">
            <v>832.15423999999985</v>
          </cell>
          <cell r="O16">
            <v>0</v>
          </cell>
          <cell r="P16">
            <v>827.46878900000002</v>
          </cell>
          <cell r="Q16">
            <v>827.46878900000002</v>
          </cell>
          <cell r="R16">
            <v>0</v>
          </cell>
          <cell r="S16">
            <v>972.8976200000003</v>
          </cell>
          <cell r="T16">
            <v>972.8976200000003</v>
          </cell>
          <cell r="U16">
            <v>0</v>
          </cell>
          <cell r="V16">
            <v>1187.8566470000001</v>
          </cell>
          <cell r="W16">
            <v>1187.8566470000001</v>
          </cell>
        </row>
        <row r="17">
          <cell r="B17" t="str">
            <v>Asia, regional</v>
          </cell>
          <cell r="C17">
            <v>3753.93</v>
          </cell>
          <cell r="D17">
            <v>3712.11</v>
          </cell>
          <cell r="E17">
            <v>7466.04</v>
          </cell>
          <cell r="F17">
            <v>9695.4990500000022</v>
          </cell>
          <cell r="G17">
            <v>14264.78673</v>
          </cell>
          <cell r="H17">
            <v>23960.285780000002</v>
          </cell>
          <cell r="I17">
            <v>23912.325400000002</v>
          </cell>
          <cell r="J17">
            <v>5289.623423</v>
          </cell>
          <cell r="K17">
            <v>29201.948823000002</v>
          </cell>
          <cell r="L17">
            <v>13653.764519999999</v>
          </cell>
          <cell r="M17">
            <v>6313.3942770000003</v>
          </cell>
          <cell r="N17">
            <v>19967.158797</v>
          </cell>
          <cell r="O17">
            <v>23596.762540000003</v>
          </cell>
          <cell r="P17">
            <v>9470.5483359999944</v>
          </cell>
          <cell r="Q17">
            <v>33067.310875999996</v>
          </cell>
          <cell r="R17">
            <v>42535.44102999998</v>
          </cell>
          <cell r="S17">
            <v>298.1954975000001</v>
          </cell>
          <cell r="T17">
            <v>42833.636527499977</v>
          </cell>
          <cell r="U17">
            <v>51729.382969999991</v>
          </cell>
          <cell r="V17">
            <v>12786.176596692307</v>
          </cell>
          <cell r="W17">
            <v>64515.559566692296</v>
          </cell>
        </row>
        <row r="18">
          <cell r="B18" t="str">
            <v>Azerbaijan</v>
          </cell>
          <cell r="C18">
            <v>0</v>
          </cell>
          <cell r="D18">
            <v>904.63000000000022</v>
          </cell>
          <cell r="E18">
            <v>904.63000000000022</v>
          </cell>
          <cell r="F18">
            <v>0</v>
          </cell>
          <cell r="G18">
            <v>559.29586999999992</v>
          </cell>
          <cell r="H18">
            <v>559.29586999999992</v>
          </cell>
          <cell r="I18">
            <v>0</v>
          </cell>
          <cell r="J18">
            <v>597.53410199999996</v>
          </cell>
          <cell r="K18">
            <v>597.53410199999996</v>
          </cell>
          <cell r="L18">
            <v>0</v>
          </cell>
          <cell r="M18">
            <v>1335.3178619999999</v>
          </cell>
          <cell r="N18">
            <v>1335.3178619999999</v>
          </cell>
          <cell r="O18">
            <v>0</v>
          </cell>
          <cell r="P18">
            <v>2649.9030440000006</v>
          </cell>
          <cell r="Q18">
            <v>2649.9030440000006</v>
          </cell>
          <cell r="R18">
            <v>0</v>
          </cell>
          <cell r="S18">
            <v>2100.3893889999999</v>
          </cell>
          <cell r="T18">
            <v>2100.3893889999999</v>
          </cell>
          <cell r="U18">
            <v>0</v>
          </cell>
          <cell r="V18">
            <v>2444.6071649999999</v>
          </cell>
          <cell r="W18">
            <v>2444.6071649999999</v>
          </cell>
        </row>
        <row r="19">
          <cell r="B19" t="str">
            <v>Bangladesh</v>
          </cell>
          <cell r="C19">
            <v>158109.77999999997</v>
          </cell>
          <cell r="D19">
            <v>2367.9799999999996</v>
          </cell>
          <cell r="E19">
            <v>160477.75999999998</v>
          </cell>
          <cell r="F19">
            <v>144693.15148</v>
          </cell>
          <cell r="G19">
            <v>3146.3243199999997</v>
          </cell>
          <cell r="H19">
            <v>147839.47580000001</v>
          </cell>
          <cell r="I19">
            <v>226832.54989000008</v>
          </cell>
          <cell r="J19">
            <v>3114.8933430000006</v>
          </cell>
          <cell r="K19">
            <v>229947.44323300009</v>
          </cell>
          <cell r="L19">
            <v>189512.94448000001</v>
          </cell>
          <cell r="M19">
            <v>6606.8366900000037</v>
          </cell>
          <cell r="N19">
            <v>196119.78117</v>
          </cell>
          <cell r="O19">
            <v>266835.31588999991</v>
          </cell>
          <cell r="P19">
            <v>5169.7972989999971</v>
          </cell>
          <cell r="Q19">
            <v>272005.11318899988</v>
          </cell>
          <cell r="R19">
            <v>202634.31231000001</v>
          </cell>
          <cell r="S19">
            <v>5610.3657690000009</v>
          </cell>
          <cell r="T19">
            <v>208244.678079</v>
          </cell>
          <cell r="U19">
            <v>157474.62577999997</v>
          </cell>
          <cell r="V19">
            <v>6221.9712740000014</v>
          </cell>
          <cell r="W19">
            <v>163696.59705399998</v>
          </cell>
        </row>
        <row r="20">
          <cell r="B20" t="str">
            <v>Barbados</v>
          </cell>
          <cell r="C20">
            <v>7.73</v>
          </cell>
          <cell r="D20">
            <v>282.15999999999997</v>
          </cell>
          <cell r="E20">
            <v>289.89</v>
          </cell>
          <cell r="F20">
            <v>0</v>
          </cell>
          <cell r="G20">
            <v>51.918389999999995</v>
          </cell>
          <cell r="H20">
            <v>51.918389999999995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Belarus</v>
          </cell>
          <cell r="C21">
            <v>0</v>
          </cell>
          <cell r="D21">
            <v>392.05</v>
          </cell>
          <cell r="E21">
            <v>392.05</v>
          </cell>
          <cell r="F21">
            <v>0</v>
          </cell>
          <cell r="G21">
            <v>238.15099999999998</v>
          </cell>
          <cell r="H21">
            <v>238.15099999999998</v>
          </cell>
          <cell r="I21">
            <v>0</v>
          </cell>
          <cell r="J21">
            <v>77.474360000000004</v>
          </cell>
          <cell r="K21">
            <v>77.474360000000004</v>
          </cell>
          <cell r="L21">
            <v>0</v>
          </cell>
          <cell r="M21">
            <v>554.35784300000012</v>
          </cell>
          <cell r="N21">
            <v>554.35784300000012</v>
          </cell>
          <cell r="O21">
            <v>0</v>
          </cell>
          <cell r="P21">
            <v>650.09315399999991</v>
          </cell>
          <cell r="Q21">
            <v>650.09315399999991</v>
          </cell>
          <cell r="R21">
            <v>0</v>
          </cell>
          <cell r="S21">
            <v>471.69083000000001</v>
          </cell>
          <cell r="T21">
            <v>471.69083000000001</v>
          </cell>
          <cell r="U21">
            <v>0</v>
          </cell>
          <cell r="V21">
            <v>877.51438600000017</v>
          </cell>
          <cell r="W21">
            <v>877.51438600000017</v>
          </cell>
        </row>
        <row r="22">
          <cell r="B22" t="str">
            <v>Belize</v>
          </cell>
          <cell r="C22">
            <v>13.02</v>
          </cell>
          <cell r="D22">
            <v>20.04</v>
          </cell>
          <cell r="E22">
            <v>33.06</v>
          </cell>
          <cell r="F22">
            <v>0</v>
          </cell>
          <cell r="G22">
            <v>50.956020000000002</v>
          </cell>
          <cell r="H22">
            <v>50.956020000000002</v>
          </cell>
          <cell r="I22">
            <v>0</v>
          </cell>
          <cell r="J22">
            <v>322.39805100000001</v>
          </cell>
          <cell r="K22">
            <v>322.39805100000001</v>
          </cell>
          <cell r="L22">
            <v>0</v>
          </cell>
          <cell r="M22">
            <v>142.298936</v>
          </cell>
          <cell r="N22">
            <v>142.298936</v>
          </cell>
          <cell r="O22">
            <v>0</v>
          </cell>
          <cell r="P22">
            <v>1663.727406</v>
          </cell>
          <cell r="Q22">
            <v>1663.727406</v>
          </cell>
          <cell r="R22">
            <v>0</v>
          </cell>
          <cell r="S22">
            <v>973.0457449999999</v>
          </cell>
          <cell r="T22">
            <v>973.0457449999999</v>
          </cell>
          <cell r="U22">
            <v>0</v>
          </cell>
          <cell r="V22">
            <v>1145.087393</v>
          </cell>
          <cell r="W22">
            <v>1145.087393</v>
          </cell>
        </row>
        <row r="23">
          <cell r="B23" t="str">
            <v>Benin</v>
          </cell>
          <cell r="C23">
            <v>0</v>
          </cell>
          <cell r="D23">
            <v>16.95</v>
          </cell>
          <cell r="E23">
            <v>16.95</v>
          </cell>
          <cell r="F23">
            <v>0</v>
          </cell>
          <cell r="G23">
            <v>0</v>
          </cell>
          <cell r="H23">
            <v>0</v>
          </cell>
          <cell r="I23">
            <v>44.790909999999997</v>
          </cell>
          <cell r="J23">
            <v>0</v>
          </cell>
          <cell r="K23">
            <v>44.790909999999997</v>
          </cell>
          <cell r="L23">
            <v>0</v>
          </cell>
          <cell r="M23">
            <v>16.79289</v>
          </cell>
          <cell r="N23">
            <v>16.79289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Bhutan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7.3984579999999998</v>
          </cell>
          <cell r="N24">
            <v>7.3984579999999998</v>
          </cell>
          <cell r="O24">
            <v>0</v>
          </cell>
          <cell r="P24">
            <v>1.009099</v>
          </cell>
          <cell r="Q24">
            <v>1.009099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75.675837999999999</v>
          </cell>
          <cell r="W24">
            <v>75.675837999999999</v>
          </cell>
        </row>
        <row r="25">
          <cell r="B25" t="str">
            <v>Bolivia</v>
          </cell>
          <cell r="C25">
            <v>82.74</v>
          </cell>
          <cell r="D25">
            <v>261.79000000000002</v>
          </cell>
          <cell r="E25">
            <v>344.53000000000003</v>
          </cell>
          <cell r="F25">
            <v>0</v>
          </cell>
          <cell r="G25">
            <v>54.217999999999989</v>
          </cell>
          <cell r="H25">
            <v>54.217999999999989</v>
          </cell>
          <cell r="I25">
            <v>0</v>
          </cell>
          <cell r="J25">
            <v>90.137861000000015</v>
          </cell>
          <cell r="K25">
            <v>90.137861000000015</v>
          </cell>
          <cell r="L25">
            <v>0</v>
          </cell>
          <cell r="M25">
            <v>643.76243799999997</v>
          </cell>
          <cell r="N25">
            <v>643.76243799999997</v>
          </cell>
          <cell r="O25">
            <v>0</v>
          </cell>
          <cell r="P25">
            <v>611.21858799999984</v>
          </cell>
          <cell r="Q25">
            <v>611.21858799999984</v>
          </cell>
          <cell r="R25">
            <v>0</v>
          </cell>
          <cell r="S25">
            <v>684.80709400000012</v>
          </cell>
          <cell r="T25">
            <v>684.80709400000012</v>
          </cell>
          <cell r="U25">
            <v>0</v>
          </cell>
          <cell r="V25">
            <v>825.80474000000004</v>
          </cell>
          <cell r="W25">
            <v>825.80474000000004</v>
          </cell>
        </row>
        <row r="26">
          <cell r="B26" t="str">
            <v>Bosnia-Herzegovina</v>
          </cell>
          <cell r="C26">
            <v>3412.8299999999995</v>
          </cell>
          <cell r="D26">
            <v>2742.7200000000007</v>
          </cell>
          <cell r="E26">
            <v>6155.55</v>
          </cell>
          <cell r="F26">
            <v>4060.8431699999996</v>
          </cell>
          <cell r="G26">
            <v>2207.3769199999997</v>
          </cell>
          <cell r="H26">
            <v>6268.2200899999989</v>
          </cell>
          <cell r="I26">
            <v>1243.59934</v>
          </cell>
          <cell r="J26">
            <v>1746.588006</v>
          </cell>
          <cell r="K26">
            <v>2990.1873459999997</v>
          </cell>
          <cell r="L26">
            <v>0</v>
          </cell>
          <cell r="M26">
            <v>2256.0411759999993</v>
          </cell>
          <cell r="N26">
            <v>2256.0411759999993</v>
          </cell>
          <cell r="O26">
            <v>0</v>
          </cell>
          <cell r="P26">
            <v>1839.475324100001</v>
          </cell>
          <cell r="Q26">
            <v>1839.475324100001</v>
          </cell>
          <cell r="R26">
            <v>0</v>
          </cell>
          <cell r="S26">
            <v>3506.1934949999995</v>
          </cell>
          <cell r="T26">
            <v>3506.1934949999995</v>
          </cell>
          <cell r="U26">
            <v>990.40334000000007</v>
          </cell>
          <cell r="V26">
            <v>3441.3392690000001</v>
          </cell>
          <cell r="W26">
            <v>4431.7426089999999</v>
          </cell>
        </row>
        <row r="27">
          <cell r="B27" t="str">
            <v>Botswana</v>
          </cell>
          <cell r="C27">
            <v>30.1</v>
          </cell>
          <cell r="D27">
            <v>564.17999999999995</v>
          </cell>
          <cell r="E27">
            <v>594.28</v>
          </cell>
          <cell r="F27">
            <v>0</v>
          </cell>
          <cell r="G27">
            <v>683.571369</v>
          </cell>
          <cell r="H27">
            <v>683.571369</v>
          </cell>
          <cell r="I27">
            <v>0</v>
          </cell>
          <cell r="J27">
            <v>974.27558899999985</v>
          </cell>
          <cell r="K27">
            <v>974.27558899999985</v>
          </cell>
          <cell r="L27">
            <v>0</v>
          </cell>
          <cell r="M27">
            <v>568.42127200000004</v>
          </cell>
          <cell r="N27">
            <v>568.42127200000004</v>
          </cell>
          <cell r="O27">
            <v>0</v>
          </cell>
          <cell r="P27">
            <v>787.99408300000005</v>
          </cell>
          <cell r="Q27">
            <v>787.99408300000005</v>
          </cell>
          <cell r="R27">
            <v>0</v>
          </cell>
          <cell r="S27">
            <v>498.48026399999998</v>
          </cell>
          <cell r="T27">
            <v>498.48026399999998</v>
          </cell>
          <cell r="U27">
            <v>1.0632299999999999</v>
          </cell>
          <cell r="V27">
            <v>1055.0031529999999</v>
          </cell>
          <cell r="W27">
            <v>1056.0663829999999</v>
          </cell>
        </row>
        <row r="28">
          <cell r="B28" t="str">
            <v>Brazil</v>
          </cell>
          <cell r="C28">
            <v>833.21</v>
          </cell>
          <cell r="D28">
            <v>7562.9500000000025</v>
          </cell>
          <cell r="E28">
            <v>8396.1600000000035</v>
          </cell>
          <cell r="F28">
            <v>271.65663000000001</v>
          </cell>
          <cell r="G28">
            <v>26104.136310000009</v>
          </cell>
          <cell r="H28">
            <v>26375.79294000001</v>
          </cell>
          <cell r="I28">
            <v>0</v>
          </cell>
          <cell r="J28">
            <v>30796.453479000007</v>
          </cell>
          <cell r="K28">
            <v>30796.453479000007</v>
          </cell>
          <cell r="L28">
            <v>0</v>
          </cell>
          <cell r="M28">
            <v>46836.009787999996</v>
          </cell>
          <cell r="N28">
            <v>46836.009787999996</v>
          </cell>
          <cell r="O28">
            <v>0</v>
          </cell>
          <cell r="P28">
            <v>5443.957779999997</v>
          </cell>
          <cell r="Q28">
            <v>5443.957779999997</v>
          </cell>
          <cell r="R28">
            <v>0</v>
          </cell>
          <cell r="S28">
            <v>10168.601850000005</v>
          </cell>
          <cell r="T28">
            <v>10168.601850000005</v>
          </cell>
          <cell r="U28">
            <v>0</v>
          </cell>
          <cell r="V28">
            <v>20886.263972000001</v>
          </cell>
          <cell r="W28">
            <v>20886.263972000001</v>
          </cell>
        </row>
        <row r="29">
          <cell r="B29" t="str">
            <v>Burkina Faso</v>
          </cell>
          <cell r="C29">
            <v>126.33</v>
          </cell>
          <cell r="D29">
            <v>0</v>
          </cell>
          <cell r="E29">
            <v>126.33</v>
          </cell>
          <cell r="F29">
            <v>52.784469999999999</v>
          </cell>
          <cell r="G29">
            <v>9.0959560000000046</v>
          </cell>
          <cell r="H29">
            <v>61.880426</v>
          </cell>
          <cell r="I29">
            <v>0</v>
          </cell>
          <cell r="J29">
            <v>510.11363999999998</v>
          </cell>
          <cell r="K29">
            <v>510.11363999999998</v>
          </cell>
          <cell r="L29">
            <v>0</v>
          </cell>
          <cell r="M29">
            <v>976.61969999999997</v>
          </cell>
          <cell r="N29">
            <v>976.61969999999997</v>
          </cell>
          <cell r="O29">
            <v>0</v>
          </cell>
          <cell r="P29">
            <v>541.90616</v>
          </cell>
          <cell r="Q29">
            <v>541.90616</v>
          </cell>
          <cell r="R29">
            <v>89.875950000000003</v>
          </cell>
          <cell r="S29">
            <v>242.12332400000003</v>
          </cell>
          <cell r="T29">
            <v>331.99927400000001</v>
          </cell>
          <cell r="U29">
            <v>0</v>
          </cell>
          <cell r="V29">
            <v>88.331000000000003</v>
          </cell>
          <cell r="W29">
            <v>88.331000000000003</v>
          </cell>
        </row>
        <row r="30">
          <cell r="B30" t="str">
            <v>Burundi</v>
          </cell>
          <cell r="C30">
            <v>9407.2000000000007</v>
          </cell>
          <cell r="D30">
            <v>14.889999999999999</v>
          </cell>
          <cell r="E30">
            <v>9422.09</v>
          </cell>
          <cell r="F30">
            <v>13016.618730000002</v>
          </cell>
          <cell r="G30">
            <v>24.387</v>
          </cell>
          <cell r="H30">
            <v>13041.005730000003</v>
          </cell>
          <cell r="I30">
            <v>11032.906539999998</v>
          </cell>
          <cell r="J30">
            <v>22.213278000000003</v>
          </cell>
          <cell r="K30">
            <v>11055.119817999997</v>
          </cell>
          <cell r="L30">
            <v>686.44362999999998</v>
          </cell>
          <cell r="M30">
            <v>47.434578000000002</v>
          </cell>
          <cell r="N30">
            <v>733.87820799999997</v>
          </cell>
          <cell r="O30">
            <v>4012.21171</v>
          </cell>
          <cell r="P30">
            <v>164.44109399999999</v>
          </cell>
          <cell r="Q30">
            <v>4176.6528040000003</v>
          </cell>
          <cell r="R30">
            <v>6006.2271000000001</v>
          </cell>
          <cell r="S30">
            <v>101.742636</v>
          </cell>
          <cell r="T30">
            <v>6107.969736</v>
          </cell>
          <cell r="U30">
            <v>0</v>
          </cell>
          <cell r="V30">
            <v>205.08368600000003</v>
          </cell>
          <cell r="W30">
            <v>205.08368600000003</v>
          </cell>
        </row>
        <row r="31">
          <cell r="B31" t="str">
            <v>Cambodia</v>
          </cell>
          <cell r="C31">
            <v>20782.640000000003</v>
          </cell>
          <cell r="D31">
            <v>133.97000000000006</v>
          </cell>
          <cell r="E31">
            <v>20916.610000000004</v>
          </cell>
          <cell r="F31">
            <v>16301.080669999996</v>
          </cell>
          <cell r="G31">
            <v>537.54883999999993</v>
          </cell>
          <cell r="H31">
            <v>16838.629509999995</v>
          </cell>
          <cell r="I31">
            <v>3182.78262</v>
          </cell>
          <cell r="J31">
            <v>622.71948399999985</v>
          </cell>
          <cell r="K31">
            <v>3805.5021039999997</v>
          </cell>
          <cell r="L31">
            <v>13760.852350000001</v>
          </cell>
          <cell r="M31">
            <v>812.96196600000019</v>
          </cell>
          <cell r="N31">
            <v>14573.814316000002</v>
          </cell>
          <cell r="O31">
            <v>9851.3296499999997</v>
          </cell>
          <cell r="P31">
            <v>1110.338534</v>
          </cell>
          <cell r="Q31">
            <v>10961.668184</v>
          </cell>
          <cell r="R31">
            <v>1246.0719999999999</v>
          </cell>
          <cell r="S31">
            <v>685.30667299999993</v>
          </cell>
          <cell r="T31">
            <v>1931.3786729999997</v>
          </cell>
          <cell r="U31">
            <v>1574.1859999999999</v>
          </cell>
          <cell r="V31">
            <v>1205.6573490000001</v>
          </cell>
          <cell r="W31">
            <v>2779.8433489999998</v>
          </cell>
        </row>
        <row r="32">
          <cell r="B32" t="str">
            <v>Cameroon</v>
          </cell>
          <cell r="C32">
            <v>736.82</v>
          </cell>
          <cell r="D32">
            <v>709.41</v>
          </cell>
          <cell r="E32">
            <v>1446.23</v>
          </cell>
          <cell r="F32">
            <v>92.68386000000001</v>
          </cell>
          <cell r="G32">
            <v>576.32622000000003</v>
          </cell>
          <cell r="H32">
            <v>669.01008000000002</v>
          </cell>
          <cell r="I32">
            <v>257.94531000000001</v>
          </cell>
          <cell r="J32">
            <v>252.72203300000001</v>
          </cell>
          <cell r="K32">
            <v>510.66734300000002</v>
          </cell>
          <cell r="L32">
            <v>258.09633000000002</v>
          </cell>
          <cell r="M32">
            <v>978.98727799999995</v>
          </cell>
          <cell r="N32">
            <v>1237.0836079999999</v>
          </cell>
          <cell r="O32">
            <v>0</v>
          </cell>
          <cell r="P32">
            <v>841.99602889999983</v>
          </cell>
          <cell r="Q32">
            <v>841.99602889999983</v>
          </cell>
          <cell r="R32">
            <v>10000</v>
          </cell>
          <cell r="S32">
            <v>43539.655697000009</v>
          </cell>
          <cell r="T32">
            <v>53539.655697000009</v>
          </cell>
          <cell r="U32">
            <v>4810.1718700000001</v>
          </cell>
          <cell r="V32">
            <v>1412.9721770000001</v>
          </cell>
          <cell r="W32">
            <v>6223.1440469999998</v>
          </cell>
        </row>
        <row r="33">
          <cell r="B33" t="str">
            <v>Cape Verde</v>
          </cell>
          <cell r="C33">
            <v>456.41</v>
          </cell>
          <cell r="D33">
            <v>0</v>
          </cell>
          <cell r="E33">
            <v>456.41</v>
          </cell>
          <cell r="F33">
            <v>581.38860999999997</v>
          </cell>
          <cell r="G33">
            <v>0</v>
          </cell>
          <cell r="H33">
            <v>581.38860999999997</v>
          </cell>
          <cell r="I33">
            <v>0</v>
          </cell>
          <cell r="J33">
            <v>18.899691000000001</v>
          </cell>
          <cell r="K33">
            <v>18.899691000000001</v>
          </cell>
          <cell r="L33">
            <v>620.42439999999999</v>
          </cell>
          <cell r="M33">
            <v>12.083409</v>
          </cell>
          <cell r="N33">
            <v>632.50780899999995</v>
          </cell>
          <cell r="O33">
            <v>0</v>
          </cell>
          <cell r="P33">
            <v>40.89479</v>
          </cell>
          <cell r="Q33">
            <v>40.89479</v>
          </cell>
          <cell r="R33">
            <v>0</v>
          </cell>
          <cell r="S33">
            <v>79.816209999999998</v>
          </cell>
          <cell r="T33">
            <v>79.816209999999998</v>
          </cell>
          <cell r="U33">
            <v>0</v>
          </cell>
          <cell r="V33">
            <v>116.81041</v>
          </cell>
          <cell r="W33">
            <v>116.81041</v>
          </cell>
        </row>
        <row r="34">
          <cell r="B34" t="str">
            <v>Central African Rep.</v>
          </cell>
          <cell r="C34">
            <v>1559.77</v>
          </cell>
          <cell r="D34">
            <v>0</v>
          </cell>
          <cell r="E34">
            <v>1559.77</v>
          </cell>
          <cell r="F34">
            <v>1500</v>
          </cell>
          <cell r="G34">
            <v>456.23252000000002</v>
          </cell>
          <cell r="H34">
            <v>1956.23252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53.73724</v>
          </cell>
          <cell r="N34">
            <v>53.73724</v>
          </cell>
          <cell r="O34">
            <v>1666.114</v>
          </cell>
          <cell r="P34">
            <v>0</v>
          </cell>
          <cell r="Q34">
            <v>1666.114</v>
          </cell>
          <cell r="R34">
            <v>15796.986459999996</v>
          </cell>
          <cell r="S34">
            <v>267.63938999999999</v>
          </cell>
          <cell r="T34">
            <v>16064.625849999997</v>
          </cell>
          <cell r="U34">
            <v>18279.141040000002</v>
          </cell>
          <cell r="V34">
            <v>0</v>
          </cell>
          <cell r="W34">
            <v>18279.141040000002</v>
          </cell>
        </row>
        <row r="35">
          <cell r="B35" t="str">
            <v>Chad</v>
          </cell>
          <cell r="C35">
            <v>3563.9300000000003</v>
          </cell>
          <cell r="D35">
            <v>0</v>
          </cell>
          <cell r="E35">
            <v>3563.9300000000003</v>
          </cell>
          <cell r="F35">
            <v>1841.2369999999996</v>
          </cell>
          <cell r="G35">
            <v>9.7799999999999994</v>
          </cell>
          <cell r="H35">
            <v>1851.0169999999996</v>
          </cell>
          <cell r="I35">
            <v>239.61799999999999</v>
          </cell>
          <cell r="J35">
            <v>0</v>
          </cell>
          <cell r="K35">
            <v>239.61799999999999</v>
          </cell>
          <cell r="L35">
            <v>0</v>
          </cell>
          <cell r="M35">
            <v>58.344369999999998</v>
          </cell>
          <cell r="N35">
            <v>58.344369999999998</v>
          </cell>
          <cell r="O35">
            <v>0</v>
          </cell>
          <cell r="P35">
            <v>9.5393000000000008</v>
          </cell>
          <cell r="Q35">
            <v>9.5393000000000008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Chile</v>
          </cell>
          <cell r="C36">
            <v>0</v>
          </cell>
          <cell r="D36">
            <v>382.90999999999997</v>
          </cell>
          <cell r="E36">
            <v>382.90999999999997</v>
          </cell>
          <cell r="F36">
            <v>317.30696</v>
          </cell>
          <cell r="G36">
            <v>110.34591999999999</v>
          </cell>
          <cell r="H36">
            <v>427.65287999999998</v>
          </cell>
          <cell r="I36">
            <v>0</v>
          </cell>
          <cell r="J36">
            <v>343.890422</v>
          </cell>
          <cell r="K36">
            <v>343.890422</v>
          </cell>
          <cell r="L36">
            <v>0</v>
          </cell>
          <cell r="M36">
            <v>885.50832899999978</v>
          </cell>
          <cell r="N36">
            <v>885.50832899999978</v>
          </cell>
          <cell r="O36">
            <v>0</v>
          </cell>
          <cell r="P36">
            <v>1973.3985870000004</v>
          </cell>
          <cell r="Q36">
            <v>1973.3985870000004</v>
          </cell>
          <cell r="R36">
            <v>0</v>
          </cell>
          <cell r="S36">
            <v>1588.8631830000002</v>
          </cell>
          <cell r="T36">
            <v>1588.8631830000002</v>
          </cell>
          <cell r="U36">
            <v>0</v>
          </cell>
          <cell r="V36">
            <v>4653.0262009999997</v>
          </cell>
          <cell r="W36">
            <v>4653.0262009999997</v>
          </cell>
        </row>
        <row r="37">
          <cell r="B37" t="str">
            <v>China</v>
          </cell>
          <cell r="C37">
            <v>36049.23000000001</v>
          </cell>
          <cell r="D37">
            <v>39024.60000000002</v>
          </cell>
          <cell r="E37">
            <v>75073.830000000031</v>
          </cell>
          <cell r="F37">
            <v>23870.708200000008</v>
          </cell>
          <cell r="G37">
            <v>32281.722185999988</v>
          </cell>
          <cell r="H37">
            <v>56152.430385999993</v>
          </cell>
          <cell r="I37">
            <v>4360.6678399999992</v>
          </cell>
          <cell r="J37">
            <v>36100.753550000009</v>
          </cell>
          <cell r="K37">
            <v>40461.42139000001</v>
          </cell>
          <cell r="L37">
            <v>-746.54641000000004</v>
          </cell>
          <cell r="M37">
            <v>27933.111356999998</v>
          </cell>
          <cell r="N37">
            <v>27186.564946999999</v>
          </cell>
          <cell r="O37">
            <v>0</v>
          </cell>
          <cell r="P37">
            <v>-17971.022179757998</v>
          </cell>
          <cell r="Q37">
            <v>-17971.022179757998</v>
          </cell>
          <cell r="R37">
            <v>0</v>
          </cell>
          <cell r="S37">
            <v>-33600.64970699999</v>
          </cell>
          <cell r="T37">
            <v>-33600.64970699999</v>
          </cell>
          <cell r="U37">
            <v>0</v>
          </cell>
          <cell r="V37">
            <v>44641.015384999992</v>
          </cell>
          <cell r="W37">
            <v>44641.015384999992</v>
          </cell>
        </row>
        <row r="38">
          <cell r="B38" t="str">
            <v>Colombia</v>
          </cell>
          <cell r="C38">
            <v>71.569999999999993</v>
          </cell>
          <cell r="D38">
            <v>4895.68</v>
          </cell>
          <cell r="E38">
            <v>4967.25</v>
          </cell>
          <cell r="F38">
            <v>0</v>
          </cell>
          <cell r="G38">
            <v>1709.1123800000003</v>
          </cell>
          <cell r="H38">
            <v>1709.1123800000003</v>
          </cell>
          <cell r="I38">
            <v>0</v>
          </cell>
          <cell r="J38">
            <v>2719.5838250000002</v>
          </cell>
          <cell r="K38">
            <v>2719.5838250000002</v>
          </cell>
          <cell r="L38">
            <v>0</v>
          </cell>
          <cell r="M38">
            <v>25050.696337000008</v>
          </cell>
          <cell r="N38">
            <v>25050.696337000008</v>
          </cell>
          <cell r="O38">
            <v>0</v>
          </cell>
          <cell r="P38">
            <v>7186.8194419999991</v>
          </cell>
          <cell r="Q38">
            <v>7186.8194419999991</v>
          </cell>
          <cell r="R38">
            <v>0</v>
          </cell>
          <cell r="S38">
            <v>6874.150842</v>
          </cell>
          <cell r="T38">
            <v>6874.150842</v>
          </cell>
          <cell r="U38">
            <v>0</v>
          </cell>
          <cell r="V38">
            <v>40310.066625000029</v>
          </cell>
          <cell r="W38">
            <v>40310.066625000029</v>
          </cell>
        </row>
        <row r="39">
          <cell r="B39" t="str">
            <v>Comoros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78.531000000000006</v>
          </cell>
          <cell r="H39">
            <v>78.531000000000006</v>
          </cell>
          <cell r="I39">
            <v>0</v>
          </cell>
          <cell r="J39">
            <v>74.863</v>
          </cell>
          <cell r="K39">
            <v>74.863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6.3250000000000002</v>
          </cell>
          <cell r="T39">
            <v>6.3250000000000002</v>
          </cell>
          <cell r="U39">
            <v>0</v>
          </cell>
          <cell r="V39">
            <v>4.9000000000000004</v>
          </cell>
          <cell r="W39">
            <v>4.9000000000000004</v>
          </cell>
        </row>
        <row r="40">
          <cell r="B40" t="str">
            <v>Congo, Dem. Rep.</v>
          </cell>
          <cell r="C40">
            <v>136656.65000000002</v>
          </cell>
          <cell r="D40">
            <v>7728.1600000000008</v>
          </cell>
          <cell r="E40">
            <v>144384.81000000003</v>
          </cell>
          <cell r="F40">
            <v>161469.00834</v>
          </cell>
          <cell r="G40">
            <v>909.53649999999993</v>
          </cell>
          <cell r="H40">
            <v>162378.54483999999</v>
          </cell>
          <cell r="I40">
            <v>145813.08266999997</v>
          </cell>
          <cell r="J40">
            <v>93132.661483999982</v>
          </cell>
          <cell r="K40">
            <v>238945.74415399996</v>
          </cell>
          <cell r="L40">
            <v>138272.34754999998</v>
          </cell>
          <cell r="M40">
            <v>671.40430200000037</v>
          </cell>
          <cell r="N40">
            <v>138943.75185199999</v>
          </cell>
          <cell r="O40">
            <v>155406.31716999994</v>
          </cell>
          <cell r="P40">
            <v>6234.013194000001</v>
          </cell>
          <cell r="Q40">
            <v>161640.33036399994</v>
          </cell>
          <cell r="R40">
            <v>164104.26030999993</v>
          </cell>
          <cell r="S40">
            <v>2489.3495830000011</v>
          </cell>
          <cell r="T40">
            <v>166593.60989299993</v>
          </cell>
          <cell r="U40">
            <v>139019.78620999996</v>
          </cell>
          <cell r="V40">
            <v>3701.0018</v>
          </cell>
          <cell r="W40">
            <v>142720.78800999996</v>
          </cell>
        </row>
        <row r="41">
          <cell r="B41" t="str">
            <v>Congo, Rep.</v>
          </cell>
          <cell r="C41">
            <v>0</v>
          </cell>
          <cell r="D41">
            <v>0</v>
          </cell>
          <cell r="E41">
            <v>0</v>
          </cell>
          <cell r="F41">
            <v>750</v>
          </cell>
          <cell r="G41">
            <v>50238.26320999999</v>
          </cell>
          <cell r="H41">
            <v>50988.26320999999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50.378660000000004</v>
          </cell>
          <cell r="N41">
            <v>50.378660000000004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Costa Rica</v>
          </cell>
          <cell r="C42">
            <v>0</v>
          </cell>
          <cell r="D42">
            <v>1640.1399999999994</v>
          </cell>
          <cell r="E42">
            <v>1640.1399999999994</v>
          </cell>
          <cell r="F42">
            <v>0</v>
          </cell>
          <cell r="G42">
            <v>496.57261999999997</v>
          </cell>
          <cell r="H42">
            <v>496.57261999999997</v>
          </cell>
          <cell r="I42">
            <v>0</v>
          </cell>
          <cell r="J42">
            <v>196.26165</v>
          </cell>
          <cell r="K42">
            <v>196.26165</v>
          </cell>
          <cell r="L42">
            <v>0</v>
          </cell>
          <cell r="M42">
            <v>657.28068499999983</v>
          </cell>
          <cell r="N42">
            <v>657.28068499999983</v>
          </cell>
          <cell r="O42">
            <v>0</v>
          </cell>
          <cell r="P42">
            <v>110.62482000000003</v>
          </cell>
          <cell r="Q42">
            <v>110.62482000000003</v>
          </cell>
          <cell r="R42">
            <v>0</v>
          </cell>
          <cell r="S42">
            <v>3686.9011930000006</v>
          </cell>
          <cell r="T42">
            <v>3686.9011930000006</v>
          </cell>
          <cell r="U42">
            <v>0</v>
          </cell>
          <cell r="V42">
            <v>1099.9276950000001</v>
          </cell>
          <cell r="W42">
            <v>1099.9276950000001</v>
          </cell>
        </row>
        <row r="43">
          <cell r="B43" t="str">
            <v>Cote d'Ivoire</v>
          </cell>
          <cell r="C43">
            <v>0</v>
          </cell>
          <cell r="D43">
            <v>94.759999999999977</v>
          </cell>
          <cell r="E43">
            <v>94.759999999999977</v>
          </cell>
          <cell r="F43">
            <v>0</v>
          </cell>
          <cell r="G43">
            <v>16808.181725000002</v>
          </cell>
          <cell r="H43">
            <v>16808.181725000002</v>
          </cell>
          <cell r="I43">
            <v>7950</v>
          </cell>
          <cell r="J43">
            <v>-1252.68731</v>
          </cell>
          <cell r="K43">
            <v>6697.3126899999997</v>
          </cell>
          <cell r="L43">
            <v>30700</v>
          </cell>
          <cell r="M43">
            <v>16614.739794000001</v>
          </cell>
          <cell r="N43">
            <v>47314.739794000001</v>
          </cell>
          <cell r="O43">
            <v>0</v>
          </cell>
          <cell r="P43">
            <v>-409.09786999999994</v>
          </cell>
          <cell r="Q43">
            <v>-409.09786999999994</v>
          </cell>
          <cell r="R43">
            <v>0</v>
          </cell>
          <cell r="S43">
            <v>2031.6464119999998</v>
          </cell>
          <cell r="T43">
            <v>2031.6464119999998</v>
          </cell>
          <cell r="U43">
            <v>0</v>
          </cell>
          <cell r="V43">
            <v>698.07321000000002</v>
          </cell>
          <cell r="W43">
            <v>698.07321000000002</v>
          </cell>
        </row>
        <row r="44">
          <cell r="B44" t="str">
            <v>Croatia</v>
          </cell>
          <cell r="C44">
            <v>0</v>
          </cell>
          <cell r="D44">
            <v>1199.78</v>
          </cell>
          <cell r="E44">
            <v>1199.78</v>
          </cell>
          <cell r="F44">
            <v>0</v>
          </cell>
          <cell r="G44">
            <v>678.87004999999976</v>
          </cell>
          <cell r="H44">
            <v>678.87004999999976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Cuba</v>
          </cell>
          <cell r="C45">
            <v>250</v>
          </cell>
          <cell r="D45">
            <v>361.98</v>
          </cell>
          <cell r="E45">
            <v>611.98</v>
          </cell>
          <cell r="F45">
            <v>0</v>
          </cell>
          <cell r="G45">
            <v>249.56387000000001</v>
          </cell>
          <cell r="H45">
            <v>249.56387000000001</v>
          </cell>
          <cell r="I45">
            <v>0</v>
          </cell>
          <cell r="J45">
            <v>165.82592399999996</v>
          </cell>
          <cell r="K45">
            <v>165.82592399999996</v>
          </cell>
          <cell r="L45">
            <v>850</v>
          </cell>
          <cell r="M45">
            <v>598.77563199999986</v>
          </cell>
          <cell r="N45">
            <v>1448.7756319999999</v>
          </cell>
          <cell r="O45">
            <v>0</v>
          </cell>
          <cell r="P45">
            <v>1096.173736</v>
          </cell>
          <cell r="Q45">
            <v>1096.173736</v>
          </cell>
          <cell r="R45">
            <v>0</v>
          </cell>
          <cell r="S45">
            <v>3957.2589239999998</v>
          </cell>
          <cell r="T45">
            <v>3957.2589239999998</v>
          </cell>
          <cell r="U45">
            <v>0</v>
          </cell>
          <cell r="V45">
            <v>1329.4828869999999</v>
          </cell>
          <cell r="W45">
            <v>1329.4828869999999</v>
          </cell>
        </row>
        <row r="46">
          <cell r="B46" t="str">
            <v>Developing countries, unspecified</v>
          </cell>
          <cell r="C46">
            <v>1198242.6660000011</v>
          </cell>
          <cell r="D46">
            <v>282678.13</v>
          </cell>
          <cell r="E46">
            <v>1480920.796000001</v>
          </cell>
          <cell r="F46">
            <v>1382013.6229999983</v>
          </cell>
          <cell r="G46">
            <v>360589.12606200005</v>
          </cell>
          <cell r="H46">
            <v>1742602.7490619984</v>
          </cell>
          <cell r="I46">
            <v>1303666.4350400018</v>
          </cell>
          <cell r="J46">
            <v>366859.83514899999</v>
          </cell>
          <cell r="K46">
            <v>1670526.2701890017</v>
          </cell>
          <cell r="L46">
            <v>1375556.8879059998</v>
          </cell>
          <cell r="M46">
            <v>440059.64100249961</v>
          </cell>
          <cell r="N46">
            <v>1815616.5289084995</v>
          </cell>
          <cell r="O46">
            <v>1702128.5059699994</v>
          </cell>
          <cell r="P46">
            <v>399084.072353</v>
          </cell>
          <cell r="Q46">
            <v>2101212.5783229992</v>
          </cell>
          <cell r="R46">
            <v>1760859.3020199984</v>
          </cell>
          <cell r="S46">
            <v>492731.18635499961</v>
          </cell>
          <cell r="T46">
            <v>2253590.4883749979</v>
          </cell>
          <cell r="U46">
            <v>1996578.9169400074</v>
          </cell>
          <cell r="V46">
            <v>609107.80541300005</v>
          </cell>
          <cell r="W46">
            <v>2605686.7223530076</v>
          </cell>
        </row>
        <row r="47">
          <cell r="B47" t="str">
            <v>Djibouti</v>
          </cell>
          <cell r="C47">
            <v>0</v>
          </cell>
          <cell r="D47">
            <v>1503.83</v>
          </cell>
          <cell r="E47">
            <v>1503.83</v>
          </cell>
          <cell r="F47">
            <v>0</v>
          </cell>
          <cell r="G47">
            <v>3.2923300000000002</v>
          </cell>
          <cell r="H47">
            <v>3.2923300000000002</v>
          </cell>
          <cell r="I47">
            <v>0</v>
          </cell>
          <cell r="J47">
            <v>12.2</v>
          </cell>
          <cell r="K47">
            <v>12.2</v>
          </cell>
          <cell r="L47">
            <v>0</v>
          </cell>
          <cell r="M47">
            <v>69.672929999999994</v>
          </cell>
          <cell r="N47">
            <v>69.672929999999994</v>
          </cell>
          <cell r="O47">
            <v>0</v>
          </cell>
          <cell r="P47">
            <v>66.277119999999996</v>
          </cell>
          <cell r="Q47">
            <v>66.277119999999996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18.681290000000001</v>
          </cell>
          <cell r="W47">
            <v>18.681290000000001</v>
          </cell>
        </row>
        <row r="48">
          <cell r="B48" t="str">
            <v>Dominica</v>
          </cell>
          <cell r="C48">
            <v>0.71</v>
          </cell>
          <cell r="D48">
            <v>0</v>
          </cell>
          <cell r="E48">
            <v>0.71</v>
          </cell>
          <cell r="F48">
            <v>0</v>
          </cell>
          <cell r="G48">
            <v>194.79766000000001</v>
          </cell>
          <cell r="H48">
            <v>194.79766000000001</v>
          </cell>
          <cell r="I48">
            <v>0</v>
          </cell>
          <cell r="J48">
            <v>18.115850000000002</v>
          </cell>
          <cell r="K48">
            <v>18.115850000000002</v>
          </cell>
          <cell r="L48">
            <v>0</v>
          </cell>
          <cell r="M48">
            <v>34.350260000000006</v>
          </cell>
          <cell r="N48">
            <v>34.350260000000006</v>
          </cell>
          <cell r="O48">
            <v>0</v>
          </cell>
          <cell r="P48">
            <v>31.824019999999997</v>
          </cell>
          <cell r="Q48">
            <v>31.824019999999997</v>
          </cell>
          <cell r="R48">
            <v>0</v>
          </cell>
          <cell r="S48">
            <v>0.27440999999999999</v>
          </cell>
          <cell r="T48">
            <v>0.27440999999999999</v>
          </cell>
          <cell r="U48">
            <v>492.096</v>
          </cell>
          <cell r="V48">
            <v>0.23402000000000001</v>
          </cell>
          <cell r="W48">
            <v>492.33001999999999</v>
          </cell>
        </row>
        <row r="49">
          <cell r="B49" t="str">
            <v>Dominican Republic</v>
          </cell>
          <cell r="C49">
            <v>0</v>
          </cell>
          <cell r="D49">
            <v>64.239999999999995</v>
          </cell>
          <cell r="E49">
            <v>64.239999999999995</v>
          </cell>
          <cell r="F49">
            <v>0</v>
          </cell>
          <cell r="G49">
            <v>35.779930000000007</v>
          </cell>
          <cell r="H49">
            <v>35.779930000000007</v>
          </cell>
          <cell r="I49">
            <v>0</v>
          </cell>
          <cell r="J49">
            <v>96.017512999999994</v>
          </cell>
          <cell r="K49">
            <v>96.017512999999994</v>
          </cell>
          <cell r="L49">
            <v>0</v>
          </cell>
          <cell r="M49">
            <v>144.97088499999998</v>
          </cell>
          <cell r="N49">
            <v>144.97088499999998</v>
          </cell>
          <cell r="O49">
            <v>0</v>
          </cell>
          <cell r="P49">
            <v>243.12436700000001</v>
          </cell>
          <cell r="Q49">
            <v>243.12436700000001</v>
          </cell>
          <cell r="R49">
            <v>0</v>
          </cell>
          <cell r="S49">
            <v>408.61469600000009</v>
          </cell>
          <cell r="T49">
            <v>408.61469600000009</v>
          </cell>
          <cell r="U49">
            <v>0</v>
          </cell>
          <cell r="V49">
            <v>1460.877234</v>
          </cell>
          <cell r="W49">
            <v>1460.877234</v>
          </cell>
        </row>
        <row r="50">
          <cell r="B50" t="str">
            <v>Ecuador</v>
          </cell>
          <cell r="C50">
            <v>127.55</v>
          </cell>
          <cell r="D50">
            <v>20.350000000000001</v>
          </cell>
          <cell r="E50">
            <v>147.9</v>
          </cell>
          <cell r="F50">
            <v>-146.40374</v>
          </cell>
          <cell r="G50">
            <v>124.05099999999999</v>
          </cell>
          <cell r="H50">
            <v>-22.352740000000011</v>
          </cell>
          <cell r="I50">
            <v>0</v>
          </cell>
          <cell r="J50">
            <v>138.23825800000003</v>
          </cell>
          <cell r="K50">
            <v>138.23825800000003</v>
          </cell>
          <cell r="L50">
            <v>0</v>
          </cell>
          <cell r="M50">
            <v>340.43776200000002</v>
          </cell>
          <cell r="N50">
            <v>340.43776200000002</v>
          </cell>
          <cell r="O50">
            <v>0</v>
          </cell>
          <cell r="P50">
            <v>433.69461699999994</v>
          </cell>
          <cell r="Q50">
            <v>433.69461699999994</v>
          </cell>
          <cell r="R50">
            <v>0</v>
          </cell>
          <cell r="S50">
            <v>243.98072899999997</v>
          </cell>
          <cell r="T50">
            <v>243.98072899999997</v>
          </cell>
          <cell r="U50">
            <v>0</v>
          </cell>
          <cell r="V50">
            <v>314.53809299999995</v>
          </cell>
          <cell r="W50">
            <v>314.53809299999995</v>
          </cell>
        </row>
        <row r="51">
          <cell r="B51" t="str">
            <v>Egypt</v>
          </cell>
          <cell r="C51">
            <v>0</v>
          </cell>
          <cell r="D51">
            <v>22813.84</v>
          </cell>
          <cell r="E51">
            <v>22813.84</v>
          </cell>
          <cell r="F51">
            <v>0</v>
          </cell>
          <cell r="G51">
            <v>5818.0110299999997</v>
          </cell>
          <cell r="H51">
            <v>5818.0110299999997</v>
          </cell>
          <cell r="I51">
            <v>0</v>
          </cell>
          <cell r="J51">
            <v>10864.203970999997</v>
          </cell>
          <cell r="K51">
            <v>10864.203970999997</v>
          </cell>
          <cell r="L51">
            <v>497.90499999999997</v>
          </cell>
          <cell r="M51">
            <v>8396.9928229999987</v>
          </cell>
          <cell r="N51">
            <v>8894.8978229999993</v>
          </cell>
          <cell r="O51">
            <v>1058.8776499999999</v>
          </cell>
          <cell r="P51">
            <v>19939.737798000009</v>
          </cell>
          <cell r="Q51">
            <v>20998.615448000008</v>
          </cell>
          <cell r="R51">
            <v>561.08427000000006</v>
          </cell>
          <cell r="S51">
            <v>-24565.525099999988</v>
          </cell>
          <cell r="T51">
            <v>-24004.440829999989</v>
          </cell>
          <cell r="U51">
            <v>750.98415</v>
          </cell>
          <cell r="V51">
            <v>11373.660167</v>
          </cell>
          <cell r="W51">
            <v>12124.644317</v>
          </cell>
        </row>
        <row r="52">
          <cell r="B52" t="str">
            <v>El Salvador</v>
          </cell>
          <cell r="C52">
            <v>0</v>
          </cell>
          <cell r="D52">
            <v>21.330000000000002</v>
          </cell>
          <cell r="E52">
            <v>21.330000000000002</v>
          </cell>
          <cell r="F52">
            <v>0</v>
          </cell>
          <cell r="G52">
            <v>-31611.545049999997</v>
          </cell>
          <cell r="H52">
            <v>-31611.545049999997</v>
          </cell>
          <cell r="I52">
            <v>0</v>
          </cell>
          <cell r="J52">
            <v>6.0213099999999997</v>
          </cell>
          <cell r="K52">
            <v>6.0213099999999997</v>
          </cell>
          <cell r="L52">
            <v>0</v>
          </cell>
          <cell r="M52">
            <v>-82.479010000000017</v>
          </cell>
          <cell r="N52">
            <v>-82.479010000000017</v>
          </cell>
          <cell r="O52">
            <v>0</v>
          </cell>
          <cell r="P52">
            <v>289.23856199999994</v>
          </cell>
          <cell r="Q52">
            <v>289.23856199999994</v>
          </cell>
          <cell r="R52">
            <v>0</v>
          </cell>
          <cell r="S52">
            <v>212.21587499999998</v>
          </cell>
          <cell r="T52">
            <v>212.21587499999998</v>
          </cell>
          <cell r="U52">
            <v>0</v>
          </cell>
          <cell r="V52">
            <v>475.78385599999996</v>
          </cell>
          <cell r="W52">
            <v>475.78385599999996</v>
          </cell>
        </row>
        <row r="53">
          <cell r="B53" t="str">
            <v>Eritrea</v>
          </cell>
          <cell r="C53">
            <v>4082.3099999999995</v>
          </cell>
          <cell r="D53">
            <v>46.54</v>
          </cell>
          <cell r="E53">
            <v>4128.8499999999995</v>
          </cell>
          <cell r="F53">
            <v>3295.8269999999998</v>
          </cell>
          <cell r="G53">
            <v>270.26976000000002</v>
          </cell>
          <cell r="H53">
            <v>3566.0967599999999</v>
          </cell>
          <cell r="I53">
            <v>5202.0769999999993</v>
          </cell>
          <cell r="J53">
            <v>17.981110000000001</v>
          </cell>
          <cell r="K53">
            <v>5220.058109999999</v>
          </cell>
          <cell r="L53">
            <v>2424.7420000000002</v>
          </cell>
          <cell r="M53">
            <v>103.87554700000001</v>
          </cell>
          <cell r="N53">
            <v>2528.6175470000003</v>
          </cell>
          <cell r="O53">
            <v>4410</v>
          </cell>
          <cell r="P53">
            <v>249.525857</v>
          </cell>
          <cell r="Q53">
            <v>4659.5258569999996</v>
          </cell>
          <cell r="R53">
            <v>5590</v>
          </cell>
          <cell r="S53">
            <v>287.311758</v>
          </cell>
          <cell r="T53">
            <v>5877.3117579999998</v>
          </cell>
          <cell r="U53">
            <v>0</v>
          </cell>
          <cell r="V53">
            <v>303.89639999999997</v>
          </cell>
          <cell r="W53">
            <v>303.89639999999997</v>
          </cell>
        </row>
        <row r="54">
          <cell r="B54" t="str">
            <v>Ethiopia</v>
          </cell>
          <cell r="C54">
            <v>218330.39</v>
          </cell>
          <cell r="D54">
            <v>1401.43</v>
          </cell>
          <cell r="E54">
            <v>219731.82</v>
          </cell>
          <cell r="F54">
            <v>262157.50128999993</v>
          </cell>
          <cell r="G54">
            <v>1341.6131299999997</v>
          </cell>
          <cell r="H54">
            <v>263499.11441999994</v>
          </cell>
          <cell r="I54">
            <v>343641.42339999997</v>
          </cell>
          <cell r="J54">
            <v>849.19327599999997</v>
          </cell>
          <cell r="K54">
            <v>344490.61667599995</v>
          </cell>
          <cell r="L54">
            <v>259390.10099000004</v>
          </cell>
          <cell r="M54">
            <v>6295.1471439999987</v>
          </cell>
          <cell r="N54">
            <v>265685.24813400005</v>
          </cell>
          <cell r="O54">
            <v>318138.11239000008</v>
          </cell>
          <cell r="P54">
            <v>11296.634705000002</v>
          </cell>
          <cell r="Q54">
            <v>329434.74709500006</v>
          </cell>
          <cell r="R54">
            <v>316498.14764999994</v>
          </cell>
          <cell r="S54">
            <v>5209.8938162636632</v>
          </cell>
          <cell r="T54">
            <v>321708.04146626359</v>
          </cell>
          <cell r="U54">
            <v>334136.94562999986</v>
          </cell>
          <cell r="V54">
            <v>4642.3840820000014</v>
          </cell>
          <cell r="W54">
            <v>338779.32971199986</v>
          </cell>
        </row>
        <row r="55">
          <cell r="B55" t="str">
            <v>Europe, regional</v>
          </cell>
          <cell r="C55">
            <v>472.39999999999992</v>
          </cell>
          <cell r="D55">
            <v>2091.4900000000002</v>
          </cell>
          <cell r="E55">
            <v>2563.8900000000003</v>
          </cell>
          <cell r="F55">
            <v>6015.6588500000007</v>
          </cell>
          <cell r="G55">
            <v>90.799000000000007</v>
          </cell>
          <cell r="H55">
            <v>6106.4578500000007</v>
          </cell>
          <cell r="I55">
            <v>10.047610000000001</v>
          </cell>
          <cell r="J55">
            <v>120.968</v>
          </cell>
          <cell r="K55">
            <v>131.01561000000001</v>
          </cell>
          <cell r="L55">
            <v>0</v>
          </cell>
          <cell r="M55">
            <v>138.893</v>
          </cell>
          <cell r="N55">
            <v>138.893</v>
          </cell>
          <cell r="O55">
            <v>0</v>
          </cell>
          <cell r="P55">
            <v>121.92799999999998</v>
          </cell>
          <cell r="Q55">
            <v>121.92799999999998</v>
          </cell>
          <cell r="R55">
            <v>0</v>
          </cell>
          <cell r="S55">
            <v>182.584113</v>
          </cell>
          <cell r="T55">
            <v>182.584113</v>
          </cell>
          <cell r="U55">
            <v>700</v>
          </cell>
          <cell r="V55">
            <v>507.92536670588231</v>
          </cell>
          <cell r="W55">
            <v>1207.9253667058824</v>
          </cell>
        </row>
        <row r="56">
          <cell r="B56" t="str">
            <v>Fiji</v>
          </cell>
          <cell r="C56">
            <v>262.48</v>
          </cell>
          <cell r="D56">
            <v>110.76</v>
          </cell>
          <cell r="E56">
            <v>373.24</v>
          </cell>
          <cell r="F56">
            <v>100</v>
          </cell>
          <cell r="G56">
            <v>242.90332999999998</v>
          </cell>
          <cell r="H56">
            <v>342.90332999999998</v>
          </cell>
          <cell r="I56">
            <v>0</v>
          </cell>
          <cell r="J56">
            <v>130.04847199999998</v>
          </cell>
          <cell r="K56">
            <v>130.04847199999998</v>
          </cell>
          <cell r="L56">
            <v>0</v>
          </cell>
          <cell r="M56">
            <v>667.11812400000008</v>
          </cell>
          <cell r="N56">
            <v>667.11812400000008</v>
          </cell>
          <cell r="O56">
            <v>0</v>
          </cell>
          <cell r="P56">
            <v>953.22043299999996</v>
          </cell>
          <cell r="Q56">
            <v>953.22043299999996</v>
          </cell>
          <cell r="R56">
            <v>0</v>
          </cell>
          <cell r="S56">
            <v>1085.6409550000001</v>
          </cell>
          <cell r="T56">
            <v>1085.6409550000001</v>
          </cell>
          <cell r="U56">
            <v>0</v>
          </cell>
          <cell r="V56">
            <v>1262.291228</v>
          </cell>
          <cell r="W56">
            <v>1262.291228</v>
          </cell>
        </row>
        <row r="57">
          <cell r="B57" t="str">
            <v>Former Yugoslav Republic of Macedonia (FYROM)</v>
          </cell>
          <cell r="C57">
            <v>0</v>
          </cell>
          <cell r="D57">
            <v>1250.3399999999999</v>
          </cell>
          <cell r="E57">
            <v>1250.3399999999999</v>
          </cell>
          <cell r="F57">
            <v>0</v>
          </cell>
          <cell r="G57">
            <v>743.30000000000018</v>
          </cell>
          <cell r="H57">
            <v>743.30000000000018</v>
          </cell>
          <cell r="I57">
            <v>0</v>
          </cell>
          <cell r="J57">
            <v>620.38304700000003</v>
          </cell>
          <cell r="K57">
            <v>620.38304700000003</v>
          </cell>
          <cell r="L57">
            <v>0</v>
          </cell>
          <cell r="M57">
            <v>1373.4683359999999</v>
          </cell>
          <cell r="N57">
            <v>1373.4683359999999</v>
          </cell>
          <cell r="O57">
            <v>0</v>
          </cell>
          <cell r="P57">
            <v>1923.4709409999996</v>
          </cell>
          <cell r="Q57">
            <v>1923.4709409999996</v>
          </cell>
          <cell r="R57">
            <v>0</v>
          </cell>
          <cell r="S57">
            <v>2139.301426</v>
          </cell>
          <cell r="T57">
            <v>2139.301426</v>
          </cell>
          <cell r="U57">
            <v>0</v>
          </cell>
          <cell r="V57">
            <v>2143.6692369999996</v>
          </cell>
          <cell r="W57">
            <v>2143.6692369999996</v>
          </cell>
        </row>
        <row r="58">
          <cell r="B58" t="str">
            <v>Gabon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105.96262</v>
          </cell>
          <cell r="H58">
            <v>105.96262</v>
          </cell>
          <cell r="I58">
            <v>0</v>
          </cell>
          <cell r="J58">
            <v>125.53100000000001</v>
          </cell>
          <cell r="K58">
            <v>125.53100000000001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-220.628353</v>
          </cell>
          <cell r="T58">
            <v>-220.628353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Gambia</v>
          </cell>
          <cell r="C59">
            <v>2317.5200000000004</v>
          </cell>
          <cell r="D59">
            <v>70.19</v>
          </cell>
          <cell r="E59">
            <v>2387.7100000000005</v>
          </cell>
          <cell r="F59">
            <v>1273.9983900000002</v>
          </cell>
          <cell r="G59">
            <v>10.073689999999999</v>
          </cell>
          <cell r="H59">
            <v>1284.0720800000001</v>
          </cell>
          <cell r="I59">
            <v>735.00453000000005</v>
          </cell>
          <cell r="J59">
            <v>4767.164256</v>
          </cell>
          <cell r="K59">
            <v>5502.1687860000002</v>
          </cell>
          <cell r="L59">
            <v>0</v>
          </cell>
          <cell r="M59">
            <v>8822.6899470000008</v>
          </cell>
          <cell r="N59">
            <v>8822.6899470000008</v>
          </cell>
          <cell r="O59">
            <v>0</v>
          </cell>
          <cell r="P59">
            <v>8102.1452674999982</v>
          </cell>
          <cell r="Q59">
            <v>8102.1452674999982</v>
          </cell>
          <cell r="R59">
            <v>0</v>
          </cell>
          <cell r="S59">
            <v>9169.939897000002</v>
          </cell>
          <cell r="T59">
            <v>9169.939897000002</v>
          </cell>
          <cell r="U59">
            <v>0</v>
          </cell>
          <cell r="V59">
            <v>9542.4443360000005</v>
          </cell>
          <cell r="W59">
            <v>9542.4443360000005</v>
          </cell>
        </row>
        <row r="60">
          <cell r="B60" t="str">
            <v>Georgia</v>
          </cell>
          <cell r="C60">
            <v>4283.8400000000011</v>
          </cell>
          <cell r="D60">
            <v>2036.61</v>
          </cell>
          <cell r="E60">
            <v>6320.4500000000007</v>
          </cell>
          <cell r="F60">
            <v>0</v>
          </cell>
          <cell r="G60">
            <v>2222.9713400000001</v>
          </cell>
          <cell r="H60">
            <v>2222.9713400000001</v>
          </cell>
          <cell r="I60">
            <v>0</v>
          </cell>
          <cell r="J60">
            <v>1988.789912</v>
          </cell>
          <cell r="K60">
            <v>1988.789912</v>
          </cell>
          <cell r="L60">
            <v>0</v>
          </cell>
          <cell r="M60">
            <v>4275.0046039999988</v>
          </cell>
          <cell r="N60">
            <v>4275.0046039999988</v>
          </cell>
          <cell r="O60">
            <v>0</v>
          </cell>
          <cell r="P60">
            <v>4503.7336786719998</v>
          </cell>
          <cell r="Q60">
            <v>4503.7336786719998</v>
          </cell>
          <cell r="R60">
            <v>0</v>
          </cell>
          <cell r="S60">
            <v>4337.5307079999984</v>
          </cell>
          <cell r="T60">
            <v>4337.5307079999984</v>
          </cell>
          <cell r="U60">
            <v>0</v>
          </cell>
          <cell r="V60">
            <v>2853.9378140000003</v>
          </cell>
          <cell r="W60">
            <v>2853.9378140000003</v>
          </cell>
        </row>
        <row r="61">
          <cell r="B61" t="str">
            <v>Ghana</v>
          </cell>
          <cell r="C61">
            <v>93615.22000000003</v>
          </cell>
          <cell r="D61">
            <v>5049.1900000000005</v>
          </cell>
          <cell r="E61">
            <v>98664.410000000033</v>
          </cell>
          <cell r="F61">
            <v>100710.66363000002</v>
          </cell>
          <cell r="G61">
            <v>7147.5340810000007</v>
          </cell>
          <cell r="H61">
            <v>107858.19771100003</v>
          </cell>
          <cell r="I61">
            <v>78453.053510000027</v>
          </cell>
          <cell r="J61">
            <v>2926.018556</v>
          </cell>
          <cell r="K61">
            <v>81379.072066000022</v>
          </cell>
          <cell r="L61">
            <v>74340.364550000013</v>
          </cell>
          <cell r="M61">
            <v>-21882.949069000009</v>
          </cell>
          <cell r="N61">
            <v>52457.415481000004</v>
          </cell>
          <cell r="O61">
            <v>95529.620679999993</v>
          </cell>
          <cell r="P61">
            <v>7814.8592310099957</v>
          </cell>
          <cell r="Q61">
            <v>103344.47991100998</v>
          </cell>
          <cell r="R61">
            <v>58075.92088000002</v>
          </cell>
          <cell r="S61">
            <v>8010.3304750000007</v>
          </cell>
          <cell r="T61">
            <v>66086.251355000015</v>
          </cell>
          <cell r="U61">
            <v>57468.832870000006</v>
          </cell>
          <cell r="V61">
            <v>3160.6706199999999</v>
          </cell>
          <cell r="W61">
            <v>60629.503490000003</v>
          </cell>
        </row>
        <row r="62">
          <cell r="B62" t="str">
            <v>Grenada</v>
          </cell>
          <cell r="C62">
            <v>1.32</v>
          </cell>
          <cell r="D62">
            <v>15.18</v>
          </cell>
          <cell r="E62">
            <v>16.5</v>
          </cell>
          <cell r="F62">
            <v>0</v>
          </cell>
          <cell r="G62">
            <v>0.92118999999999995</v>
          </cell>
          <cell r="H62">
            <v>0.92118999999999995</v>
          </cell>
          <cell r="I62">
            <v>0</v>
          </cell>
          <cell r="J62">
            <v>0.83943000000000001</v>
          </cell>
          <cell r="K62">
            <v>0.83943000000000001</v>
          </cell>
          <cell r="L62">
            <v>0</v>
          </cell>
          <cell r="M62">
            <v>10.824760000000001</v>
          </cell>
          <cell r="N62">
            <v>10.824760000000001</v>
          </cell>
          <cell r="O62">
            <v>0</v>
          </cell>
          <cell r="P62">
            <v>2.43276</v>
          </cell>
          <cell r="Q62">
            <v>2.43276</v>
          </cell>
          <cell r="R62">
            <v>0</v>
          </cell>
          <cell r="S62">
            <v>0.80030000000000001</v>
          </cell>
          <cell r="T62">
            <v>0.80030000000000001</v>
          </cell>
          <cell r="U62">
            <v>0</v>
          </cell>
          <cell r="V62">
            <v>47.65117</v>
          </cell>
          <cell r="W62">
            <v>47.65117</v>
          </cell>
        </row>
        <row r="63">
          <cell r="B63" t="str">
            <v>Guatemala</v>
          </cell>
          <cell r="C63">
            <v>234.57</v>
          </cell>
          <cell r="D63">
            <v>228.29</v>
          </cell>
          <cell r="E63">
            <v>462.86</v>
          </cell>
          <cell r="F63">
            <v>124.06699999999999</v>
          </cell>
          <cell r="G63">
            <v>24.680679999999995</v>
          </cell>
          <cell r="H63">
            <v>148.74768</v>
          </cell>
          <cell r="I63">
            <v>0</v>
          </cell>
          <cell r="J63">
            <v>57.985380000000006</v>
          </cell>
          <cell r="K63">
            <v>57.985380000000006</v>
          </cell>
          <cell r="L63">
            <v>0</v>
          </cell>
          <cell r="M63">
            <v>9478.1645850000004</v>
          </cell>
          <cell r="N63">
            <v>9478.1645850000004</v>
          </cell>
          <cell r="O63">
            <v>0</v>
          </cell>
          <cell r="P63">
            <v>49271.022558000004</v>
          </cell>
          <cell r="Q63">
            <v>49271.022558000004</v>
          </cell>
          <cell r="R63">
            <v>0</v>
          </cell>
          <cell r="S63">
            <v>1077.266646</v>
          </cell>
          <cell r="T63">
            <v>1077.266646</v>
          </cell>
          <cell r="U63">
            <v>0</v>
          </cell>
          <cell r="V63">
            <v>1067.6939070000001</v>
          </cell>
          <cell r="W63">
            <v>1067.6939070000001</v>
          </cell>
        </row>
        <row r="64">
          <cell r="B64" t="str">
            <v>Guinea</v>
          </cell>
          <cell r="C64">
            <v>417.42</v>
          </cell>
          <cell r="D64">
            <v>139.18</v>
          </cell>
          <cell r="E64">
            <v>556.6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176.863651</v>
          </cell>
          <cell r="K64">
            <v>176.863651</v>
          </cell>
          <cell r="L64">
            <v>400</v>
          </cell>
          <cell r="M64">
            <v>1243.8848800000001</v>
          </cell>
          <cell r="N64">
            <v>1643.8848800000001</v>
          </cell>
          <cell r="O64">
            <v>0</v>
          </cell>
          <cell r="P64">
            <v>3730.7546140000004</v>
          </cell>
          <cell r="Q64">
            <v>3730.7546140000004</v>
          </cell>
          <cell r="R64">
            <v>0</v>
          </cell>
          <cell r="S64">
            <v>280.62164800000005</v>
          </cell>
          <cell r="T64">
            <v>280.62164800000005</v>
          </cell>
          <cell r="U64">
            <v>0</v>
          </cell>
          <cell r="V64">
            <v>316.35515999999996</v>
          </cell>
          <cell r="W64">
            <v>316.35515999999996</v>
          </cell>
        </row>
        <row r="65">
          <cell r="B65" t="str">
            <v>Guinea-Bissau</v>
          </cell>
          <cell r="C65">
            <v>0</v>
          </cell>
          <cell r="D65">
            <v>84.84</v>
          </cell>
          <cell r="E65">
            <v>84.84</v>
          </cell>
          <cell r="F65">
            <v>0</v>
          </cell>
          <cell r="G65">
            <v>47</v>
          </cell>
          <cell r="H65">
            <v>47</v>
          </cell>
          <cell r="I65">
            <v>0</v>
          </cell>
          <cell r="J65">
            <v>45.783037</v>
          </cell>
          <cell r="K65">
            <v>45.783037</v>
          </cell>
          <cell r="L65">
            <v>0</v>
          </cell>
          <cell r="M65">
            <v>57.065123</v>
          </cell>
          <cell r="N65">
            <v>57.065123</v>
          </cell>
          <cell r="O65">
            <v>0</v>
          </cell>
          <cell r="P65">
            <v>1.9677100000000001</v>
          </cell>
          <cell r="Q65">
            <v>1.9677100000000001</v>
          </cell>
          <cell r="R65">
            <v>0</v>
          </cell>
          <cell r="S65">
            <v>73.458290000000005</v>
          </cell>
          <cell r="T65">
            <v>73.458290000000005</v>
          </cell>
          <cell r="U65">
            <v>0</v>
          </cell>
          <cell r="V65">
            <v>17.545999999999999</v>
          </cell>
          <cell r="W65">
            <v>17.545999999999999</v>
          </cell>
        </row>
        <row r="66">
          <cell r="B66" t="str">
            <v>Guyana</v>
          </cell>
          <cell r="C66">
            <v>1288.7399999999996</v>
          </cell>
          <cell r="D66">
            <v>90.02000000000001</v>
          </cell>
          <cell r="E66">
            <v>1378.7599999999995</v>
          </cell>
          <cell r="F66">
            <v>1001.76366</v>
          </cell>
          <cell r="G66">
            <v>45.386099999999999</v>
          </cell>
          <cell r="H66">
            <v>1047.14976</v>
          </cell>
          <cell r="I66">
            <v>300</v>
          </cell>
          <cell r="J66">
            <v>67.367962999999989</v>
          </cell>
          <cell r="K66">
            <v>367.36796299999997</v>
          </cell>
          <cell r="L66">
            <v>1.9056299999999999</v>
          </cell>
          <cell r="M66">
            <v>560.92247299999997</v>
          </cell>
          <cell r="N66">
            <v>562.82810299999994</v>
          </cell>
          <cell r="O66">
            <v>9.1439999999999994E-2</v>
          </cell>
          <cell r="P66">
            <v>405.41748999999999</v>
          </cell>
          <cell r="Q66">
            <v>405.50892999999996</v>
          </cell>
          <cell r="R66">
            <v>670.54690000000005</v>
          </cell>
          <cell r="S66">
            <v>371.48169200000001</v>
          </cell>
          <cell r="T66">
            <v>1042.0285920000001</v>
          </cell>
          <cell r="U66">
            <v>1452.53547</v>
          </cell>
          <cell r="V66">
            <v>776.00500699999998</v>
          </cell>
          <cell r="W66">
            <v>2228.540477</v>
          </cell>
        </row>
        <row r="67">
          <cell r="B67" t="str">
            <v>Haiti</v>
          </cell>
          <cell r="C67">
            <v>4398.0300000000007</v>
          </cell>
          <cell r="D67">
            <v>702.81999999999994</v>
          </cell>
          <cell r="E67">
            <v>5100.8500000000004</v>
          </cell>
          <cell r="F67">
            <v>16920.292310000001</v>
          </cell>
          <cell r="G67">
            <v>23.224</v>
          </cell>
          <cell r="H67">
            <v>16943.516309999999</v>
          </cell>
          <cell r="I67">
            <v>9699.5756799999999</v>
          </cell>
          <cell r="J67">
            <v>14.372210000000003</v>
          </cell>
          <cell r="K67">
            <v>9713.9478899999995</v>
          </cell>
          <cell r="L67">
            <v>3254.4762000000001</v>
          </cell>
          <cell r="M67">
            <v>9.1887899999999991</v>
          </cell>
          <cell r="N67">
            <v>3263.6649900000002</v>
          </cell>
          <cell r="O67">
            <v>9585</v>
          </cell>
          <cell r="P67">
            <v>0</v>
          </cell>
          <cell r="Q67">
            <v>9585</v>
          </cell>
          <cell r="R67">
            <v>4626.9570000000003</v>
          </cell>
          <cell r="S67">
            <v>58.172795000000001</v>
          </cell>
          <cell r="T67">
            <v>4685.1297950000007</v>
          </cell>
          <cell r="U67">
            <v>3683.3116700000005</v>
          </cell>
          <cell r="V67">
            <v>167.034583</v>
          </cell>
          <cell r="W67">
            <v>3850.3462530000006</v>
          </cell>
        </row>
        <row r="68">
          <cell r="B68" t="str">
            <v>Honduras</v>
          </cell>
          <cell r="C68">
            <v>58.76</v>
          </cell>
          <cell r="D68">
            <v>4.38</v>
          </cell>
          <cell r="E68">
            <v>63.14</v>
          </cell>
          <cell r="F68">
            <v>52.210729999999998</v>
          </cell>
          <cell r="G68">
            <v>16302.062550000002</v>
          </cell>
          <cell r="H68">
            <v>16354.273280000003</v>
          </cell>
          <cell r="I68">
            <v>0</v>
          </cell>
          <cell r="J68">
            <v>12.2</v>
          </cell>
          <cell r="K68">
            <v>12.2</v>
          </cell>
          <cell r="L68">
            <v>0</v>
          </cell>
          <cell r="M68">
            <v>6874.8429390000001</v>
          </cell>
          <cell r="N68">
            <v>6874.8429390000001</v>
          </cell>
          <cell r="O68">
            <v>0</v>
          </cell>
          <cell r="P68">
            <v>39.200354223000005</v>
          </cell>
          <cell r="Q68">
            <v>39.200354223000005</v>
          </cell>
          <cell r="R68">
            <v>0</v>
          </cell>
          <cell r="S68">
            <v>26.934324000000004</v>
          </cell>
          <cell r="T68">
            <v>26.934324000000004</v>
          </cell>
          <cell r="U68">
            <v>0</v>
          </cell>
          <cell r="V68">
            <v>184.20835699999998</v>
          </cell>
          <cell r="W68">
            <v>184.20835699999998</v>
          </cell>
        </row>
        <row r="69">
          <cell r="B69" t="str">
            <v>India</v>
          </cell>
          <cell r="C69">
            <v>360364.45969000011</v>
          </cell>
          <cell r="D69">
            <v>47669.289999999979</v>
          </cell>
          <cell r="E69">
            <v>408033.74969000008</v>
          </cell>
          <cell r="F69">
            <v>280194.01312999998</v>
          </cell>
          <cell r="G69">
            <v>140898.31630900005</v>
          </cell>
          <cell r="H69">
            <v>421092.32943899999</v>
          </cell>
          <cell r="I69">
            <v>292590.47925000003</v>
          </cell>
          <cell r="J69">
            <v>-9479.0569710000036</v>
          </cell>
          <cell r="K69">
            <v>283111.42227900005</v>
          </cell>
          <cell r="L69">
            <v>203762.34900000002</v>
          </cell>
          <cell r="M69">
            <v>88029.035634999993</v>
          </cell>
          <cell r="N69">
            <v>291791.38463500002</v>
          </cell>
          <cell r="O69">
            <v>183903.81142999997</v>
          </cell>
          <cell r="P69">
            <v>84137.17353756995</v>
          </cell>
          <cell r="Q69">
            <v>268040.98496756994</v>
          </cell>
          <cell r="R69">
            <v>188040.23502999992</v>
          </cell>
          <cell r="S69">
            <v>90755.813269999926</v>
          </cell>
          <cell r="T69">
            <v>278796.04829999985</v>
          </cell>
          <cell r="U69">
            <v>150390.872</v>
          </cell>
          <cell r="V69">
            <v>35188.935182000001</v>
          </cell>
          <cell r="W69">
            <v>185579.80718200002</v>
          </cell>
        </row>
        <row r="70">
          <cell r="B70" t="str">
            <v>Indonesia</v>
          </cell>
          <cell r="C70">
            <v>37637.280000000006</v>
          </cell>
          <cell r="D70">
            <v>6769.64</v>
          </cell>
          <cell r="E70">
            <v>44406.920000000006</v>
          </cell>
          <cell r="F70">
            <v>12442.648889999999</v>
          </cell>
          <cell r="G70">
            <v>4830.4140639999969</v>
          </cell>
          <cell r="H70">
            <v>17273.062953999994</v>
          </cell>
          <cell r="I70">
            <v>15846.82602</v>
          </cell>
          <cell r="J70">
            <v>-20103.930048999991</v>
          </cell>
          <cell r="K70">
            <v>-4257.104028999991</v>
          </cell>
          <cell r="L70">
            <v>7745.1909999999989</v>
          </cell>
          <cell r="M70">
            <v>-1589.7621210000011</v>
          </cell>
          <cell r="N70">
            <v>6155.4288789999973</v>
          </cell>
          <cell r="O70">
            <v>16588.051659999997</v>
          </cell>
          <cell r="P70">
            <v>5392.5647250000002</v>
          </cell>
          <cell r="Q70">
            <v>21980.616384999998</v>
          </cell>
          <cell r="R70">
            <v>14226.996380000002</v>
          </cell>
          <cell r="S70">
            <v>1469.3036194999997</v>
          </cell>
          <cell r="T70">
            <v>15696.299999500003</v>
          </cell>
          <cell r="U70">
            <v>13314.772100000002</v>
          </cell>
          <cell r="V70">
            <v>6549.0425310000001</v>
          </cell>
          <cell r="W70">
            <v>19863.814631000001</v>
          </cell>
        </row>
        <row r="71">
          <cell r="B71" t="str">
            <v>Iran</v>
          </cell>
          <cell r="C71">
            <v>0</v>
          </cell>
          <cell r="D71">
            <v>465.71</v>
          </cell>
          <cell r="E71">
            <v>465.71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265.30336599999998</v>
          </cell>
          <cell r="K71">
            <v>265.30336599999998</v>
          </cell>
          <cell r="L71">
            <v>0</v>
          </cell>
          <cell r="M71">
            <v>734.74195099999997</v>
          </cell>
          <cell r="N71">
            <v>734.74195099999997</v>
          </cell>
          <cell r="O71">
            <v>0</v>
          </cell>
          <cell r="P71">
            <v>357.41021000000001</v>
          </cell>
          <cell r="Q71">
            <v>357.41021000000001</v>
          </cell>
          <cell r="R71">
            <v>0</v>
          </cell>
          <cell r="S71">
            <v>658.93154600000003</v>
          </cell>
          <cell r="T71">
            <v>658.93154600000003</v>
          </cell>
          <cell r="U71">
            <v>0</v>
          </cell>
          <cell r="V71">
            <v>992.54061799999999</v>
          </cell>
          <cell r="W71">
            <v>992.54061799999999</v>
          </cell>
        </row>
        <row r="72">
          <cell r="B72" t="str">
            <v>Iraq</v>
          </cell>
          <cell r="C72">
            <v>21325.49</v>
          </cell>
          <cell r="D72">
            <v>9767.4199999999983</v>
          </cell>
          <cell r="E72">
            <v>31092.91</v>
          </cell>
          <cell r="F72">
            <v>14782.717449999998</v>
          </cell>
          <cell r="G72">
            <v>5276.8686199999993</v>
          </cell>
          <cell r="H72">
            <v>20059.586069999998</v>
          </cell>
          <cell r="I72">
            <v>4807.14012</v>
          </cell>
          <cell r="J72">
            <v>3539.0029440000008</v>
          </cell>
          <cell r="K72">
            <v>8346.1430639999999</v>
          </cell>
          <cell r="L72">
            <v>1020.17443</v>
          </cell>
          <cell r="M72">
            <v>5852.9955629999995</v>
          </cell>
          <cell r="N72">
            <v>6873.1699929999995</v>
          </cell>
          <cell r="O72">
            <v>1085.7139999999999</v>
          </cell>
          <cell r="P72">
            <v>5922.7586290239988</v>
          </cell>
          <cell r="Q72">
            <v>7008.4726290239987</v>
          </cell>
          <cell r="R72">
            <v>29462.713960000001</v>
          </cell>
          <cell r="S72">
            <v>8907.7782069999994</v>
          </cell>
          <cell r="T72">
            <v>38370.492167000004</v>
          </cell>
          <cell r="U72">
            <v>45231.682130000001</v>
          </cell>
          <cell r="V72">
            <v>10205.473357999997</v>
          </cell>
          <cell r="W72">
            <v>55437.155487999997</v>
          </cell>
        </row>
        <row r="73">
          <cell r="B73" t="str">
            <v>Jamaica</v>
          </cell>
          <cell r="C73">
            <v>3684.38</v>
          </cell>
          <cell r="D73">
            <v>1657.0500000000002</v>
          </cell>
          <cell r="E73">
            <v>5341.43</v>
          </cell>
          <cell r="F73">
            <v>1927.61436</v>
          </cell>
          <cell r="G73">
            <v>612.56553999999994</v>
          </cell>
          <cell r="H73">
            <v>2540.1799000000001</v>
          </cell>
          <cell r="I73">
            <v>5778.3509999999987</v>
          </cell>
          <cell r="J73">
            <v>668.09106299999996</v>
          </cell>
          <cell r="K73">
            <v>6446.4420629999986</v>
          </cell>
          <cell r="L73">
            <v>6928.4080000000004</v>
          </cell>
          <cell r="M73">
            <v>2050.3473710000003</v>
          </cell>
          <cell r="N73">
            <v>8978.7553710000011</v>
          </cell>
          <cell r="O73">
            <v>9233.6528399999988</v>
          </cell>
          <cell r="P73">
            <v>3200.6931460000001</v>
          </cell>
          <cell r="Q73">
            <v>12434.345985999998</v>
          </cell>
          <cell r="R73">
            <v>2262.0001600000001</v>
          </cell>
          <cell r="S73">
            <v>3915.3936450000001</v>
          </cell>
          <cell r="T73">
            <v>6177.3938049999997</v>
          </cell>
          <cell r="U73">
            <v>4884.4998400000004</v>
          </cell>
          <cell r="V73">
            <v>2824.9162999999999</v>
          </cell>
          <cell r="W73">
            <v>7709.4161400000003</v>
          </cell>
        </row>
        <row r="74">
          <cell r="B74" t="str">
            <v>Jordan</v>
          </cell>
          <cell r="C74">
            <v>0</v>
          </cell>
          <cell r="D74">
            <v>974.22000000000014</v>
          </cell>
          <cell r="E74">
            <v>974.22000000000014</v>
          </cell>
          <cell r="F74">
            <v>89.67165</v>
          </cell>
          <cell r="G74">
            <v>1619.0536400000001</v>
          </cell>
          <cell r="H74">
            <v>1708.7252900000001</v>
          </cell>
          <cell r="I74">
            <v>88.530519999999996</v>
          </cell>
          <cell r="J74">
            <v>1565.9022939999998</v>
          </cell>
          <cell r="K74">
            <v>1654.4328139999998</v>
          </cell>
          <cell r="L74">
            <v>388.75400000000002</v>
          </cell>
          <cell r="M74">
            <v>4359.7205540000014</v>
          </cell>
          <cell r="N74">
            <v>4748.4745540000013</v>
          </cell>
          <cell r="O74">
            <v>10232.0154</v>
          </cell>
          <cell r="P74">
            <v>6460.0216070000006</v>
          </cell>
          <cell r="Q74">
            <v>16692.037006999999</v>
          </cell>
          <cell r="R74">
            <v>10065.115019999997</v>
          </cell>
          <cell r="S74">
            <v>8473.1835969999975</v>
          </cell>
          <cell r="T74">
            <v>18538.298616999993</v>
          </cell>
          <cell r="U74">
            <v>43100.558429999997</v>
          </cell>
          <cell r="V74">
            <v>14347.954790000003</v>
          </cell>
          <cell r="W74">
            <v>57448.513220000001</v>
          </cell>
        </row>
        <row r="75">
          <cell r="B75" t="str">
            <v>Kazakhstan</v>
          </cell>
          <cell r="C75">
            <v>0</v>
          </cell>
          <cell r="D75">
            <v>4433.3399999999992</v>
          </cell>
          <cell r="E75">
            <v>4433.3399999999992</v>
          </cell>
          <cell r="F75">
            <v>0</v>
          </cell>
          <cell r="G75">
            <v>220.27428000000023</v>
          </cell>
          <cell r="H75">
            <v>220.27428000000023</v>
          </cell>
          <cell r="I75">
            <v>0</v>
          </cell>
          <cell r="J75">
            <v>1703.2021149999998</v>
          </cell>
          <cell r="K75">
            <v>1703.2021149999998</v>
          </cell>
          <cell r="L75">
            <v>0</v>
          </cell>
          <cell r="M75">
            <v>3292.0464749999996</v>
          </cell>
          <cell r="N75">
            <v>3292.0464749999996</v>
          </cell>
          <cell r="O75">
            <v>0</v>
          </cell>
          <cell r="P75">
            <v>1787.9444119999991</v>
          </cell>
          <cell r="Q75">
            <v>1787.9444119999991</v>
          </cell>
          <cell r="R75">
            <v>0</v>
          </cell>
          <cell r="S75">
            <v>1782.1940289999995</v>
          </cell>
          <cell r="T75">
            <v>1782.1940289999995</v>
          </cell>
          <cell r="U75">
            <v>0</v>
          </cell>
          <cell r="V75">
            <v>5425.1782740000008</v>
          </cell>
          <cell r="W75">
            <v>5425.1782740000008</v>
          </cell>
        </row>
        <row r="76">
          <cell r="B76" t="str">
            <v>Kenya</v>
          </cell>
          <cell r="C76">
            <v>73259.61</v>
          </cell>
          <cell r="D76">
            <v>10765.970000000001</v>
          </cell>
          <cell r="E76">
            <v>84025.58</v>
          </cell>
          <cell r="F76">
            <v>72587.385460000005</v>
          </cell>
          <cell r="G76">
            <v>-4450.9241409999995</v>
          </cell>
          <cell r="H76">
            <v>68136.461319000009</v>
          </cell>
          <cell r="I76">
            <v>81014.24159000002</v>
          </cell>
          <cell r="J76">
            <v>7578.6463899999999</v>
          </cell>
          <cell r="K76">
            <v>88592.887980000014</v>
          </cell>
          <cell r="L76">
            <v>94658.38920000002</v>
          </cell>
          <cell r="M76">
            <v>6997.1505779999998</v>
          </cell>
          <cell r="N76">
            <v>101655.53977800002</v>
          </cell>
          <cell r="O76">
            <v>146157.63223999998</v>
          </cell>
          <cell r="P76">
            <v>13247.005992999999</v>
          </cell>
          <cell r="Q76">
            <v>159404.63823299998</v>
          </cell>
          <cell r="R76">
            <v>116793.95385000005</v>
          </cell>
          <cell r="S76">
            <v>18055.721441500009</v>
          </cell>
          <cell r="T76">
            <v>134849.67529150005</v>
          </cell>
          <cell r="U76">
            <v>147910.13256000006</v>
          </cell>
          <cell r="V76">
            <v>7664.3932410000007</v>
          </cell>
          <cell r="W76">
            <v>155574.52580100007</v>
          </cell>
        </row>
        <row r="77">
          <cell r="B77" t="str">
            <v>Kiribati</v>
          </cell>
          <cell r="C77">
            <v>22.31</v>
          </cell>
          <cell r="D77">
            <v>0</v>
          </cell>
          <cell r="E77">
            <v>22.31</v>
          </cell>
          <cell r="F77">
            <v>0</v>
          </cell>
          <cell r="G77">
            <v>35.988869999999999</v>
          </cell>
          <cell r="H77">
            <v>35.988869999999999</v>
          </cell>
          <cell r="I77">
            <v>0</v>
          </cell>
          <cell r="J77">
            <v>15.690849999999999</v>
          </cell>
          <cell r="K77">
            <v>15.690849999999999</v>
          </cell>
          <cell r="L77">
            <v>0</v>
          </cell>
          <cell r="M77">
            <v>17.045100000000001</v>
          </cell>
          <cell r="N77">
            <v>17.045100000000001</v>
          </cell>
          <cell r="O77">
            <v>0</v>
          </cell>
          <cell r="P77">
            <v>13.955819999999999</v>
          </cell>
          <cell r="Q77">
            <v>13.955819999999999</v>
          </cell>
          <cell r="R77">
            <v>0</v>
          </cell>
          <cell r="S77">
            <v>17.697949999999999</v>
          </cell>
          <cell r="T77">
            <v>17.697949999999999</v>
          </cell>
          <cell r="U77">
            <v>0</v>
          </cell>
          <cell r="V77">
            <v>11.9284</v>
          </cell>
          <cell r="W77">
            <v>11.9284</v>
          </cell>
        </row>
        <row r="78">
          <cell r="B78" t="str">
            <v>Korea, Dem. Rep.</v>
          </cell>
          <cell r="C78">
            <v>0</v>
          </cell>
          <cell r="D78">
            <v>31.519999999999996</v>
          </cell>
          <cell r="E78">
            <v>31.519999999999996</v>
          </cell>
          <cell r="F78">
            <v>0</v>
          </cell>
          <cell r="G78">
            <v>264.40238999999997</v>
          </cell>
          <cell r="H78">
            <v>264.40238999999997</v>
          </cell>
          <cell r="I78">
            <v>0</v>
          </cell>
          <cell r="J78">
            <v>378.24775499999998</v>
          </cell>
          <cell r="K78">
            <v>378.24775499999998</v>
          </cell>
          <cell r="L78">
            <v>0</v>
          </cell>
          <cell r="M78">
            <v>756.35268299999984</v>
          </cell>
          <cell r="N78">
            <v>756.35268299999984</v>
          </cell>
          <cell r="O78">
            <v>0</v>
          </cell>
          <cell r="P78">
            <v>1309.468813</v>
          </cell>
          <cell r="Q78">
            <v>1309.468813</v>
          </cell>
          <cell r="R78">
            <v>0</v>
          </cell>
          <cell r="S78">
            <v>277.19920300000001</v>
          </cell>
          <cell r="T78">
            <v>277.19920300000001</v>
          </cell>
          <cell r="U78">
            <v>0</v>
          </cell>
          <cell r="V78">
            <v>740.38050700000008</v>
          </cell>
          <cell r="W78">
            <v>740.38050700000008</v>
          </cell>
        </row>
        <row r="79">
          <cell r="B79" t="str">
            <v>Kosovo</v>
          </cell>
          <cell r="C79">
            <v>2314.66</v>
          </cell>
          <cell r="D79">
            <v>4293.9399999999996</v>
          </cell>
          <cell r="E79">
            <v>6608.5999999999995</v>
          </cell>
          <cell r="F79">
            <v>2595.59022</v>
          </cell>
          <cell r="G79">
            <v>3546.7668000000003</v>
          </cell>
          <cell r="H79">
            <v>6142.3570200000004</v>
          </cell>
          <cell r="I79">
            <v>4076.8388000000009</v>
          </cell>
          <cell r="J79">
            <v>3530.264443999999</v>
          </cell>
          <cell r="K79">
            <v>7607.1032439999999</v>
          </cell>
          <cell r="L79">
            <v>4473.9132199999995</v>
          </cell>
          <cell r="M79">
            <v>5816.723489</v>
          </cell>
          <cell r="N79">
            <v>10290.636708999999</v>
          </cell>
          <cell r="O79">
            <v>180.53422</v>
          </cell>
          <cell r="P79">
            <v>5751.4803860000002</v>
          </cell>
          <cell r="Q79">
            <v>5932.0146060000006</v>
          </cell>
          <cell r="R79">
            <v>0</v>
          </cell>
          <cell r="S79">
            <v>5839.246153000001</v>
          </cell>
          <cell r="T79">
            <v>5839.246153000001</v>
          </cell>
          <cell r="U79">
            <v>0</v>
          </cell>
          <cell r="V79">
            <v>4686.3963199999998</v>
          </cell>
          <cell r="W79">
            <v>4686.3963199999998</v>
          </cell>
        </row>
        <row r="80">
          <cell r="B80" t="str">
            <v>Kyrgyz Republic</v>
          </cell>
          <cell r="C80">
            <v>5494.91</v>
          </cell>
          <cell r="D80">
            <v>229.11</v>
          </cell>
          <cell r="E80">
            <v>5724.0199999999995</v>
          </cell>
          <cell r="F80">
            <v>4501.1001100000003</v>
          </cell>
          <cell r="G80">
            <v>230.78200000000001</v>
          </cell>
          <cell r="H80">
            <v>4731.8821100000005</v>
          </cell>
          <cell r="I80">
            <v>6709.2494800000004</v>
          </cell>
          <cell r="J80">
            <v>716.20468299999993</v>
          </cell>
          <cell r="K80">
            <v>7425.4541630000003</v>
          </cell>
          <cell r="L80">
            <v>3157.4490800000003</v>
          </cell>
          <cell r="M80">
            <v>889.46202500000004</v>
          </cell>
          <cell r="N80">
            <v>4046.9111050000001</v>
          </cell>
          <cell r="O80">
            <v>4555.1414799999993</v>
          </cell>
          <cell r="P80">
            <v>811.61686375300008</v>
          </cell>
          <cell r="Q80">
            <v>5366.7583437529993</v>
          </cell>
          <cell r="R80">
            <v>4109.6505400000005</v>
          </cell>
          <cell r="S80">
            <v>1841.9813329999999</v>
          </cell>
          <cell r="T80">
            <v>5951.6318730000003</v>
          </cell>
          <cell r="U80">
            <v>1664.2252100000001</v>
          </cell>
          <cell r="V80">
            <v>1040.3305210000001</v>
          </cell>
          <cell r="W80">
            <v>2704.5557310000004</v>
          </cell>
        </row>
        <row r="81">
          <cell r="B81" t="str">
            <v>Laos</v>
          </cell>
          <cell r="C81">
            <v>263.10000000000002</v>
          </cell>
          <cell r="D81">
            <v>-69.459999999999994</v>
          </cell>
          <cell r="E81">
            <v>193.64000000000004</v>
          </cell>
          <cell r="F81">
            <v>36.789000000000001</v>
          </cell>
          <cell r="G81">
            <v>0</v>
          </cell>
          <cell r="H81">
            <v>36.789000000000001</v>
          </cell>
          <cell r="I81">
            <v>1006.288</v>
          </cell>
          <cell r="J81">
            <v>0</v>
          </cell>
          <cell r="K81">
            <v>1006.288</v>
          </cell>
          <cell r="L81">
            <v>919.12</v>
          </cell>
          <cell r="M81">
            <v>10.984000000000002</v>
          </cell>
          <cell r="N81">
            <v>930.10400000000004</v>
          </cell>
          <cell r="O81">
            <v>824.59199999999998</v>
          </cell>
          <cell r="P81">
            <v>120.98390800000001</v>
          </cell>
          <cell r="Q81">
            <v>945.57590800000003</v>
          </cell>
          <cell r="R81">
            <v>765.00099999999998</v>
          </cell>
          <cell r="S81">
            <v>707.94287400000007</v>
          </cell>
          <cell r="T81">
            <v>1472.9438740000001</v>
          </cell>
          <cell r="U81">
            <v>1526.8613600000001</v>
          </cell>
          <cell r="V81">
            <v>811.45653300000004</v>
          </cell>
          <cell r="W81">
            <v>2338.3178930000004</v>
          </cell>
        </row>
        <row r="82">
          <cell r="B82" t="str">
            <v>Lebanon</v>
          </cell>
          <cell r="C82">
            <v>6.32</v>
          </cell>
          <cell r="D82">
            <v>3449.74</v>
          </cell>
          <cell r="E82">
            <v>3456.06</v>
          </cell>
          <cell r="F82">
            <v>0</v>
          </cell>
          <cell r="G82">
            <v>2565.37988</v>
          </cell>
          <cell r="H82">
            <v>2565.37988</v>
          </cell>
          <cell r="I82">
            <v>0</v>
          </cell>
          <cell r="J82">
            <v>1646.4632240000001</v>
          </cell>
          <cell r="K82">
            <v>1646.4632240000001</v>
          </cell>
          <cell r="L82">
            <v>0</v>
          </cell>
          <cell r="M82">
            <v>4327.2449890000007</v>
          </cell>
          <cell r="N82">
            <v>4327.2449890000007</v>
          </cell>
          <cell r="O82">
            <v>1714.6646499999999</v>
          </cell>
          <cell r="P82">
            <v>6320.3798779999997</v>
          </cell>
          <cell r="Q82">
            <v>8035.0445279999994</v>
          </cell>
          <cell r="R82">
            <v>18744.857169999999</v>
          </cell>
          <cell r="S82">
            <v>7263.9922629999983</v>
          </cell>
          <cell r="T82">
            <v>26008.849432999996</v>
          </cell>
          <cell r="U82">
            <v>85301.25251000002</v>
          </cell>
          <cell r="V82">
            <v>14232.191334999996</v>
          </cell>
          <cell r="W82">
            <v>99533.443845000016</v>
          </cell>
        </row>
        <row r="83">
          <cell r="B83" t="str">
            <v>Lesotho</v>
          </cell>
          <cell r="C83">
            <v>5207.49</v>
          </cell>
          <cell r="D83">
            <v>30.92</v>
          </cell>
          <cell r="E83">
            <v>5238.41</v>
          </cell>
          <cell r="F83">
            <v>3109.4654300000002</v>
          </cell>
          <cell r="G83">
            <v>10.41161</v>
          </cell>
          <cell r="H83">
            <v>3119.8770400000003</v>
          </cell>
          <cell r="I83">
            <v>1077.875</v>
          </cell>
          <cell r="J83">
            <v>78.449369000000004</v>
          </cell>
          <cell r="K83">
            <v>1156.3243689999999</v>
          </cell>
          <cell r="L83">
            <v>3032.8710900000001</v>
          </cell>
          <cell r="M83">
            <v>94.262316999999996</v>
          </cell>
          <cell r="N83">
            <v>3127.1334070000003</v>
          </cell>
          <cell r="O83">
            <v>2624.4349999999999</v>
          </cell>
          <cell r="P83">
            <v>100.82701900000001</v>
          </cell>
          <cell r="Q83">
            <v>2725.2620189999998</v>
          </cell>
          <cell r="R83">
            <v>-27.71163</v>
          </cell>
          <cell r="S83">
            <v>232.54138900000004</v>
          </cell>
          <cell r="T83">
            <v>204.82975900000002</v>
          </cell>
          <cell r="U83">
            <v>0</v>
          </cell>
          <cell r="V83">
            <v>429.28058800000008</v>
          </cell>
          <cell r="W83">
            <v>429.28058800000008</v>
          </cell>
        </row>
        <row r="84">
          <cell r="B84" t="str">
            <v>Liberia</v>
          </cell>
          <cell r="C84">
            <v>20773.22</v>
          </cell>
          <cell r="D84">
            <v>611.46</v>
          </cell>
          <cell r="E84">
            <v>21384.68</v>
          </cell>
          <cell r="F84">
            <v>13031.264059999998</v>
          </cell>
          <cell r="G84">
            <v>3529.8315090000001</v>
          </cell>
          <cell r="H84">
            <v>16561.095568999997</v>
          </cell>
          <cell r="I84">
            <v>19558.959490000001</v>
          </cell>
          <cell r="J84">
            <v>100</v>
          </cell>
          <cell r="K84">
            <v>19658.959490000001</v>
          </cell>
          <cell r="L84">
            <v>8413.8943200000012</v>
          </cell>
          <cell r="M84">
            <v>206.857</v>
          </cell>
          <cell r="N84">
            <v>8620.7513200000012</v>
          </cell>
          <cell r="O84">
            <v>8703.9577700000009</v>
          </cell>
          <cell r="P84">
            <v>20.507885000000002</v>
          </cell>
          <cell r="Q84">
            <v>8724.4656550000018</v>
          </cell>
          <cell r="R84">
            <v>5603.61535</v>
          </cell>
          <cell r="S84">
            <v>192.21469500000001</v>
          </cell>
          <cell r="T84">
            <v>5795.8300449999997</v>
          </cell>
          <cell r="U84">
            <v>10321.87998</v>
          </cell>
          <cell r="V84">
            <v>349.64492300000001</v>
          </cell>
          <cell r="W84">
            <v>10671.524903</v>
          </cell>
        </row>
        <row r="85">
          <cell r="B85" t="str">
            <v>Libya</v>
          </cell>
          <cell r="C85">
            <v>0</v>
          </cell>
          <cell r="D85">
            <v>598.44999999999993</v>
          </cell>
          <cell r="E85">
            <v>598.44999999999993</v>
          </cell>
          <cell r="F85">
            <v>0</v>
          </cell>
          <cell r="G85">
            <v>1019.83341</v>
          </cell>
          <cell r="H85">
            <v>1019.83341</v>
          </cell>
          <cell r="I85">
            <v>6009.6885500000008</v>
          </cell>
          <cell r="J85">
            <v>4516.2750649999998</v>
          </cell>
          <cell r="K85">
            <v>10525.963615000001</v>
          </cell>
          <cell r="L85">
            <v>614.24993999999992</v>
          </cell>
          <cell r="M85">
            <v>9278.6363359999996</v>
          </cell>
          <cell r="N85">
            <v>9892.8862759999993</v>
          </cell>
          <cell r="O85">
            <v>4237.3968400000003</v>
          </cell>
          <cell r="P85">
            <v>11563.708323999996</v>
          </cell>
          <cell r="Q85">
            <v>15801.105163999997</v>
          </cell>
          <cell r="R85">
            <v>2345.9110300000002</v>
          </cell>
          <cell r="S85">
            <v>26317.238771000015</v>
          </cell>
          <cell r="T85">
            <v>28663.149801000014</v>
          </cell>
          <cell r="U85">
            <v>2040.4013700000003</v>
          </cell>
          <cell r="V85">
            <v>8393.4220000000023</v>
          </cell>
          <cell r="W85">
            <v>10433.823370000002</v>
          </cell>
        </row>
        <row r="86">
          <cell r="B86" t="str">
            <v>Madagascar</v>
          </cell>
          <cell r="C86">
            <v>830.23</v>
          </cell>
          <cell r="D86">
            <v>0</v>
          </cell>
          <cell r="E86">
            <v>830.23</v>
          </cell>
          <cell r="F86">
            <v>877.18839000000003</v>
          </cell>
          <cell r="G86">
            <v>-1068.12302</v>
          </cell>
          <cell r="H86">
            <v>-190.93462999999997</v>
          </cell>
          <cell r="I86">
            <v>0</v>
          </cell>
          <cell r="J86">
            <v>503.54745400000002</v>
          </cell>
          <cell r="K86">
            <v>503.54745400000002</v>
          </cell>
          <cell r="L86">
            <v>0</v>
          </cell>
          <cell r="M86">
            <v>1796.5257060000001</v>
          </cell>
          <cell r="N86">
            <v>1796.5257060000001</v>
          </cell>
          <cell r="O86">
            <v>0</v>
          </cell>
          <cell r="P86">
            <v>366.30914100000007</v>
          </cell>
          <cell r="Q86">
            <v>366.30914100000007</v>
          </cell>
          <cell r="R86">
            <v>0</v>
          </cell>
          <cell r="S86">
            <v>-198.95954100000009</v>
          </cell>
          <cell r="T86">
            <v>-198.95954100000009</v>
          </cell>
          <cell r="U86">
            <v>0</v>
          </cell>
          <cell r="V86">
            <v>1337.2744279999999</v>
          </cell>
          <cell r="W86">
            <v>1337.2744279999999</v>
          </cell>
        </row>
        <row r="87">
          <cell r="B87" t="str">
            <v>Malawi</v>
          </cell>
          <cell r="C87">
            <v>68222.099999999962</v>
          </cell>
          <cell r="D87">
            <v>3289.4200000000014</v>
          </cell>
          <cell r="E87">
            <v>71511.51999999996</v>
          </cell>
          <cell r="F87">
            <v>90037.557390000031</v>
          </cell>
          <cell r="G87">
            <v>5810.3022299999993</v>
          </cell>
          <cell r="H87">
            <v>95847.859620000032</v>
          </cell>
          <cell r="I87">
            <v>60622.277270000006</v>
          </cell>
          <cell r="J87">
            <v>4292.3033720000003</v>
          </cell>
          <cell r="K87">
            <v>64914.580642000008</v>
          </cell>
          <cell r="L87">
            <v>117447.39753</v>
          </cell>
          <cell r="M87">
            <v>6805.5167000000001</v>
          </cell>
          <cell r="N87">
            <v>124252.91422999999</v>
          </cell>
          <cell r="O87">
            <v>106040.45683000001</v>
          </cell>
          <cell r="P87">
            <v>7256.5602450200013</v>
          </cell>
          <cell r="Q87">
            <v>113297.01707502</v>
          </cell>
          <cell r="R87">
            <v>51069.479610000017</v>
          </cell>
          <cell r="S87">
            <v>9405.4307110000027</v>
          </cell>
          <cell r="T87">
            <v>60474.910321000018</v>
          </cell>
          <cell r="U87">
            <v>75125.93819999999</v>
          </cell>
          <cell r="V87">
            <v>10434.490736999996</v>
          </cell>
          <cell r="W87">
            <v>85560.42893699999</v>
          </cell>
        </row>
        <row r="88">
          <cell r="B88" t="str">
            <v>Malaysia</v>
          </cell>
          <cell r="C88">
            <v>180.49</v>
          </cell>
          <cell r="D88">
            <v>2491.1600000000003</v>
          </cell>
          <cell r="E88">
            <v>2671.6500000000005</v>
          </cell>
          <cell r="F88">
            <v>0</v>
          </cell>
          <cell r="G88">
            <v>-485.55576499999961</v>
          </cell>
          <cell r="H88">
            <v>-485.55576499999961</v>
          </cell>
          <cell r="I88">
            <v>0</v>
          </cell>
          <cell r="J88">
            <v>4467.8588470000004</v>
          </cell>
          <cell r="K88">
            <v>4467.8588470000004</v>
          </cell>
          <cell r="L88">
            <v>0</v>
          </cell>
          <cell r="M88">
            <v>6394.984773000001</v>
          </cell>
          <cell r="N88">
            <v>6394.984773000001</v>
          </cell>
          <cell r="O88">
            <v>0</v>
          </cell>
          <cell r="P88">
            <v>3807.9745939400004</v>
          </cell>
          <cell r="Q88">
            <v>3807.9745939400004</v>
          </cell>
          <cell r="R88">
            <v>0</v>
          </cell>
          <cell r="S88">
            <v>-1842.0456419999991</v>
          </cell>
          <cell r="T88">
            <v>-1842.0456419999991</v>
          </cell>
          <cell r="U88">
            <v>0</v>
          </cell>
          <cell r="V88">
            <v>5603.5314789999984</v>
          </cell>
          <cell r="W88">
            <v>5603.5314789999984</v>
          </cell>
        </row>
        <row r="89">
          <cell r="B89" t="str">
            <v>Maldives</v>
          </cell>
          <cell r="C89">
            <v>150</v>
          </cell>
          <cell r="D89">
            <v>93.69</v>
          </cell>
          <cell r="E89">
            <v>243.69</v>
          </cell>
          <cell r="F89">
            <v>0</v>
          </cell>
          <cell r="G89">
            <v>170.07599999999996</v>
          </cell>
          <cell r="H89">
            <v>170.07599999999996</v>
          </cell>
          <cell r="I89">
            <v>0</v>
          </cell>
          <cell r="J89">
            <v>167.04137</v>
          </cell>
          <cell r="K89">
            <v>167.04137</v>
          </cell>
          <cell r="L89">
            <v>0</v>
          </cell>
          <cell r="M89">
            <v>220.70287500000001</v>
          </cell>
          <cell r="N89">
            <v>220.70287500000001</v>
          </cell>
          <cell r="O89">
            <v>0</v>
          </cell>
          <cell r="P89">
            <v>153.67592799999997</v>
          </cell>
          <cell r="Q89">
            <v>153.67592799999997</v>
          </cell>
          <cell r="R89">
            <v>0</v>
          </cell>
          <cell r="S89">
            <v>-52.675270999999995</v>
          </cell>
          <cell r="T89">
            <v>-52.675270999999995</v>
          </cell>
          <cell r="U89">
            <v>0</v>
          </cell>
          <cell r="V89">
            <v>183.51673399999999</v>
          </cell>
          <cell r="W89">
            <v>183.51673399999999</v>
          </cell>
        </row>
        <row r="90">
          <cell r="B90" t="str">
            <v>Mali</v>
          </cell>
          <cell r="C90">
            <v>0</v>
          </cell>
          <cell r="D90">
            <v>16.95</v>
          </cell>
          <cell r="E90">
            <v>16.95</v>
          </cell>
          <cell r="F90">
            <v>2.8682699999999999</v>
          </cell>
          <cell r="G90">
            <v>30.335999999999999</v>
          </cell>
          <cell r="H90">
            <v>33.204270000000001</v>
          </cell>
          <cell r="I90">
            <v>0</v>
          </cell>
          <cell r="J90">
            <v>8.8457260000000009</v>
          </cell>
          <cell r="K90">
            <v>8.8457260000000009</v>
          </cell>
          <cell r="L90">
            <v>0</v>
          </cell>
          <cell r="M90">
            <v>410.671134</v>
          </cell>
          <cell r="N90">
            <v>410.671134</v>
          </cell>
          <cell r="O90">
            <v>0</v>
          </cell>
          <cell r="P90">
            <v>1028.8890999999999</v>
          </cell>
          <cell r="Q90">
            <v>1028.8890999999999</v>
          </cell>
          <cell r="R90">
            <v>215.74618999999996</v>
          </cell>
          <cell r="S90">
            <v>1886.0207310000001</v>
          </cell>
          <cell r="T90">
            <v>2101.7669209999999</v>
          </cell>
          <cell r="U90">
            <v>-8013.9062200000008</v>
          </cell>
          <cell r="V90">
            <v>1811.0493679999997</v>
          </cell>
          <cell r="W90">
            <v>-6202.8568520000008</v>
          </cell>
        </row>
        <row r="91">
          <cell r="B91" t="str">
            <v>Marshall Islands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6.5215100000000001</v>
          </cell>
          <cell r="K91">
            <v>6.5215100000000001</v>
          </cell>
          <cell r="L91">
            <v>0</v>
          </cell>
          <cell r="M91">
            <v>5.3900299999999994</v>
          </cell>
          <cell r="N91">
            <v>5.3900299999999994</v>
          </cell>
          <cell r="O91">
            <v>0</v>
          </cell>
          <cell r="P91">
            <v>2.0129999999999999</v>
          </cell>
          <cell r="Q91">
            <v>2.0129999999999999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B92" t="str">
            <v>Mauritania</v>
          </cell>
          <cell r="C92">
            <v>0</v>
          </cell>
          <cell r="D92">
            <v>496.87</v>
          </cell>
          <cell r="E92">
            <v>496.87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903.90085099999999</v>
          </cell>
          <cell r="K92">
            <v>903.90085099999999</v>
          </cell>
          <cell r="L92">
            <v>0</v>
          </cell>
          <cell r="M92">
            <v>131.37703999999999</v>
          </cell>
          <cell r="N92">
            <v>131.37703999999999</v>
          </cell>
          <cell r="O92">
            <v>0</v>
          </cell>
          <cell r="P92">
            <v>115.09276800000004</v>
          </cell>
          <cell r="Q92">
            <v>115.09276800000004</v>
          </cell>
          <cell r="R92">
            <v>330</v>
          </cell>
          <cell r="S92">
            <v>241.24433500000001</v>
          </cell>
          <cell r="T92">
            <v>571.24433499999998</v>
          </cell>
          <cell r="U92">
            <v>0</v>
          </cell>
          <cell r="V92">
            <v>118.624212</v>
          </cell>
          <cell r="W92">
            <v>118.624212</v>
          </cell>
        </row>
        <row r="93">
          <cell r="B93" t="str">
            <v>Mauritius</v>
          </cell>
          <cell r="C93">
            <v>15.44</v>
          </cell>
          <cell r="D93">
            <v>13275.68</v>
          </cell>
          <cell r="E93">
            <v>13291.12</v>
          </cell>
          <cell r="F93">
            <v>0</v>
          </cell>
          <cell r="G93">
            <v>3689.11031</v>
          </cell>
          <cell r="H93">
            <v>3689.11031</v>
          </cell>
          <cell r="I93">
            <v>0</v>
          </cell>
          <cell r="J93">
            <v>8445.2211640000005</v>
          </cell>
          <cell r="K93">
            <v>8445.2211640000005</v>
          </cell>
          <cell r="L93">
            <v>0</v>
          </cell>
          <cell r="M93">
            <v>20.709451000000012</v>
          </cell>
          <cell r="N93">
            <v>20.709451000000012</v>
          </cell>
          <cell r="O93">
            <v>0</v>
          </cell>
          <cell r="P93">
            <v>328.60462199999989</v>
          </cell>
          <cell r="Q93">
            <v>328.60462199999989</v>
          </cell>
          <cell r="R93">
            <v>0</v>
          </cell>
          <cell r="S93">
            <v>744.62618900000041</v>
          </cell>
          <cell r="T93">
            <v>744.62618900000041</v>
          </cell>
          <cell r="U93">
            <v>0</v>
          </cell>
          <cell r="V93">
            <v>777.01947899999993</v>
          </cell>
          <cell r="W93">
            <v>777.01947899999993</v>
          </cell>
        </row>
        <row r="94">
          <cell r="B94" t="str">
            <v>Mexico</v>
          </cell>
          <cell r="C94">
            <v>0</v>
          </cell>
          <cell r="D94">
            <v>7450.569999999997</v>
          </cell>
          <cell r="E94">
            <v>7450.569999999997</v>
          </cell>
          <cell r="F94">
            <v>0</v>
          </cell>
          <cell r="G94">
            <v>6093.1173100000015</v>
          </cell>
          <cell r="H94">
            <v>6093.1173100000015</v>
          </cell>
          <cell r="I94">
            <v>0</v>
          </cell>
          <cell r="J94">
            <v>3590.1426870000014</v>
          </cell>
          <cell r="K94">
            <v>3590.1426870000014</v>
          </cell>
          <cell r="L94">
            <v>0</v>
          </cell>
          <cell r="M94">
            <v>3713.4819160000006</v>
          </cell>
          <cell r="N94">
            <v>3713.4819160000006</v>
          </cell>
          <cell r="O94">
            <v>0</v>
          </cell>
          <cell r="P94">
            <v>5725.737138999998</v>
          </cell>
          <cell r="Q94">
            <v>5725.737138999998</v>
          </cell>
          <cell r="R94">
            <v>0</v>
          </cell>
          <cell r="S94">
            <v>-958.6741689999991</v>
          </cell>
          <cell r="T94">
            <v>-958.6741689999991</v>
          </cell>
          <cell r="U94">
            <v>0</v>
          </cell>
          <cell r="V94">
            <v>12926.957446</v>
          </cell>
          <cell r="W94">
            <v>12926.957446</v>
          </cell>
        </row>
        <row r="95">
          <cell r="B95" t="str">
            <v>Middle East, regional</v>
          </cell>
          <cell r="C95">
            <v>3774.34</v>
          </cell>
          <cell r="D95">
            <v>68.809999999999988</v>
          </cell>
          <cell r="E95">
            <v>3843.15</v>
          </cell>
          <cell r="F95">
            <v>3629.1510000000003</v>
          </cell>
          <cell r="G95">
            <v>2883.4507199999998</v>
          </cell>
          <cell r="H95">
            <v>6512.6017200000006</v>
          </cell>
          <cell r="I95">
            <v>3427.01469</v>
          </cell>
          <cell r="J95">
            <v>19.615708000000001</v>
          </cell>
          <cell r="K95">
            <v>3446.6303979999998</v>
          </cell>
          <cell r="L95">
            <v>32397.030600000002</v>
          </cell>
          <cell r="M95">
            <v>75.160540999999995</v>
          </cell>
          <cell r="N95">
            <v>32472.191141000003</v>
          </cell>
          <cell r="O95">
            <v>182165.27499000001</v>
          </cell>
          <cell r="P95">
            <v>6.8191100000000002</v>
          </cell>
          <cell r="Q95">
            <v>182172.09410000002</v>
          </cell>
          <cell r="R95">
            <v>148604.09259999997</v>
          </cell>
          <cell r="S95">
            <v>0</v>
          </cell>
          <cell r="T95">
            <v>148604.09259999997</v>
          </cell>
          <cell r="U95">
            <v>16597.166179999997</v>
          </cell>
          <cell r="V95">
            <v>3875.1288945595725</v>
          </cell>
          <cell r="W95">
            <v>20472.29507455957</v>
          </cell>
        </row>
        <row r="96">
          <cell r="B96" t="str">
            <v>Moldova</v>
          </cell>
          <cell r="C96">
            <v>1643.6799999999998</v>
          </cell>
          <cell r="D96">
            <v>414.84000000000003</v>
          </cell>
          <cell r="E96">
            <v>2058.52</v>
          </cell>
          <cell r="F96">
            <v>9196.1578999999983</v>
          </cell>
          <cell r="G96">
            <v>168.95363000000003</v>
          </cell>
          <cell r="H96">
            <v>9365.1115299999983</v>
          </cell>
          <cell r="I96">
            <v>1349.05429</v>
          </cell>
          <cell r="J96">
            <v>167.414503</v>
          </cell>
          <cell r="K96">
            <v>1516.468793</v>
          </cell>
          <cell r="L96">
            <v>0</v>
          </cell>
          <cell r="M96">
            <v>1180.625104</v>
          </cell>
          <cell r="N96">
            <v>1180.625104</v>
          </cell>
          <cell r="O96">
            <v>0</v>
          </cell>
          <cell r="P96">
            <v>1072.0164159999997</v>
          </cell>
          <cell r="Q96">
            <v>1072.0164159999997</v>
          </cell>
          <cell r="R96">
            <v>0</v>
          </cell>
          <cell r="S96">
            <v>1463.5933359999999</v>
          </cell>
          <cell r="T96">
            <v>1463.5933359999999</v>
          </cell>
          <cell r="U96">
            <v>0</v>
          </cell>
          <cell r="V96">
            <v>1292.487057</v>
          </cell>
          <cell r="W96">
            <v>1292.487057</v>
          </cell>
        </row>
        <row r="97">
          <cell r="B97" t="str">
            <v>Mongolia</v>
          </cell>
          <cell r="C97">
            <v>330.84</v>
          </cell>
          <cell r="D97">
            <v>124.12000000000003</v>
          </cell>
          <cell r="E97">
            <v>454.96000000000004</v>
          </cell>
          <cell r="F97">
            <v>374.96066000000002</v>
          </cell>
          <cell r="G97">
            <v>162.96408000000002</v>
          </cell>
          <cell r="H97">
            <v>537.92474000000004</v>
          </cell>
          <cell r="I97">
            <v>0</v>
          </cell>
          <cell r="J97">
            <v>110.568664</v>
          </cell>
          <cell r="K97">
            <v>110.568664</v>
          </cell>
          <cell r="L97">
            <v>476.64816999999999</v>
          </cell>
          <cell r="M97">
            <v>2456.2058250000005</v>
          </cell>
          <cell r="N97">
            <v>2932.8539950000004</v>
          </cell>
          <cell r="O97">
            <v>0</v>
          </cell>
          <cell r="P97">
            <v>427.21512600000005</v>
          </cell>
          <cell r="Q97">
            <v>427.21512600000005</v>
          </cell>
          <cell r="R97">
            <v>0</v>
          </cell>
          <cell r="S97">
            <v>444.28477800000007</v>
          </cell>
          <cell r="T97">
            <v>444.28477800000007</v>
          </cell>
          <cell r="U97">
            <v>0</v>
          </cell>
          <cell r="V97">
            <v>633.22529000000009</v>
          </cell>
          <cell r="W97">
            <v>633.22529000000009</v>
          </cell>
        </row>
        <row r="98">
          <cell r="B98" t="str">
            <v>Montenegro</v>
          </cell>
          <cell r="C98">
            <v>0</v>
          </cell>
          <cell r="D98">
            <v>291.61</v>
          </cell>
          <cell r="E98">
            <v>291.61</v>
          </cell>
          <cell r="F98">
            <v>0</v>
          </cell>
          <cell r="G98">
            <v>135.11034999999998</v>
          </cell>
          <cell r="H98">
            <v>135.11034999999998</v>
          </cell>
          <cell r="I98">
            <v>0</v>
          </cell>
          <cell r="J98">
            <v>203.37762899999998</v>
          </cell>
          <cell r="K98">
            <v>203.37762899999998</v>
          </cell>
          <cell r="L98">
            <v>0</v>
          </cell>
          <cell r="M98">
            <v>487.86412899999993</v>
          </cell>
          <cell r="N98">
            <v>487.86412899999993</v>
          </cell>
          <cell r="O98">
            <v>0</v>
          </cell>
          <cell r="P98">
            <v>540.11685299999988</v>
          </cell>
          <cell r="Q98">
            <v>540.11685299999988</v>
          </cell>
          <cell r="R98">
            <v>0</v>
          </cell>
          <cell r="S98">
            <v>506.54005999999998</v>
          </cell>
          <cell r="T98">
            <v>506.54005999999998</v>
          </cell>
          <cell r="U98">
            <v>0</v>
          </cell>
          <cell r="V98">
            <v>1010.9117959999999</v>
          </cell>
          <cell r="W98">
            <v>1010.9117959999999</v>
          </cell>
        </row>
        <row r="99">
          <cell r="B99" t="str">
            <v>Montserrat</v>
          </cell>
          <cell r="C99">
            <v>23797.680000000004</v>
          </cell>
          <cell r="D99">
            <v>60.53</v>
          </cell>
          <cell r="E99">
            <v>23858.210000000003</v>
          </cell>
          <cell r="F99">
            <v>10617.10576</v>
          </cell>
          <cell r="G99">
            <v>119.36413999999999</v>
          </cell>
          <cell r="H99">
            <v>10736.4699</v>
          </cell>
          <cell r="I99">
            <v>27618.706530000003</v>
          </cell>
          <cell r="J99">
            <v>125.04999999999998</v>
          </cell>
          <cell r="K99">
            <v>27743.756530000002</v>
          </cell>
          <cell r="L99">
            <v>20630.575239999998</v>
          </cell>
          <cell r="M99">
            <v>634.84352200000001</v>
          </cell>
          <cell r="N99">
            <v>21265.418761999998</v>
          </cell>
          <cell r="O99">
            <v>30629.361410000001</v>
          </cell>
          <cell r="P99">
            <v>593.10348599999998</v>
          </cell>
          <cell r="Q99">
            <v>31222.464896000001</v>
          </cell>
          <cell r="R99">
            <v>19594.939709999995</v>
          </cell>
          <cell r="S99">
            <v>707.12080000000014</v>
          </cell>
          <cell r="T99">
            <v>20302.060509999996</v>
          </cell>
          <cell r="U99">
            <v>32276.104870000006</v>
          </cell>
          <cell r="V99">
            <v>831.47321099999999</v>
          </cell>
          <cell r="W99">
            <v>33107.578081000007</v>
          </cell>
        </row>
        <row r="100">
          <cell r="B100" t="str">
            <v>Morocco</v>
          </cell>
          <cell r="C100">
            <v>0</v>
          </cell>
          <cell r="D100">
            <v>3039.71</v>
          </cell>
          <cell r="E100">
            <v>3039.71</v>
          </cell>
          <cell r="F100">
            <v>0</v>
          </cell>
          <cell r="G100">
            <v>2083.4051800000007</v>
          </cell>
          <cell r="H100">
            <v>2083.4051800000007</v>
          </cell>
          <cell r="I100">
            <v>0</v>
          </cell>
          <cell r="J100">
            <v>2729.7617289999998</v>
          </cell>
          <cell r="K100">
            <v>2729.7617289999998</v>
          </cell>
          <cell r="L100">
            <v>0</v>
          </cell>
          <cell r="M100">
            <v>5437.8482140000015</v>
          </cell>
          <cell r="N100">
            <v>5437.8482140000015</v>
          </cell>
          <cell r="O100">
            <v>0</v>
          </cell>
          <cell r="P100">
            <v>3832.0376189999993</v>
          </cell>
          <cell r="Q100">
            <v>3832.0376189999993</v>
          </cell>
          <cell r="R100">
            <v>0</v>
          </cell>
          <cell r="S100">
            <v>7968.8607779999993</v>
          </cell>
          <cell r="T100">
            <v>7968.8607779999993</v>
          </cell>
          <cell r="U100">
            <v>0</v>
          </cell>
          <cell r="V100">
            <v>3573.932585</v>
          </cell>
          <cell r="W100">
            <v>3573.932585</v>
          </cell>
        </row>
        <row r="101">
          <cell r="B101" t="str">
            <v>Mozambique</v>
          </cell>
          <cell r="C101">
            <v>34736.67</v>
          </cell>
          <cell r="D101">
            <v>409.97999999999996</v>
          </cell>
          <cell r="E101">
            <v>35146.65</v>
          </cell>
          <cell r="F101">
            <v>67091.940550000028</v>
          </cell>
          <cell r="G101">
            <v>520.82868000000008</v>
          </cell>
          <cell r="H101">
            <v>67612.769230000034</v>
          </cell>
          <cell r="I101">
            <v>118984.44954000002</v>
          </cell>
          <cell r="J101">
            <v>-2706.2074900000007</v>
          </cell>
          <cell r="K101">
            <v>116278.24205000002</v>
          </cell>
          <cell r="L101">
            <v>83972.596039999989</v>
          </cell>
          <cell r="M101">
            <v>-2192.3185920000001</v>
          </cell>
          <cell r="N101">
            <v>81780.277447999993</v>
          </cell>
          <cell r="O101">
            <v>77563.096439999994</v>
          </cell>
          <cell r="P101">
            <v>1168.5527669999997</v>
          </cell>
          <cell r="Q101">
            <v>78731.649206999995</v>
          </cell>
          <cell r="R101">
            <v>81807.903309999994</v>
          </cell>
          <cell r="S101">
            <v>2158.6020129999993</v>
          </cell>
          <cell r="T101">
            <v>83966.50532299999</v>
          </cell>
          <cell r="U101">
            <v>48899.908679999993</v>
          </cell>
          <cell r="V101">
            <v>1583.1979950000002</v>
          </cell>
          <cell r="W101">
            <v>50483.106674999995</v>
          </cell>
        </row>
        <row r="102">
          <cell r="B102" t="str">
            <v>Myanmar</v>
          </cell>
          <cell r="C102">
            <v>33153.67</v>
          </cell>
          <cell r="D102">
            <v>842.23</v>
          </cell>
          <cell r="E102">
            <v>33995.9</v>
          </cell>
          <cell r="F102">
            <v>27546.349230000003</v>
          </cell>
          <cell r="G102">
            <v>1052.9426500000002</v>
          </cell>
          <cell r="H102">
            <v>28599.291880000004</v>
          </cell>
          <cell r="I102">
            <v>38083.531740000006</v>
          </cell>
          <cell r="J102">
            <v>719.54865299999994</v>
          </cell>
          <cell r="K102">
            <v>38803.080393000004</v>
          </cell>
          <cell r="L102">
            <v>28889.236039999996</v>
          </cell>
          <cell r="M102">
            <v>1434.4649979999999</v>
          </cell>
          <cell r="N102">
            <v>30323.701037999996</v>
          </cell>
          <cell r="O102">
            <v>71133.881160000004</v>
          </cell>
          <cell r="P102">
            <v>28525.489285900003</v>
          </cell>
          <cell r="Q102">
            <v>99659.370445900015</v>
          </cell>
          <cell r="R102">
            <v>69970.65986</v>
          </cell>
          <cell r="S102">
            <v>3307.2818539999998</v>
          </cell>
          <cell r="T102">
            <v>73277.941714000001</v>
          </cell>
          <cell r="U102">
            <v>102388.34022999999</v>
          </cell>
          <cell r="V102">
            <v>11506.612372999996</v>
          </cell>
          <cell r="W102">
            <v>113894.95260299998</v>
          </cell>
        </row>
        <row r="103">
          <cell r="B103" t="str">
            <v>Namibia</v>
          </cell>
          <cell r="C103">
            <v>259.84000000000003</v>
          </cell>
          <cell r="D103">
            <v>178.24</v>
          </cell>
          <cell r="E103">
            <v>438.08000000000004</v>
          </cell>
          <cell r="F103">
            <v>0</v>
          </cell>
          <cell r="G103">
            <v>362.45359000000002</v>
          </cell>
          <cell r="H103">
            <v>362.45359000000002</v>
          </cell>
          <cell r="I103">
            <v>0</v>
          </cell>
          <cell r="J103">
            <v>-451.85801999999995</v>
          </cell>
          <cell r="K103">
            <v>-451.85801999999995</v>
          </cell>
          <cell r="L103">
            <v>0</v>
          </cell>
          <cell r="M103">
            <v>190.06481300000002</v>
          </cell>
          <cell r="N103">
            <v>190.06481300000002</v>
          </cell>
          <cell r="O103">
            <v>0</v>
          </cell>
          <cell r="P103">
            <v>250.38099200000002</v>
          </cell>
          <cell r="Q103">
            <v>250.38099200000002</v>
          </cell>
          <cell r="R103">
            <v>0</v>
          </cell>
          <cell r="S103">
            <v>285.18687999999997</v>
          </cell>
          <cell r="T103">
            <v>285.18687999999997</v>
          </cell>
          <cell r="U103">
            <v>0</v>
          </cell>
          <cell r="V103">
            <v>296.98160300000001</v>
          </cell>
          <cell r="W103">
            <v>296.98160300000001</v>
          </cell>
        </row>
        <row r="104">
          <cell r="B104" t="str">
            <v>Nauru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8</v>
          </cell>
          <cell r="H104">
            <v>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15</v>
          </cell>
          <cell r="T104">
            <v>15</v>
          </cell>
          <cell r="U104">
            <v>0</v>
          </cell>
          <cell r="V104">
            <v>0</v>
          </cell>
          <cell r="W104">
            <v>0</v>
          </cell>
        </row>
        <row r="105">
          <cell r="B105" t="str">
            <v>Nepal</v>
          </cell>
          <cell r="C105">
            <v>64467.060000000012</v>
          </cell>
          <cell r="D105">
            <v>1625.1500000000003</v>
          </cell>
          <cell r="E105">
            <v>66092.210000000006</v>
          </cell>
          <cell r="F105">
            <v>66984.373379999975</v>
          </cell>
          <cell r="G105">
            <v>1126.1018899999999</v>
          </cell>
          <cell r="H105">
            <v>68110.475269999981</v>
          </cell>
          <cell r="I105">
            <v>64358.54632999999</v>
          </cell>
          <cell r="J105">
            <v>558.79900899999996</v>
          </cell>
          <cell r="K105">
            <v>64917.345338999992</v>
          </cell>
          <cell r="L105">
            <v>66590.931239999991</v>
          </cell>
          <cell r="M105">
            <v>2911.2259570000001</v>
          </cell>
          <cell r="N105">
            <v>69502.157196999993</v>
          </cell>
          <cell r="O105">
            <v>90399.111299999975</v>
          </cell>
          <cell r="P105">
            <v>2930.5100200000011</v>
          </cell>
          <cell r="Q105">
            <v>93329.621319999977</v>
          </cell>
          <cell r="R105">
            <v>109843.63737000004</v>
          </cell>
          <cell r="S105">
            <v>2054.8057319999998</v>
          </cell>
          <cell r="T105">
            <v>111898.44310200003</v>
          </cell>
          <cell r="U105">
            <v>81424.138919999998</v>
          </cell>
          <cell r="V105">
            <v>6785.9060490000002</v>
          </cell>
          <cell r="W105">
            <v>88210.044968999995</v>
          </cell>
        </row>
        <row r="106">
          <cell r="B106" t="str">
            <v>Nicaragua</v>
          </cell>
          <cell r="C106">
            <v>4493.5200000000004</v>
          </cell>
          <cell r="D106">
            <v>26.330000000000002</v>
          </cell>
          <cell r="E106">
            <v>4519.8500000000004</v>
          </cell>
          <cell r="F106">
            <v>4694.6007300000001</v>
          </cell>
          <cell r="G106">
            <v>0</v>
          </cell>
          <cell r="H106">
            <v>4694.6007300000001</v>
          </cell>
          <cell r="I106">
            <v>0</v>
          </cell>
          <cell r="J106">
            <v>17.560679999999998</v>
          </cell>
          <cell r="K106">
            <v>17.560679999999998</v>
          </cell>
          <cell r="L106">
            <v>0</v>
          </cell>
          <cell r="M106">
            <v>11403.727337999997</v>
          </cell>
          <cell r="N106">
            <v>11403.727337999997</v>
          </cell>
          <cell r="O106">
            <v>0</v>
          </cell>
          <cell r="P106">
            <v>52.150358043000011</v>
          </cell>
          <cell r="Q106">
            <v>52.150358043000011</v>
          </cell>
          <cell r="R106">
            <v>0</v>
          </cell>
          <cell r="S106">
            <v>73.692341000000013</v>
          </cell>
          <cell r="T106">
            <v>73.692341000000013</v>
          </cell>
          <cell r="U106">
            <v>0</v>
          </cell>
          <cell r="V106">
            <v>159.85160900000002</v>
          </cell>
          <cell r="W106">
            <v>159.85160900000002</v>
          </cell>
        </row>
        <row r="107">
          <cell r="B107" t="str">
            <v>Niger</v>
          </cell>
          <cell r="C107">
            <v>3969.4999999999995</v>
          </cell>
          <cell r="D107">
            <v>0</v>
          </cell>
          <cell r="E107">
            <v>3969.4999999999995</v>
          </cell>
          <cell r="F107">
            <v>2060.5363400000001</v>
          </cell>
          <cell r="G107">
            <v>0</v>
          </cell>
          <cell r="H107">
            <v>2060.5363400000001</v>
          </cell>
          <cell r="I107">
            <v>368.45460000000003</v>
          </cell>
          <cell r="J107">
            <v>0</v>
          </cell>
          <cell r="K107">
            <v>368.45460000000003</v>
          </cell>
          <cell r="L107">
            <v>32.576700000000002</v>
          </cell>
          <cell r="M107">
            <v>5.5976299999999997</v>
          </cell>
          <cell r="N107">
            <v>38.174330000000005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110.090945</v>
          </cell>
          <cell r="T107">
            <v>110.090945</v>
          </cell>
          <cell r="U107">
            <v>0</v>
          </cell>
          <cell r="V107">
            <v>0</v>
          </cell>
          <cell r="W107">
            <v>0</v>
          </cell>
        </row>
        <row r="108">
          <cell r="B108" t="str">
            <v>Nigeria</v>
          </cell>
          <cell r="C108">
            <v>116698.42</v>
          </cell>
          <cell r="D108">
            <v>4578.2400000000025</v>
          </cell>
          <cell r="E108">
            <v>121276.66</v>
          </cell>
          <cell r="F108">
            <v>138533.46779999993</v>
          </cell>
          <cell r="G108">
            <v>32801.766202999999</v>
          </cell>
          <cell r="H108">
            <v>171335.23400299993</v>
          </cell>
          <cell r="I108">
            <v>158514.91185999996</v>
          </cell>
          <cell r="J108">
            <v>27913.405179999994</v>
          </cell>
          <cell r="K108">
            <v>186428.31703999997</v>
          </cell>
          <cell r="L108">
            <v>202321.91206000015</v>
          </cell>
          <cell r="M108">
            <v>-5008.6707930000066</v>
          </cell>
          <cell r="N108">
            <v>197313.24126700015</v>
          </cell>
          <cell r="O108">
            <v>239982.76689000003</v>
          </cell>
          <cell r="P108">
            <v>8750.9122334999975</v>
          </cell>
          <cell r="Q108">
            <v>248733.67912350001</v>
          </cell>
          <cell r="R108">
            <v>226409.74567999996</v>
          </cell>
          <cell r="S108">
            <v>10229.588781999997</v>
          </cell>
          <cell r="T108">
            <v>236639.33446199997</v>
          </cell>
          <cell r="U108">
            <v>253498.67155000003</v>
          </cell>
          <cell r="V108">
            <v>9186.7703219999985</v>
          </cell>
          <cell r="W108">
            <v>262685.44187200005</v>
          </cell>
        </row>
        <row r="109">
          <cell r="B109" t="str">
            <v>North &amp; Central America, regional</v>
          </cell>
          <cell r="C109">
            <v>1708.81</v>
          </cell>
          <cell r="D109">
            <v>-707.07999999999993</v>
          </cell>
          <cell r="E109">
            <v>1001.73</v>
          </cell>
          <cell r="F109">
            <v>0</v>
          </cell>
          <cell r="G109">
            <v>303.61399999999998</v>
          </cell>
          <cell r="H109">
            <v>303.61399999999998</v>
          </cell>
          <cell r="I109">
            <v>0</v>
          </cell>
          <cell r="J109">
            <v>3477.4159530000002</v>
          </cell>
          <cell r="K109">
            <v>3477.4159530000002</v>
          </cell>
          <cell r="L109">
            <v>98.329759999999993</v>
          </cell>
          <cell r="M109">
            <v>1313.3563530000001</v>
          </cell>
          <cell r="N109">
            <v>1411.6861130000002</v>
          </cell>
          <cell r="O109">
            <v>0</v>
          </cell>
          <cell r="P109">
            <v>1000.8679400000001</v>
          </cell>
          <cell r="Q109">
            <v>1000.8679400000001</v>
          </cell>
          <cell r="R109">
            <v>159.327</v>
          </cell>
          <cell r="S109">
            <v>1942.9473220000002</v>
          </cell>
          <cell r="T109">
            <v>2102.2743220000002</v>
          </cell>
          <cell r="U109">
            <v>0</v>
          </cell>
          <cell r="V109">
            <v>4375.5927660000007</v>
          </cell>
          <cell r="W109">
            <v>4375.5927660000007</v>
          </cell>
        </row>
        <row r="110">
          <cell r="B110" t="str">
            <v>North of Sahara, regional</v>
          </cell>
          <cell r="C110">
            <v>927.77</v>
          </cell>
          <cell r="D110">
            <v>0</v>
          </cell>
          <cell r="E110">
            <v>927.77</v>
          </cell>
          <cell r="F110">
            <v>23.683630000000001</v>
          </cell>
          <cell r="G110">
            <v>-1.5008699999999999</v>
          </cell>
          <cell r="H110">
            <v>22.182760000000002</v>
          </cell>
          <cell r="I110">
            <v>13246.307059999999</v>
          </cell>
          <cell r="J110">
            <v>125.8</v>
          </cell>
          <cell r="K110">
            <v>13372.107059999998</v>
          </cell>
          <cell r="L110">
            <v>-8.4703100000000013</v>
          </cell>
          <cell r="M110">
            <v>2418.5814200000004</v>
          </cell>
          <cell r="N110">
            <v>2410.1111100000003</v>
          </cell>
          <cell r="O110">
            <v>2000</v>
          </cell>
          <cell r="P110">
            <v>2019.6800870000002</v>
          </cell>
          <cell r="Q110">
            <v>4019.6800870000002</v>
          </cell>
          <cell r="R110">
            <v>9.4810000000000005E-2</v>
          </cell>
          <cell r="S110">
            <v>0</v>
          </cell>
          <cell r="T110">
            <v>9.4810000000000005E-2</v>
          </cell>
          <cell r="U110">
            <v>0</v>
          </cell>
          <cell r="V110">
            <v>62.334000000000003</v>
          </cell>
          <cell r="W110">
            <v>62.334000000000003</v>
          </cell>
        </row>
        <row r="111">
          <cell r="B111" t="str">
            <v>Oceania, regional</v>
          </cell>
          <cell r="C111">
            <v>2362.7799999999997</v>
          </cell>
          <cell r="D111">
            <v>0</v>
          </cell>
          <cell r="E111">
            <v>2362.7799999999997</v>
          </cell>
          <cell r="F111">
            <v>2814.25855</v>
          </cell>
          <cell r="G111">
            <v>141.62524000000002</v>
          </cell>
          <cell r="H111">
            <v>2955.8837899999999</v>
          </cell>
          <cell r="I111">
            <v>1907.2428599999998</v>
          </cell>
          <cell r="J111">
            <v>137.40980200000001</v>
          </cell>
          <cell r="K111">
            <v>2044.652662</v>
          </cell>
          <cell r="L111">
            <v>3199.5493699999997</v>
          </cell>
          <cell r="M111">
            <v>75.540304999999989</v>
          </cell>
          <cell r="N111">
            <v>3275.0896749999997</v>
          </cell>
          <cell r="O111">
            <v>2820.1389999999997</v>
          </cell>
          <cell r="P111">
            <v>34.82</v>
          </cell>
          <cell r="Q111">
            <v>2854.9589999999998</v>
          </cell>
          <cell r="R111">
            <v>3666.5932000000003</v>
          </cell>
          <cell r="S111">
            <v>700.81346800000006</v>
          </cell>
          <cell r="T111">
            <v>4367.4066680000005</v>
          </cell>
          <cell r="U111">
            <v>2907.078</v>
          </cell>
          <cell r="V111">
            <v>166.19429999999997</v>
          </cell>
          <cell r="W111">
            <v>3073.2723000000001</v>
          </cell>
        </row>
        <row r="112">
          <cell r="B112" t="str">
            <v>Oman</v>
          </cell>
          <cell r="C112">
            <v>0</v>
          </cell>
          <cell r="D112">
            <v>410.33000000000004</v>
          </cell>
          <cell r="E112">
            <v>410.33000000000004</v>
          </cell>
          <cell r="F112">
            <v>0</v>
          </cell>
          <cell r="G112">
            <v>601.54640999999992</v>
          </cell>
          <cell r="H112">
            <v>601.54640999999992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B113" t="str">
            <v>Pakistan</v>
          </cell>
          <cell r="C113">
            <v>128820.19000000002</v>
          </cell>
          <cell r="D113">
            <v>10505.779999999999</v>
          </cell>
          <cell r="E113">
            <v>139325.97000000003</v>
          </cell>
          <cell r="F113">
            <v>184359.86693999998</v>
          </cell>
          <cell r="G113">
            <v>8922.1854079999994</v>
          </cell>
          <cell r="H113">
            <v>193282.05234799997</v>
          </cell>
          <cell r="I113">
            <v>197114.80570999999</v>
          </cell>
          <cell r="J113">
            <v>9733.7679900000039</v>
          </cell>
          <cell r="K113">
            <v>206848.57369999998</v>
          </cell>
          <cell r="L113">
            <v>170746.02197000003</v>
          </cell>
          <cell r="M113">
            <v>18471.714859999993</v>
          </cell>
          <cell r="N113">
            <v>189217.73683000001</v>
          </cell>
          <cell r="O113">
            <v>317000.32036999991</v>
          </cell>
          <cell r="P113">
            <v>21219.278572700001</v>
          </cell>
          <cell r="Q113">
            <v>338219.5989426999</v>
          </cell>
          <cell r="R113">
            <v>240360.88923000003</v>
          </cell>
          <cell r="S113">
            <v>25963.391089000004</v>
          </cell>
          <cell r="T113">
            <v>266324.28031900001</v>
          </cell>
          <cell r="U113">
            <v>351378.79164000001</v>
          </cell>
          <cell r="V113">
            <v>22403.773816000001</v>
          </cell>
          <cell r="W113">
            <v>373782.56545600004</v>
          </cell>
        </row>
        <row r="114">
          <cell r="B114" t="str">
            <v>Palau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11.965</v>
          </cell>
          <cell r="H114">
            <v>11.965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B115" t="str">
            <v>Panama</v>
          </cell>
          <cell r="C115">
            <v>0</v>
          </cell>
          <cell r="D115">
            <v>47.68</v>
          </cell>
          <cell r="E115">
            <v>47.68</v>
          </cell>
          <cell r="F115">
            <v>0</v>
          </cell>
          <cell r="G115">
            <v>26.408000000000001</v>
          </cell>
          <cell r="H115">
            <v>26.408000000000001</v>
          </cell>
          <cell r="I115">
            <v>0</v>
          </cell>
          <cell r="J115">
            <v>122.99576599999999</v>
          </cell>
          <cell r="K115">
            <v>122.99576599999999</v>
          </cell>
          <cell r="L115">
            <v>0</v>
          </cell>
          <cell r="M115">
            <v>433.85606400000006</v>
          </cell>
          <cell r="N115">
            <v>433.85606400000006</v>
          </cell>
          <cell r="O115">
            <v>0</v>
          </cell>
          <cell r="P115">
            <v>420.89908476599999</v>
          </cell>
          <cell r="Q115">
            <v>420.89908476599999</v>
          </cell>
          <cell r="R115">
            <v>0</v>
          </cell>
          <cell r="S115">
            <v>447.7070920000001</v>
          </cell>
          <cell r="T115">
            <v>447.7070920000001</v>
          </cell>
          <cell r="U115">
            <v>0</v>
          </cell>
          <cell r="V115">
            <v>1871.4432879999999</v>
          </cell>
          <cell r="W115">
            <v>1871.4432879999999</v>
          </cell>
        </row>
        <row r="116">
          <cell r="B116" t="str">
            <v>Papua New Guinea</v>
          </cell>
          <cell r="C116">
            <v>193.42</v>
          </cell>
          <cell r="D116">
            <v>431.26000000000005</v>
          </cell>
          <cell r="E116">
            <v>624.68000000000006</v>
          </cell>
          <cell r="F116">
            <v>1.0354000000000001</v>
          </cell>
          <cell r="G116">
            <v>667.73010999999997</v>
          </cell>
          <cell r="H116">
            <v>668.76550999999995</v>
          </cell>
          <cell r="I116">
            <v>0</v>
          </cell>
          <cell r="J116">
            <v>-199.85437500000003</v>
          </cell>
          <cell r="K116">
            <v>-199.85437500000003</v>
          </cell>
          <cell r="L116">
            <v>0</v>
          </cell>
          <cell r="M116">
            <v>1328.193522</v>
          </cell>
          <cell r="N116">
            <v>1328.193522</v>
          </cell>
          <cell r="O116">
            <v>0</v>
          </cell>
          <cell r="P116">
            <v>593.34336300000007</v>
          </cell>
          <cell r="Q116">
            <v>593.34336300000007</v>
          </cell>
          <cell r="R116">
            <v>0</v>
          </cell>
          <cell r="S116">
            <v>1096.9357010000001</v>
          </cell>
          <cell r="T116">
            <v>1096.9357010000001</v>
          </cell>
          <cell r="U116">
            <v>0</v>
          </cell>
          <cell r="V116">
            <v>947.18403100000012</v>
          </cell>
          <cell r="W116">
            <v>947.18403100000012</v>
          </cell>
        </row>
        <row r="117">
          <cell r="B117" t="str">
            <v>Paraguay</v>
          </cell>
          <cell r="C117">
            <v>0</v>
          </cell>
          <cell r="D117">
            <v>26.85</v>
          </cell>
          <cell r="E117">
            <v>26.85</v>
          </cell>
          <cell r="F117">
            <v>0</v>
          </cell>
          <cell r="G117">
            <v>7.2430000000000003</v>
          </cell>
          <cell r="H117">
            <v>7.2430000000000003</v>
          </cell>
          <cell r="I117">
            <v>0</v>
          </cell>
          <cell r="J117">
            <v>28.896184000000005</v>
          </cell>
          <cell r="K117">
            <v>28.896184000000005</v>
          </cell>
          <cell r="L117">
            <v>0</v>
          </cell>
          <cell r="M117">
            <v>75.572767999999996</v>
          </cell>
          <cell r="N117">
            <v>75.572767999999996</v>
          </cell>
          <cell r="O117">
            <v>0</v>
          </cell>
          <cell r="P117">
            <v>74.600794000000008</v>
          </cell>
          <cell r="Q117">
            <v>74.600794000000008</v>
          </cell>
          <cell r="R117">
            <v>0</v>
          </cell>
          <cell r="S117">
            <v>149.87529300000003</v>
          </cell>
          <cell r="T117">
            <v>149.87529300000003</v>
          </cell>
          <cell r="U117">
            <v>0</v>
          </cell>
          <cell r="V117">
            <v>488.34743900000001</v>
          </cell>
          <cell r="W117">
            <v>488.34743900000001</v>
          </cell>
        </row>
        <row r="118">
          <cell r="B118" t="str">
            <v>Peru</v>
          </cell>
          <cell r="C118">
            <v>271.60000000000002</v>
          </cell>
          <cell r="D118">
            <v>412.14</v>
          </cell>
          <cell r="E118">
            <v>683.74</v>
          </cell>
          <cell r="F118">
            <v>101.91889999999999</v>
          </cell>
          <cell r="G118">
            <v>717.71172000000001</v>
          </cell>
          <cell r="H118">
            <v>819.63062000000002</v>
          </cell>
          <cell r="I118">
            <v>0</v>
          </cell>
          <cell r="J118">
            <v>371.65288799999996</v>
          </cell>
          <cell r="K118">
            <v>371.65288799999996</v>
          </cell>
          <cell r="L118">
            <v>0</v>
          </cell>
          <cell r="M118">
            <v>2688.0861349999996</v>
          </cell>
          <cell r="N118">
            <v>2688.0861349999996</v>
          </cell>
          <cell r="O118">
            <v>0</v>
          </cell>
          <cell r="P118">
            <v>2108.5505559999997</v>
          </cell>
          <cell r="Q118">
            <v>2108.5505559999997</v>
          </cell>
          <cell r="R118">
            <v>0</v>
          </cell>
          <cell r="S118">
            <v>10.851723999999733</v>
          </cell>
          <cell r="T118">
            <v>10.851723999999733</v>
          </cell>
          <cell r="U118">
            <v>0</v>
          </cell>
          <cell r="V118">
            <v>2158.1519189999999</v>
          </cell>
          <cell r="W118">
            <v>2158.1519189999999</v>
          </cell>
        </row>
        <row r="119">
          <cell r="B119" t="str">
            <v>Philippines</v>
          </cell>
          <cell r="C119">
            <v>509.43</v>
          </cell>
          <cell r="D119">
            <v>2303.3299999999995</v>
          </cell>
          <cell r="E119">
            <v>2812.7599999999993</v>
          </cell>
          <cell r="F119">
            <v>-2.9697700000000005</v>
          </cell>
          <cell r="G119">
            <v>379.7843400000001</v>
          </cell>
          <cell r="H119">
            <v>376.81457000000012</v>
          </cell>
          <cell r="I119">
            <v>0</v>
          </cell>
          <cell r="J119">
            <v>1294.2388779999999</v>
          </cell>
          <cell r="K119">
            <v>1294.2388779999999</v>
          </cell>
          <cell r="L119">
            <v>0</v>
          </cell>
          <cell r="M119">
            <v>1664.3234469999995</v>
          </cell>
          <cell r="N119">
            <v>1664.3234469999995</v>
          </cell>
          <cell r="O119">
            <v>32213.706290000006</v>
          </cell>
          <cell r="P119">
            <v>2858.0437539999994</v>
          </cell>
          <cell r="Q119">
            <v>35071.750044000008</v>
          </cell>
          <cell r="R119">
            <v>54199.391230000001</v>
          </cell>
          <cell r="S119">
            <v>1822.708255</v>
          </cell>
          <cell r="T119">
            <v>56022.099484999999</v>
          </cell>
          <cell r="U119">
            <v>4204.1970100000008</v>
          </cell>
          <cell r="V119">
            <v>4912.6826380000002</v>
          </cell>
          <cell r="W119">
            <v>9116.8796480000019</v>
          </cell>
        </row>
        <row r="120">
          <cell r="B120" t="str">
            <v>Rwanda</v>
          </cell>
          <cell r="C120">
            <v>56664.19</v>
          </cell>
          <cell r="D120">
            <v>935.99</v>
          </cell>
          <cell r="E120">
            <v>57600.18</v>
          </cell>
          <cell r="F120">
            <v>67749.530230000004</v>
          </cell>
          <cell r="G120">
            <v>997.56362000000013</v>
          </cell>
          <cell r="H120">
            <v>68747.093850000005</v>
          </cell>
          <cell r="I120">
            <v>84485.367509999996</v>
          </cell>
          <cell r="J120">
            <v>83.865094000000127</v>
          </cell>
          <cell r="K120">
            <v>84569.23260399999</v>
          </cell>
          <cell r="L120">
            <v>38725.392659999998</v>
          </cell>
          <cell r="M120">
            <v>-10483.369902999997</v>
          </cell>
          <cell r="N120">
            <v>28242.022756999999</v>
          </cell>
          <cell r="O120">
            <v>101942.14513999998</v>
          </cell>
          <cell r="P120">
            <v>1452.1713529999997</v>
          </cell>
          <cell r="Q120">
            <v>103394.31649299998</v>
          </cell>
          <cell r="R120">
            <v>46290.393899999995</v>
          </cell>
          <cell r="S120">
            <v>1737.2969179999993</v>
          </cell>
          <cell r="T120">
            <v>48027.690817999995</v>
          </cell>
          <cell r="U120">
            <v>98850.506120000005</v>
          </cell>
          <cell r="V120">
            <v>2442.6534419999998</v>
          </cell>
          <cell r="W120">
            <v>101293.159562</v>
          </cell>
        </row>
        <row r="121">
          <cell r="B121" t="str">
            <v>Samoa</v>
          </cell>
          <cell r="C121">
            <v>114.53</v>
          </cell>
          <cell r="D121">
            <v>0</v>
          </cell>
          <cell r="E121">
            <v>114.53</v>
          </cell>
          <cell r="F121">
            <v>149.82666</v>
          </cell>
          <cell r="G121">
            <v>0</v>
          </cell>
          <cell r="H121">
            <v>149.82666</v>
          </cell>
          <cell r="I121">
            <v>169.60467</v>
          </cell>
          <cell r="J121">
            <v>84.512020000000007</v>
          </cell>
          <cell r="K121">
            <v>254.11669000000001</v>
          </cell>
          <cell r="L121">
            <v>0</v>
          </cell>
          <cell r="M121">
            <v>0</v>
          </cell>
          <cell r="N121">
            <v>0</v>
          </cell>
          <cell r="O121">
            <v>166.2</v>
          </cell>
          <cell r="P121">
            <v>8</v>
          </cell>
          <cell r="Q121">
            <v>174.2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B122" t="str">
            <v>Sao Tome &amp; Principe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95.224239999999995</v>
          </cell>
          <cell r="T122">
            <v>95.224239999999995</v>
          </cell>
          <cell r="U122">
            <v>0</v>
          </cell>
          <cell r="V122">
            <v>0</v>
          </cell>
          <cell r="W122">
            <v>0</v>
          </cell>
        </row>
        <row r="123">
          <cell r="B123" t="str">
            <v>Senegal</v>
          </cell>
          <cell r="C123">
            <v>190.92</v>
          </cell>
          <cell r="D123">
            <v>3980.5800000000004</v>
          </cell>
          <cell r="E123">
            <v>4171.5</v>
          </cell>
          <cell r="F123">
            <v>-1099.7272199999998</v>
          </cell>
          <cell r="G123">
            <v>563.62348699999995</v>
          </cell>
          <cell r="H123">
            <v>-536.10373299999981</v>
          </cell>
          <cell r="I123">
            <v>0</v>
          </cell>
          <cell r="J123">
            <v>1243.404667</v>
          </cell>
          <cell r="K123">
            <v>1243.404667</v>
          </cell>
          <cell r="L123">
            <v>0</v>
          </cell>
          <cell r="M123">
            <v>3205.2835610000002</v>
          </cell>
          <cell r="N123">
            <v>3205.2835610000002</v>
          </cell>
          <cell r="O123">
            <v>0</v>
          </cell>
          <cell r="P123">
            <v>959.91264100000001</v>
          </cell>
          <cell r="Q123">
            <v>959.91264100000001</v>
          </cell>
          <cell r="R123">
            <v>230</v>
          </cell>
          <cell r="S123">
            <v>-300.63161300000013</v>
          </cell>
          <cell r="T123">
            <v>-70.631613000000129</v>
          </cell>
          <cell r="U123">
            <v>0</v>
          </cell>
          <cell r="V123">
            <v>1090.5897599999998</v>
          </cell>
          <cell r="W123">
            <v>1090.5897599999998</v>
          </cell>
        </row>
        <row r="124">
          <cell r="B124" t="str">
            <v>Serbia</v>
          </cell>
          <cell r="C124">
            <v>2743.099999999999</v>
          </cell>
          <cell r="D124">
            <v>3131.45</v>
          </cell>
          <cell r="E124">
            <v>5874.5499999999993</v>
          </cell>
          <cell r="F124">
            <v>1668.7460699999997</v>
          </cell>
          <cell r="G124">
            <v>1829.5094200000005</v>
          </cell>
          <cell r="H124">
            <v>3498.2554900000005</v>
          </cell>
          <cell r="I124">
            <v>-28.015699999999999</v>
          </cell>
          <cell r="J124">
            <v>1544.7616840000003</v>
          </cell>
          <cell r="K124">
            <v>1516.7459840000004</v>
          </cell>
          <cell r="L124">
            <v>0</v>
          </cell>
          <cell r="M124">
            <v>3280.2713360000021</v>
          </cell>
          <cell r="N124">
            <v>3280.2713360000021</v>
          </cell>
          <cell r="O124">
            <v>0</v>
          </cell>
          <cell r="P124">
            <v>3233.6465619999994</v>
          </cell>
          <cell r="Q124">
            <v>3233.6465619999994</v>
          </cell>
          <cell r="R124">
            <v>0</v>
          </cell>
          <cell r="S124">
            <v>2995.218633598</v>
          </cell>
          <cell r="T124">
            <v>2995.218633598</v>
          </cell>
          <cell r="U124">
            <v>990.00000000000011</v>
          </cell>
          <cell r="V124">
            <v>2822.7156879999998</v>
          </cell>
          <cell r="W124">
            <v>3812.7156879999998</v>
          </cell>
        </row>
        <row r="125">
          <cell r="B125" t="str">
            <v>Seychelles</v>
          </cell>
          <cell r="C125">
            <v>5.51</v>
          </cell>
          <cell r="D125">
            <v>32.120000000000005</v>
          </cell>
          <cell r="E125">
            <v>37.630000000000003</v>
          </cell>
          <cell r="F125">
            <v>0</v>
          </cell>
          <cell r="G125">
            <v>27.83567</v>
          </cell>
          <cell r="H125">
            <v>27.83567</v>
          </cell>
          <cell r="I125">
            <v>0</v>
          </cell>
          <cell r="J125">
            <v>45.534850999999996</v>
          </cell>
          <cell r="K125">
            <v>45.534850999999996</v>
          </cell>
          <cell r="L125">
            <v>0</v>
          </cell>
          <cell r="M125">
            <v>1142.8827509999999</v>
          </cell>
          <cell r="N125">
            <v>1142.8827509999999</v>
          </cell>
          <cell r="O125">
            <v>0</v>
          </cell>
          <cell r="P125">
            <v>307.28571124899997</v>
          </cell>
          <cell r="Q125">
            <v>307.28571124899997</v>
          </cell>
          <cell r="R125">
            <v>0</v>
          </cell>
          <cell r="S125">
            <v>379.98893600000002</v>
          </cell>
          <cell r="T125">
            <v>379.98893600000002</v>
          </cell>
          <cell r="U125">
            <v>0</v>
          </cell>
          <cell r="V125">
            <v>323.63015200000001</v>
          </cell>
          <cell r="W125">
            <v>323.63015200000001</v>
          </cell>
        </row>
        <row r="126">
          <cell r="B126" t="str">
            <v>Sierra Leone</v>
          </cell>
          <cell r="C126">
            <v>49372.039999999986</v>
          </cell>
          <cell r="D126">
            <v>2016.67</v>
          </cell>
          <cell r="E126">
            <v>51388.709999999985</v>
          </cell>
          <cell r="F126">
            <v>52631.997159999999</v>
          </cell>
          <cell r="G126">
            <v>2270.4052299999998</v>
          </cell>
          <cell r="H126">
            <v>54902.402389999996</v>
          </cell>
          <cell r="I126">
            <v>45451.455830000006</v>
          </cell>
          <cell r="J126">
            <v>433.06919099999999</v>
          </cell>
          <cell r="K126">
            <v>45884.525021000009</v>
          </cell>
          <cell r="L126">
            <v>57967.025250000006</v>
          </cell>
          <cell r="M126">
            <v>4844.9115000000011</v>
          </cell>
          <cell r="N126">
            <v>62811.936750000008</v>
          </cell>
          <cell r="O126">
            <v>66311.282790000012</v>
          </cell>
          <cell r="P126">
            <v>3679.0613450000001</v>
          </cell>
          <cell r="Q126">
            <v>69990.344135000007</v>
          </cell>
          <cell r="R126">
            <v>235110.54475999999</v>
          </cell>
          <cell r="S126">
            <v>2636.7672630000002</v>
          </cell>
          <cell r="T126">
            <v>237747.31202299998</v>
          </cell>
          <cell r="U126">
            <v>213812.68335000004</v>
          </cell>
          <cell r="V126">
            <v>3894.3142980000002</v>
          </cell>
          <cell r="W126">
            <v>217706.99764800005</v>
          </cell>
        </row>
        <row r="127">
          <cell r="B127" t="str">
            <v>Solomon Islands</v>
          </cell>
          <cell r="C127">
            <v>105.26</v>
          </cell>
          <cell r="D127">
            <v>40.39</v>
          </cell>
          <cell r="E127">
            <v>145.65</v>
          </cell>
          <cell r="F127">
            <v>0</v>
          </cell>
          <cell r="G127">
            <v>143.82409999999999</v>
          </cell>
          <cell r="H127">
            <v>143.82409999999999</v>
          </cell>
          <cell r="I127">
            <v>0</v>
          </cell>
          <cell r="J127">
            <v>115.64680100000002</v>
          </cell>
          <cell r="K127">
            <v>115.64680100000002</v>
          </cell>
          <cell r="L127">
            <v>0</v>
          </cell>
          <cell r="M127">
            <v>227.48318600000002</v>
          </cell>
          <cell r="N127">
            <v>227.48318600000002</v>
          </cell>
          <cell r="O127">
            <v>150</v>
          </cell>
          <cell r="P127">
            <v>281.30334499999998</v>
          </cell>
          <cell r="Q127">
            <v>431.30334499999998</v>
          </cell>
          <cell r="R127">
            <v>300</v>
          </cell>
          <cell r="S127">
            <v>483.69248399999992</v>
          </cell>
          <cell r="T127">
            <v>783.69248399999992</v>
          </cell>
          <cell r="U127">
            <v>0</v>
          </cell>
          <cell r="V127">
            <v>517.0726709999999</v>
          </cell>
          <cell r="W127">
            <v>517.0726709999999</v>
          </cell>
        </row>
        <row r="128">
          <cell r="B128" t="str">
            <v>Somalia</v>
          </cell>
          <cell r="C128">
            <v>26690.94</v>
          </cell>
          <cell r="D128">
            <v>1320.53</v>
          </cell>
          <cell r="E128">
            <v>28011.469999999998</v>
          </cell>
          <cell r="F128">
            <v>38829.878219999991</v>
          </cell>
          <cell r="G128">
            <v>1528.6498560999999</v>
          </cell>
          <cell r="H128">
            <v>40358.528076099989</v>
          </cell>
          <cell r="I128">
            <v>93147.290700000027</v>
          </cell>
          <cell r="J128">
            <v>1759.7959150000002</v>
          </cell>
          <cell r="K128">
            <v>94907.086615000022</v>
          </cell>
          <cell r="L128">
            <v>83509.835480000038</v>
          </cell>
          <cell r="M128">
            <v>6244.1570830000001</v>
          </cell>
          <cell r="N128">
            <v>89753.992563000036</v>
          </cell>
          <cell r="O128">
            <v>94317.921280000024</v>
          </cell>
          <cell r="P128">
            <v>12955.929371500004</v>
          </cell>
          <cell r="Q128">
            <v>107273.85065150003</v>
          </cell>
          <cell r="R128">
            <v>109445.23168999997</v>
          </cell>
          <cell r="S128">
            <v>14346.166354000003</v>
          </cell>
          <cell r="T128">
            <v>123791.39804399997</v>
          </cell>
          <cell r="U128">
            <v>114635.28159999999</v>
          </cell>
          <cell r="V128">
            <v>7193.131096000001</v>
          </cell>
          <cell r="W128">
            <v>121828.41269599998</v>
          </cell>
        </row>
        <row r="129">
          <cell r="B129" t="str">
            <v>South &amp; Central Asia, regional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6174.6580589180721</v>
          </cell>
          <cell r="W129">
            <v>6174.6580589180721</v>
          </cell>
        </row>
        <row r="130">
          <cell r="B130" t="str">
            <v>South Africa</v>
          </cell>
          <cell r="C130">
            <v>26136.189999999995</v>
          </cell>
          <cell r="D130">
            <v>16976.400000000001</v>
          </cell>
          <cell r="E130">
            <v>43112.59</v>
          </cell>
          <cell r="F130">
            <v>13067.646060000001</v>
          </cell>
          <cell r="G130">
            <v>12374.138790000006</v>
          </cell>
          <cell r="H130">
            <v>25441.784850000007</v>
          </cell>
          <cell r="I130">
            <v>26465.254819999998</v>
          </cell>
          <cell r="J130">
            <v>2608.7525489999998</v>
          </cell>
          <cell r="K130">
            <v>29074.007368999999</v>
          </cell>
          <cell r="L130">
            <v>14803.694749999999</v>
          </cell>
          <cell r="M130">
            <v>-28765.767462</v>
          </cell>
          <cell r="N130">
            <v>-13962.072712000001</v>
          </cell>
          <cell r="O130">
            <v>21604.779310000002</v>
          </cell>
          <cell r="P130">
            <v>14000.264157549987</v>
          </cell>
          <cell r="Q130">
            <v>35605.043467549986</v>
          </cell>
          <cell r="R130">
            <v>11380.19131</v>
          </cell>
          <cell r="S130">
            <v>-29758.028940000007</v>
          </cell>
          <cell r="T130">
            <v>-18377.837630000009</v>
          </cell>
          <cell r="U130">
            <v>7369.9870900000005</v>
          </cell>
          <cell r="V130">
            <v>11725.266751000001</v>
          </cell>
          <cell r="W130">
            <v>19095.253841000002</v>
          </cell>
        </row>
        <row r="131">
          <cell r="B131" t="str">
            <v>South America, regional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1114.2083533333334</v>
          </cell>
          <cell r="W131">
            <v>1114.2083533333334</v>
          </cell>
        </row>
        <row r="132">
          <cell r="B132" t="str">
            <v>South Asia, regional</v>
          </cell>
          <cell r="C132">
            <v>2072.5300000000002</v>
          </cell>
          <cell r="D132">
            <v>-97.660000000000025</v>
          </cell>
          <cell r="E132">
            <v>1974.8700000000001</v>
          </cell>
          <cell r="F132">
            <v>550.14121</v>
          </cell>
          <cell r="G132">
            <v>707.7648200000001</v>
          </cell>
          <cell r="H132">
            <v>1257.9060300000001</v>
          </cell>
          <cell r="I132">
            <v>33.805300000000003</v>
          </cell>
          <cell r="J132">
            <v>825.12609499999996</v>
          </cell>
          <cell r="K132">
            <v>858.93139499999995</v>
          </cell>
          <cell r="L132">
            <v>367.38741000000005</v>
          </cell>
          <cell r="M132">
            <v>826.09476899999993</v>
          </cell>
          <cell r="N132">
            <v>1193.4821790000001</v>
          </cell>
          <cell r="O132">
            <v>695.69996000000003</v>
          </cell>
          <cell r="P132">
            <v>1054.4665340000001</v>
          </cell>
          <cell r="Q132">
            <v>1750.1664940000001</v>
          </cell>
          <cell r="R132">
            <v>1369.72136</v>
          </cell>
          <cell r="S132">
            <v>6965.1908415000007</v>
          </cell>
          <cell r="T132">
            <v>8334.9122015000012</v>
          </cell>
          <cell r="U132">
            <v>979.99194</v>
          </cell>
          <cell r="V132">
            <v>7212.2206699999997</v>
          </cell>
          <cell r="W132">
            <v>8192.2126100000005</v>
          </cell>
        </row>
        <row r="133">
          <cell r="B133" t="str">
            <v>South of Sahara, regional</v>
          </cell>
          <cell r="C133">
            <v>28058.429999999997</v>
          </cell>
          <cell r="D133">
            <v>686.38999999999987</v>
          </cell>
          <cell r="E133">
            <v>28744.819999999996</v>
          </cell>
          <cell r="F133">
            <v>105356.57577000005</v>
          </cell>
          <cell r="G133">
            <v>831.77868000000012</v>
          </cell>
          <cell r="H133">
            <v>106188.35445000006</v>
          </cell>
          <cell r="I133">
            <v>38775.80417000001</v>
          </cell>
          <cell r="J133">
            <v>20528.532057999993</v>
          </cell>
          <cell r="K133">
            <v>59304.336228</v>
          </cell>
          <cell r="L133">
            <v>61590.471659999996</v>
          </cell>
          <cell r="M133">
            <v>86.360042000000078</v>
          </cell>
          <cell r="N133">
            <v>61676.831701999996</v>
          </cell>
          <cell r="O133">
            <v>101410.44714999998</v>
          </cell>
          <cell r="P133">
            <v>3209.0267500000004</v>
          </cell>
          <cell r="Q133">
            <v>104619.47389999998</v>
          </cell>
          <cell r="R133">
            <v>104087.38917999998</v>
          </cell>
          <cell r="S133">
            <v>2389.8601289999997</v>
          </cell>
          <cell r="T133">
            <v>106477.24930899998</v>
          </cell>
          <cell r="U133">
            <v>99288.569279999996</v>
          </cell>
          <cell r="V133">
            <v>149.23924999999997</v>
          </cell>
          <cell r="W133">
            <v>99437.808529999995</v>
          </cell>
        </row>
        <row r="134">
          <cell r="B134" t="str">
            <v>South Sudan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51467.750219999994</v>
          </cell>
          <cell r="J134">
            <v>306.66125700000009</v>
          </cell>
          <cell r="K134">
            <v>51774.411476999994</v>
          </cell>
          <cell r="L134">
            <v>103597.09264999998</v>
          </cell>
          <cell r="M134">
            <v>4914.9333180000012</v>
          </cell>
          <cell r="N134">
            <v>108512.02596799997</v>
          </cell>
          <cell r="O134">
            <v>130267.63565999997</v>
          </cell>
          <cell r="P134">
            <v>6210.6399899999997</v>
          </cell>
          <cell r="Q134">
            <v>136478.27564999997</v>
          </cell>
          <cell r="R134">
            <v>162226.21375000002</v>
          </cell>
          <cell r="S134">
            <v>4833.7618730000004</v>
          </cell>
          <cell r="T134">
            <v>167059.97562300003</v>
          </cell>
          <cell r="U134">
            <v>205237.27526000002</v>
          </cell>
          <cell r="V134">
            <v>2755.9719340000006</v>
          </cell>
          <cell r="W134">
            <v>207993.24719400003</v>
          </cell>
        </row>
        <row r="135">
          <cell r="B135" t="str">
            <v>Sri Lanka</v>
          </cell>
          <cell r="C135">
            <v>9560.0300000000007</v>
          </cell>
          <cell r="D135">
            <v>2332.9</v>
          </cell>
          <cell r="E135">
            <v>11892.93</v>
          </cell>
          <cell r="F135">
            <v>3782.3451700000001</v>
          </cell>
          <cell r="G135">
            <v>-9285.1149099999984</v>
          </cell>
          <cell r="H135">
            <v>-5502.7697399999979</v>
          </cell>
          <cell r="I135">
            <v>975.76795000000004</v>
          </cell>
          <cell r="J135">
            <v>1657.2247330000002</v>
          </cell>
          <cell r="K135">
            <v>2632.9926830000004</v>
          </cell>
          <cell r="L135">
            <v>1040.2816499999999</v>
          </cell>
          <cell r="M135">
            <v>4420.1372590000001</v>
          </cell>
          <cell r="N135">
            <v>5460.418909</v>
          </cell>
          <cell r="O135">
            <v>1383.8240000000001</v>
          </cell>
          <cell r="P135">
            <v>7871.9271630000021</v>
          </cell>
          <cell r="Q135">
            <v>9255.7511630000026</v>
          </cell>
          <cell r="R135">
            <v>1124.7318999999998</v>
          </cell>
          <cell r="S135">
            <v>4111.9151139999985</v>
          </cell>
          <cell r="T135">
            <v>5236.6470139999983</v>
          </cell>
          <cell r="U135">
            <v>1350.5257200000001</v>
          </cell>
          <cell r="V135">
            <v>23262.272756000006</v>
          </cell>
          <cell r="W135">
            <v>24612.798476000007</v>
          </cell>
        </row>
        <row r="136">
          <cell r="B136" t="str">
            <v>St. Helena</v>
          </cell>
          <cell r="C136">
            <v>24662.709999999995</v>
          </cell>
          <cell r="D136">
            <v>39.79</v>
          </cell>
          <cell r="E136">
            <v>24702.499999999996</v>
          </cell>
          <cell r="F136">
            <v>34113.531270000007</v>
          </cell>
          <cell r="G136">
            <v>626.80326000000002</v>
          </cell>
          <cell r="H136">
            <v>34740.334530000007</v>
          </cell>
          <cell r="I136">
            <v>49284.46523999999</v>
          </cell>
          <cell r="J136">
            <v>148.726</v>
          </cell>
          <cell r="K136">
            <v>49433.191239999993</v>
          </cell>
          <cell r="L136">
            <v>105159.57543</v>
          </cell>
          <cell r="M136">
            <v>996.52563699999996</v>
          </cell>
          <cell r="N136">
            <v>106156.101067</v>
          </cell>
          <cell r="O136">
            <v>82900.017720000003</v>
          </cell>
          <cell r="P136">
            <v>883.35193399999991</v>
          </cell>
          <cell r="Q136">
            <v>83783.369654000009</v>
          </cell>
          <cell r="R136">
            <v>74774.689950000015</v>
          </cell>
          <cell r="S136">
            <v>977.21991100000025</v>
          </cell>
          <cell r="T136">
            <v>75751.909861000022</v>
          </cell>
          <cell r="U136">
            <v>51262.605599999988</v>
          </cell>
          <cell r="V136">
            <v>2213.6359000000002</v>
          </cell>
          <cell r="W136">
            <v>53476.241499999989</v>
          </cell>
        </row>
        <row r="137">
          <cell r="B137" t="str">
            <v>St. Kitts and Nevis</v>
          </cell>
          <cell r="C137">
            <v>0.74</v>
          </cell>
          <cell r="D137">
            <v>0</v>
          </cell>
          <cell r="E137">
            <v>0.74</v>
          </cell>
          <cell r="F137">
            <v>0</v>
          </cell>
          <cell r="G137">
            <v>1.20079</v>
          </cell>
          <cell r="H137">
            <v>1.20079</v>
          </cell>
          <cell r="I137">
            <v>0</v>
          </cell>
          <cell r="J137">
            <v>0.38233</v>
          </cell>
          <cell r="K137">
            <v>0.38233</v>
          </cell>
          <cell r="L137">
            <v>2300</v>
          </cell>
          <cell r="M137">
            <v>54.238535999999996</v>
          </cell>
          <cell r="N137">
            <v>2354.2385359999998</v>
          </cell>
          <cell r="O137">
            <v>0</v>
          </cell>
          <cell r="P137">
            <v>57.340640999999998</v>
          </cell>
          <cell r="Q137">
            <v>57.340640999999998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B138" t="str">
            <v>St. Lucia</v>
          </cell>
          <cell r="C138">
            <v>4.07</v>
          </cell>
          <cell r="D138">
            <v>3.89</v>
          </cell>
          <cell r="E138">
            <v>7.9600000000000009</v>
          </cell>
          <cell r="F138">
            <v>0</v>
          </cell>
          <cell r="G138">
            <v>10.687800000000001</v>
          </cell>
          <cell r="H138">
            <v>10.687800000000001</v>
          </cell>
          <cell r="I138">
            <v>209.25803999999999</v>
          </cell>
          <cell r="J138">
            <v>20.815826000000001</v>
          </cell>
          <cell r="K138">
            <v>230.07386600000001</v>
          </cell>
          <cell r="L138">
            <v>0</v>
          </cell>
          <cell r="M138">
            <v>160.81684400000003</v>
          </cell>
          <cell r="N138">
            <v>160.81684400000003</v>
          </cell>
          <cell r="O138">
            <v>0</v>
          </cell>
          <cell r="P138">
            <v>99.945886999999999</v>
          </cell>
          <cell r="Q138">
            <v>99.945886999999999</v>
          </cell>
          <cell r="R138">
            <v>0</v>
          </cell>
          <cell r="S138">
            <v>188.44882399999997</v>
          </cell>
          <cell r="T138">
            <v>188.44882399999997</v>
          </cell>
          <cell r="U138">
            <v>0</v>
          </cell>
          <cell r="V138">
            <v>175.374494</v>
          </cell>
          <cell r="W138">
            <v>175.374494</v>
          </cell>
        </row>
        <row r="139">
          <cell r="B139" t="str">
            <v>St.Vincent &amp; Grenadines</v>
          </cell>
          <cell r="C139">
            <v>0.48</v>
          </cell>
          <cell r="D139">
            <v>0</v>
          </cell>
          <cell r="E139">
            <v>0.48</v>
          </cell>
          <cell r="F139">
            <v>0</v>
          </cell>
          <cell r="G139">
            <v>10.3</v>
          </cell>
          <cell r="H139">
            <v>10.3</v>
          </cell>
          <cell r="I139">
            <v>0</v>
          </cell>
          <cell r="J139">
            <v>26.903935999999998</v>
          </cell>
          <cell r="K139">
            <v>26.903935999999998</v>
          </cell>
          <cell r="L139">
            <v>0</v>
          </cell>
          <cell r="M139">
            <v>47.860719999999986</v>
          </cell>
          <cell r="N139">
            <v>47.860719999999986</v>
          </cell>
          <cell r="O139">
            <v>0</v>
          </cell>
          <cell r="P139">
            <v>30.59224</v>
          </cell>
          <cell r="Q139">
            <v>30.59224</v>
          </cell>
          <cell r="R139">
            <v>0</v>
          </cell>
          <cell r="S139">
            <v>0.15397</v>
          </cell>
          <cell r="T139">
            <v>0.15397</v>
          </cell>
          <cell r="U139">
            <v>0</v>
          </cell>
          <cell r="V139">
            <v>110.17695999999999</v>
          </cell>
          <cell r="W139">
            <v>110.17695999999999</v>
          </cell>
        </row>
        <row r="140">
          <cell r="B140" t="str">
            <v>Sudan</v>
          </cell>
          <cell r="C140">
            <v>185803.87999999998</v>
          </cell>
          <cell r="D140">
            <v>3646.37</v>
          </cell>
          <cell r="E140">
            <v>189450.24999999997</v>
          </cell>
          <cell r="F140">
            <v>72196.186290000012</v>
          </cell>
          <cell r="G140">
            <v>4907.4580380000007</v>
          </cell>
          <cell r="H140">
            <v>77103.644328000009</v>
          </cell>
          <cell r="I140">
            <v>95899.664169999975</v>
          </cell>
          <cell r="J140">
            <v>2246.387287</v>
          </cell>
          <cell r="K140">
            <v>98146.05145699998</v>
          </cell>
          <cell r="L140">
            <v>44105.330999999998</v>
          </cell>
          <cell r="M140">
            <v>7652.8332529999998</v>
          </cell>
          <cell r="N140">
            <v>51758.164252999995</v>
          </cell>
          <cell r="O140">
            <v>62182.144430000008</v>
          </cell>
          <cell r="P140">
            <v>7024.138767999998</v>
          </cell>
          <cell r="Q140">
            <v>69206.283198000005</v>
          </cell>
          <cell r="R140">
            <v>43713.28787</v>
          </cell>
          <cell r="S140">
            <v>6130.5841739999996</v>
          </cell>
          <cell r="T140">
            <v>49843.872044000003</v>
          </cell>
          <cell r="U140">
            <v>49095.752960000005</v>
          </cell>
          <cell r="V140">
            <v>5504.863319000001</v>
          </cell>
          <cell r="W140">
            <v>54600.616279000009</v>
          </cell>
        </row>
        <row r="141">
          <cell r="B141" t="str">
            <v>Suriname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31.868051000000001</v>
          </cell>
          <cell r="W141">
            <v>31.868051000000001</v>
          </cell>
        </row>
        <row r="142">
          <cell r="B142" t="str">
            <v>Swaziland</v>
          </cell>
          <cell r="C142">
            <v>15.89</v>
          </cell>
          <cell r="D142">
            <v>-2439.5499999999997</v>
          </cell>
          <cell r="E142">
            <v>-2423.66</v>
          </cell>
          <cell r="F142">
            <v>0</v>
          </cell>
          <cell r="G142">
            <v>10.562519999999999</v>
          </cell>
          <cell r="H142">
            <v>10.562519999999999</v>
          </cell>
          <cell r="I142">
            <v>0</v>
          </cell>
          <cell r="J142">
            <v>17.661988000000001</v>
          </cell>
          <cell r="K142">
            <v>17.661988000000001</v>
          </cell>
          <cell r="L142">
            <v>0</v>
          </cell>
          <cell r="M142">
            <v>4834.1575779999985</v>
          </cell>
          <cell r="N142">
            <v>4834.1575779999985</v>
          </cell>
          <cell r="O142">
            <v>0</v>
          </cell>
          <cell r="P142">
            <v>1287.1372922119999</v>
          </cell>
          <cell r="Q142">
            <v>1287.1372922119999</v>
          </cell>
          <cell r="R142">
            <v>0</v>
          </cell>
          <cell r="S142">
            <v>952.227214</v>
          </cell>
          <cell r="T142">
            <v>952.227214</v>
          </cell>
          <cell r="U142">
            <v>0</v>
          </cell>
          <cell r="V142">
            <v>169.05994699999999</v>
          </cell>
          <cell r="W142">
            <v>169.05994699999999</v>
          </cell>
        </row>
        <row r="143">
          <cell r="B143" t="str">
            <v>Syria</v>
          </cell>
          <cell r="C143">
            <v>0</v>
          </cell>
          <cell r="D143">
            <v>671.90000000000009</v>
          </cell>
          <cell r="E143">
            <v>671.90000000000009</v>
          </cell>
          <cell r="F143">
            <v>0</v>
          </cell>
          <cell r="G143">
            <v>1259.5509599999998</v>
          </cell>
          <cell r="H143">
            <v>1259.5509599999998</v>
          </cell>
          <cell r="I143">
            <v>0</v>
          </cell>
          <cell r="J143">
            <v>1267.9027409999999</v>
          </cell>
          <cell r="K143">
            <v>1267.9027409999999</v>
          </cell>
          <cell r="L143">
            <v>36465.061970000002</v>
          </cell>
          <cell r="M143">
            <v>3082.2432659999999</v>
          </cell>
          <cell r="N143">
            <v>39547.305236</v>
          </cell>
          <cell r="O143">
            <v>127240.06011000002</v>
          </cell>
          <cell r="P143">
            <v>11509.865804999999</v>
          </cell>
          <cell r="Q143">
            <v>138749.92591500003</v>
          </cell>
          <cell r="R143">
            <v>100734.80688000005</v>
          </cell>
          <cell r="S143">
            <v>28896.225754999992</v>
          </cell>
          <cell r="T143">
            <v>129631.03263500004</v>
          </cell>
          <cell r="U143">
            <v>201631.85491999995</v>
          </cell>
          <cell r="V143">
            <v>56076.099261999996</v>
          </cell>
          <cell r="W143">
            <v>257707.95418199996</v>
          </cell>
        </row>
        <row r="144">
          <cell r="B144" t="str">
            <v>Tajikistan</v>
          </cell>
          <cell r="C144">
            <v>2902.54</v>
          </cell>
          <cell r="D144">
            <v>-37.309999999999981</v>
          </cell>
          <cell r="E144">
            <v>2865.23</v>
          </cell>
          <cell r="F144">
            <v>7390.18959</v>
          </cell>
          <cell r="G144">
            <v>717.69900000000007</v>
          </cell>
          <cell r="H144">
            <v>8107.8885900000005</v>
          </cell>
          <cell r="I144">
            <v>10231.122200000002</v>
          </cell>
          <cell r="J144">
            <v>58.670815999999995</v>
          </cell>
          <cell r="K144">
            <v>10289.793016000001</v>
          </cell>
          <cell r="L144">
            <v>8531.8068599999988</v>
          </cell>
          <cell r="M144">
            <v>95.674936000000002</v>
          </cell>
          <cell r="N144">
            <v>8627.4817959999982</v>
          </cell>
          <cell r="O144">
            <v>6630.9666700000007</v>
          </cell>
          <cell r="P144">
            <v>1124.7554888059999</v>
          </cell>
          <cell r="Q144">
            <v>7755.7221588060002</v>
          </cell>
          <cell r="R144">
            <v>11823.554</v>
          </cell>
          <cell r="S144">
            <v>1971.2076380000001</v>
          </cell>
          <cell r="T144">
            <v>13794.761638</v>
          </cell>
          <cell r="U144">
            <v>11441.799230000001</v>
          </cell>
          <cell r="V144">
            <v>622.57377999999994</v>
          </cell>
          <cell r="W144">
            <v>12064.373010000001</v>
          </cell>
        </row>
        <row r="145">
          <cell r="B145" t="str">
            <v>Tanzania</v>
          </cell>
          <cell r="C145">
            <v>136800.57</v>
          </cell>
          <cell r="D145">
            <v>1889.7</v>
          </cell>
          <cell r="E145">
            <v>138690.27000000002</v>
          </cell>
          <cell r="F145">
            <v>153790.90512999997</v>
          </cell>
          <cell r="G145">
            <v>2215.5479800000003</v>
          </cell>
          <cell r="H145">
            <v>156006.45310999997</v>
          </cell>
          <cell r="I145">
            <v>113144.66580999999</v>
          </cell>
          <cell r="J145">
            <v>-14010.590206000003</v>
          </cell>
          <cell r="K145">
            <v>99134.075603999983</v>
          </cell>
          <cell r="L145">
            <v>151655.66640000002</v>
          </cell>
          <cell r="M145">
            <v>5448.0674950000002</v>
          </cell>
          <cell r="N145">
            <v>157103.73389500001</v>
          </cell>
          <cell r="O145">
            <v>170396.25618999999</v>
          </cell>
          <cell r="P145">
            <v>-18500.253582000005</v>
          </cell>
          <cell r="Q145">
            <v>151896.00260799998</v>
          </cell>
          <cell r="R145">
            <v>143534.29283000002</v>
          </cell>
          <cell r="S145">
            <v>5230.5581364999989</v>
          </cell>
          <cell r="T145">
            <v>148764.85096650003</v>
          </cell>
          <cell r="U145">
            <v>199729.72269999998</v>
          </cell>
          <cell r="V145">
            <v>5116.7182999999995</v>
          </cell>
          <cell r="W145">
            <v>204846.44099999999</v>
          </cell>
        </row>
        <row r="146">
          <cell r="B146" t="str">
            <v>Thailand</v>
          </cell>
          <cell r="C146">
            <v>30.46</v>
          </cell>
          <cell r="D146">
            <v>6264.44</v>
          </cell>
          <cell r="E146">
            <v>6294.9</v>
          </cell>
          <cell r="F146">
            <v>21.990259999999999</v>
          </cell>
          <cell r="G146">
            <v>4648.9685420000014</v>
          </cell>
          <cell r="H146">
            <v>4670.958802000001</v>
          </cell>
          <cell r="I146">
            <v>0</v>
          </cell>
          <cell r="J146">
            <v>-4756.160668999999</v>
          </cell>
          <cell r="K146">
            <v>-4756.160668999999</v>
          </cell>
          <cell r="L146">
            <v>0</v>
          </cell>
          <cell r="M146">
            <v>-13396.940684000001</v>
          </cell>
          <cell r="N146">
            <v>-13396.940684000001</v>
          </cell>
          <cell r="O146">
            <v>0</v>
          </cell>
          <cell r="P146">
            <v>-945.38931800000012</v>
          </cell>
          <cell r="Q146">
            <v>-945.38931800000012</v>
          </cell>
          <cell r="R146">
            <v>0</v>
          </cell>
          <cell r="S146">
            <v>12109.243703</v>
          </cell>
          <cell r="T146">
            <v>12109.243703</v>
          </cell>
          <cell r="U146">
            <v>0</v>
          </cell>
          <cell r="V146">
            <v>3764.4764579999996</v>
          </cell>
          <cell r="W146">
            <v>3764.4764579999996</v>
          </cell>
        </row>
        <row r="147">
          <cell r="B147" t="str">
            <v>Timor-Leste</v>
          </cell>
          <cell r="C147">
            <v>49.68</v>
          </cell>
          <cell r="D147">
            <v>20.329999999999998</v>
          </cell>
          <cell r="E147">
            <v>70.009999999999991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45.781484000000006</v>
          </cell>
          <cell r="K147">
            <v>45.781484000000006</v>
          </cell>
          <cell r="L147">
            <v>0</v>
          </cell>
          <cell r="M147">
            <v>131.234916</v>
          </cell>
          <cell r="N147">
            <v>131.234916</v>
          </cell>
          <cell r="O147">
            <v>0</v>
          </cell>
          <cell r="P147">
            <v>70.884522000000004</v>
          </cell>
          <cell r="Q147">
            <v>70.884522000000004</v>
          </cell>
          <cell r="R147">
            <v>0</v>
          </cell>
          <cell r="S147">
            <v>45.26249</v>
          </cell>
          <cell r="T147">
            <v>45.26249</v>
          </cell>
          <cell r="U147">
            <v>0</v>
          </cell>
          <cell r="V147">
            <v>67.001314000000008</v>
          </cell>
          <cell r="W147">
            <v>67.001314000000008</v>
          </cell>
        </row>
        <row r="148">
          <cell r="B148" t="str">
            <v>Togo</v>
          </cell>
          <cell r="C148">
            <v>0</v>
          </cell>
          <cell r="D148">
            <v>6668.23</v>
          </cell>
          <cell r="E148">
            <v>6668.23</v>
          </cell>
          <cell r="F148">
            <v>0</v>
          </cell>
          <cell r="G148">
            <v>-54.889892000000003</v>
          </cell>
          <cell r="H148">
            <v>-54.889892000000003</v>
          </cell>
          <cell r="I148">
            <v>0</v>
          </cell>
          <cell r="J148">
            <v>1196.1614749999999</v>
          </cell>
          <cell r="K148">
            <v>1196.1614749999999</v>
          </cell>
          <cell r="L148">
            <v>0</v>
          </cell>
          <cell r="M148">
            <v>33.419544999999999</v>
          </cell>
          <cell r="N148">
            <v>33.419544999999999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33.963340000000002</v>
          </cell>
          <cell r="W148">
            <v>33.963340000000002</v>
          </cell>
        </row>
        <row r="149">
          <cell r="B149" t="str">
            <v>Tonga</v>
          </cell>
          <cell r="C149">
            <v>0</v>
          </cell>
          <cell r="D149">
            <v>6.04</v>
          </cell>
          <cell r="E149">
            <v>6.04</v>
          </cell>
          <cell r="F149">
            <v>0</v>
          </cell>
          <cell r="G149">
            <v>99.341829999999987</v>
          </cell>
          <cell r="H149">
            <v>99.341829999999987</v>
          </cell>
          <cell r="I149">
            <v>0</v>
          </cell>
          <cell r="J149">
            <v>20.912222</v>
          </cell>
          <cell r="K149">
            <v>20.912222</v>
          </cell>
          <cell r="L149">
            <v>0</v>
          </cell>
          <cell r="M149">
            <v>19.364108000000002</v>
          </cell>
          <cell r="N149">
            <v>19.364108000000002</v>
          </cell>
          <cell r="O149">
            <v>0</v>
          </cell>
          <cell r="P149">
            <v>21.656551</v>
          </cell>
          <cell r="Q149">
            <v>21.656551</v>
          </cell>
          <cell r="R149">
            <v>0</v>
          </cell>
          <cell r="S149">
            <v>7.528689</v>
          </cell>
          <cell r="T149">
            <v>7.528689</v>
          </cell>
          <cell r="U149">
            <v>0</v>
          </cell>
          <cell r="V149">
            <v>1.0256670000000001</v>
          </cell>
          <cell r="W149">
            <v>1.0256670000000001</v>
          </cell>
        </row>
        <row r="150">
          <cell r="B150" t="str">
            <v>Trinidad &amp; Tobago</v>
          </cell>
          <cell r="C150">
            <v>41.56</v>
          </cell>
          <cell r="D150">
            <v>240.57</v>
          </cell>
          <cell r="E150">
            <v>282.13</v>
          </cell>
          <cell r="F150">
            <v>0</v>
          </cell>
          <cell r="G150">
            <v>156.51980000000003</v>
          </cell>
          <cell r="H150">
            <v>156.51980000000003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B151" t="str">
            <v>Tunisia</v>
          </cell>
          <cell r="C151">
            <v>0</v>
          </cell>
          <cell r="D151">
            <v>2445.9799999999996</v>
          </cell>
          <cell r="E151">
            <v>2445.9799999999996</v>
          </cell>
          <cell r="F151">
            <v>0</v>
          </cell>
          <cell r="G151">
            <v>1621.651619</v>
          </cell>
          <cell r="H151">
            <v>1621.651619</v>
          </cell>
          <cell r="I151">
            <v>0</v>
          </cell>
          <cell r="J151">
            <v>3740.5688459999997</v>
          </cell>
          <cell r="K151">
            <v>3740.5688459999997</v>
          </cell>
          <cell r="L151">
            <v>155.68299999999999</v>
          </cell>
          <cell r="M151">
            <v>6946.9316229999986</v>
          </cell>
          <cell r="N151">
            <v>7102.6146229999986</v>
          </cell>
          <cell r="O151">
            <v>584.54499999999996</v>
          </cell>
          <cell r="P151">
            <v>4231.4204479999999</v>
          </cell>
          <cell r="Q151">
            <v>4815.9654479999999</v>
          </cell>
          <cell r="R151">
            <v>629.04200000000003</v>
          </cell>
          <cell r="S151">
            <v>1452.743481999998</v>
          </cell>
          <cell r="T151">
            <v>2081.785481999998</v>
          </cell>
          <cell r="U151">
            <v>180.73</v>
          </cell>
          <cell r="V151">
            <v>6127.7394219999987</v>
          </cell>
          <cell r="W151">
            <v>6308.4694219999983</v>
          </cell>
        </row>
        <row r="152">
          <cell r="B152" t="str">
            <v>Turkey</v>
          </cell>
          <cell r="C152">
            <v>23.54</v>
          </cell>
          <cell r="D152">
            <v>1399.6699999999998</v>
          </cell>
          <cell r="E152">
            <v>1423.2099999999998</v>
          </cell>
          <cell r="F152">
            <v>0</v>
          </cell>
          <cell r="G152">
            <v>2428.8751500000003</v>
          </cell>
          <cell r="H152">
            <v>2428.8751500000003</v>
          </cell>
          <cell r="I152">
            <v>214.67734999999999</v>
          </cell>
          <cell r="J152">
            <v>3223.2773099999995</v>
          </cell>
          <cell r="K152">
            <v>3437.9546599999994</v>
          </cell>
          <cell r="L152">
            <v>217.61473000000001</v>
          </cell>
          <cell r="M152">
            <v>8399.6422430000002</v>
          </cell>
          <cell r="N152">
            <v>8617.2569729999996</v>
          </cell>
          <cell r="O152">
            <v>0</v>
          </cell>
          <cell r="P152">
            <v>5453.6832739999991</v>
          </cell>
          <cell r="Q152">
            <v>5453.6832739999991</v>
          </cell>
          <cell r="R152">
            <v>3879.5674100000006</v>
          </cell>
          <cell r="S152">
            <v>4605.8734240000022</v>
          </cell>
          <cell r="T152">
            <v>8485.4408340000027</v>
          </cell>
          <cell r="U152">
            <v>1289.624</v>
          </cell>
          <cell r="V152">
            <v>5000.6468190000005</v>
          </cell>
          <cell r="W152">
            <v>6290.2708190000003</v>
          </cell>
        </row>
        <row r="153">
          <cell r="B153" t="str">
            <v>Turkmenistan</v>
          </cell>
          <cell r="C153">
            <v>0</v>
          </cell>
          <cell r="D153">
            <v>218.26</v>
          </cell>
          <cell r="E153">
            <v>218.26</v>
          </cell>
          <cell r="F153">
            <v>0</v>
          </cell>
          <cell r="G153">
            <v>39.029000000000003</v>
          </cell>
          <cell r="H153">
            <v>39.029000000000003</v>
          </cell>
          <cell r="I153">
            <v>0</v>
          </cell>
          <cell r="J153">
            <v>91.675624999999997</v>
          </cell>
          <cell r="K153">
            <v>91.675624999999997</v>
          </cell>
          <cell r="L153">
            <v>0</v>
          </cell>
          <cell r="M153">
            <v>415.70686000000001</v>
          </cell>
          <cell r="N153">
            <v>415.70686000000001</v>
          </cell>
          <cell r="O153">
            <v>0</v>
          </cell>
          <cell r="P153">
            <v>512.06831246699983</v>
          </cell>
          <cell r="Q153">
            <v>512.06831246699983</v>
          </cell>
          <cell r="R153">
            <v>0</v>
          </cell>
          <cell r="S153">
            <v>365.99998499999992</v>
          </cell>
          <cell r="T153">
            <v>365.99998499999992</v>
          </cell>
          <cell r="U153">
            <v>0</v>
          </cell>
          <cell r="V153">
            <v>459.151882</v>
          </cell>
          <cell r="W153">
            <v>459.151882</v>
          </cell>
        </row>
        <row r="154">
          <cell r="B154" t="str">
            <v>Tuvalu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27.922000000000001</v>
          </cell>
          <cell r="H154">
            <v>27.922000000000001</v>
          </cell>
          <cell r="I154">
            <v>0</v>
          </cell>
          <cell r="J154">
            <v>31.11</v>
          </cell>
          <cell r="K154">
            <v>31.11</v>
          </cell>
          <cell r="L154">
            <v>0</v>
          </cell>
          <cell r="M154">
            <v>19.89</v>
          </cell>
          <cell r="N154">
            <v>19.89</v>
          </cell>
          <cell r="O154">
            <v>0</v>
          </cell>
          <cell r="P154">
            <v>2.0129999999999999</v>
          </cell>
          <cell r="Q154">
            <v>2.0129999999999999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25.885776</v>
          </cell>
          <cell r="W154">
            <v>25.885776</v>
          </cell>
        </row>
        <row r="155">
          <cell r="B155" t="str">
            <v>Uganda</v>
          </cell>
          <cell r="C155">
            <v>66499.12000000001</v>
          </cell>
          <cell r="D155">
            <v>8630.48</v>
          </cell>
          <cell r="E155">
            <v>75129.600000000006</v>
          </cell>
          <cell r="F155">
            <v>115005.2574799999</v>
          </cell>
          <cell r="G155">
            <v>1068.381725</v>
          </cell>
          <cell r="H155">
            <v>116073.6392049999</v>
          </cell>
          <cell r="I155">
            <v>86831.029129999995</v>
          </cell>
          <cell r="J155">
            <v>2357.2453079999991</v>
          </cell>
          <cell r="K155">
            <v>89188.274437999993</v>
          </cell>
          <cell r="L155">
            <v>87399.237859999979</v>
          </cell>
          <cell r="M155">
            <v>6106.0031580000004</v>
          </cell>
          <cell r="N155">
            <v>93505.241017999986</v>
          </cell>
          <cell r="O155">
            <v>78340.589859999964</v>
          </cell>
          <cell r="P155">
            <v>-21999.863194500002</v>
          </cell>
          <cell r="Q155">
            <v>56340.726665499962</v>
          </cell>
          <cell r="R155">
            <v>110696.72268999994</v>
          </cell>
          <cell r="S155">
            <v>-28517.639822000001</v>
          </cell>
          <cell r="T155">
            <v>82179.082867999939</v>
          </cell>
          <cell r="U155">
            <v>115159.89045000001</v>
          </cell>
          <cell r="V155">
            <v>8188.4701299999979</v>
          </cell>
          <cell r="W155">
            <v>123348.36058000001</v>
          </cell>
        </row>
        <row r="156">
          <cell r="B156" t="str">
            <v>Ukraine</v>
          </cell>
          <cell r="C156">
            <v>46.019999999999996</v>
          </cell>
          <cell r="D156">
            <v>1471.1600000000008</v>
          </cell>
          <cell r="E156">
            <v>1517.1800000000007</v>
          </cell>
          <cell r="F156">
            <v>0</v>
          </cell>
          <cell r="G156">
            <v>542.75916000000007</v>
          </cell>
          <cell r="H156">
            <v>542.75916000000007</v>
          </cell>
          <cell r="I156">
            <v>0</v>
          </cell>
          <cell r="J156">
            <v>828.8416719999999</v>
          </cell>
          <cell r="K156">
            <v>828.8416719999999</v>
          </cell>
          <cell r="L156">
            <v>18</v>
          </cell>
          <cell r="M156">
            <v>3022.5485679999997</v>
          </cell>
          <cell r="N156">
            <v>3040.5485679999997</v>
          </cell>
          <cell r="O156">
            <v>0</v>
          </cell>
          <cell r="P156">
            <v>2535.4798249999999</v>
          </cell>
          <cell r="Q156">
            <v>2535.4798249999999</v>
          </cell>
          <cell r="R156">
            <v>2901.42299</v>
          </cell>
          <cell r="S156">
            <v>4603.6301549999989</v>
          </cell>
          <cell r="T156">
            <v>7505.0531449999989</v>
          </cell>
          <cell r="U156">
            <v>15921.54198</v>
          </cell>
          <cell r="V156">
            <v>12718.281828999996</v>
          </cell>
          <cell r="W156">
            <v>28639.823808999994</v>
          </cell>
        </row>
        <row r="157">
          <cell r="B157" t="str">
            <v>Uruguay</v>
          </cell>
          <cell r="C157">
            <v>0</v>
          </cell>
          <cell r="D157">
            <v>26.12</v>
          </cell>
          <cell r="E157">
            <v>26.12</v>
          </cell>
          <cell r="F157">
            <v>0</v>
          </cell>
          <cell r="G157">
            <v>42.655999999999999</v>
          </cell>
          <cell r="H157">
            <v>42.655999999999999</v>
          </cell>
          <cell r="I157">
            <v>0</v>
          </cell>
          <cell r="J157">
            <v>59.368471000000007</v>
          </cell>
          <cell r="K157">
            <v>59.368471000000007</v>
          </cell>
          <cell r="L157">
            <v>0</v>
          </cell>
          <cell r="M157">
            <v>123.378395</v>
          </cell>
          <cell r="N157">
            <v>123.378395</v>
          </cell>
          <cell r="O157">
            <v>0</v>
          </cell>
          <cell r="P157">
            <v>357.49159749000006</v>
          </cell>
          <cell r="Q157">
            <v>357.49159749000006</v>
          </cell>
          <cell r="R157">
            <v>0</v>
          </cell>
          <cell r="S157">
            <v>237.64920599999996</v>
          </cell>
          <cell r="T157">
            <v>237.64920599999996</v>
          </cell>
          <cell r="U157">
            <v>0</v>
          </cell>
          <cell r="V157">
            <v>1523.3483880000001</v>
          </cell>
          <cell r="W157">
            <v>1523.3483880000001</v>
          </cell>
        </row>
        <row r="158">
          <cell r="B158" t="str">
            <v>Uzbekistan</v>
          </cell>
          <cell r="C158">
            <v>0</v>
          </cell>
          <cell r="D158">
            <v>1183.4799999999998</v>
          </cell>
          <cell r="E158">
            <v>1183.4799999999998</v>
          </cell>
          <cell r="F158">
            <v>0</v>
          </cell>
          <cell r="G158">
            <v>797.13673999999992</v>
          </cell>
          <cell r="H158">
            <v>797.13673999999992</v>
          </cell>
          <cell r="I158">
            <v>0</v>
          </cell>
          <cell r="J158">
            <v>524.03573500000005</v>
          </cell>
          <cell r="K158">
            <v>524.03573500000005</v>
          </cell>
          <cell r="L158">
            <v>0</v>
          </cell>
          <cell r="M158">
            <v>1635.9295409999997</v>
          </cell>
          <cell r="N158">
            <v>1635.9295409999997</v>
          </cell>
          <cell r="O158">
            <v>0</v>
          </cell>
          <cell r="P158">
            <v>1538.8793020000003</v>
          </cell>
          <cell r="Q158">
            <v>1538.8793020000003</v>
          </cell>
          <cell r="R158">
            <v>0</v>
          </cell>
          <cell r="S158">
            <v>1238.6021099999998</v>
          </cell>
          <cell r="T158">
            <v>1238.6021099999998</v>
          </cell>
          <cell r="U158">
            <v>0</v>
          </cell>
          <cell r="V158">
            <v>1504.801594</v>
          </cell>
          <cell r="W158">
            <v>1504.801594</v>
          </cell>
        </row>
        <row r="159">
          <cell r="B159" t="str">
            <v>Vanuatu</v>
          </cell>
          <cell r="C159">
            <v>62.36</v>
          </cell>
          <cell r="D159">
            <v>0</v>
          </cell>
          <cell r="E159">
            <v>62.36</v>
          </cell>
          <cell r="F159">
            <v>41.537979999999997</v>
          </cell>
          <cell r="G159">
            <v>16.568850000000001</v>
          </cell>
          <cell r="H159">
            <v>58.106830000000002</v>
          </cell>
          <cell r="I159">
            <v>42.265210000000003</v>
          </cell>
          <cell r="J159">
            <v>24.975242000000001</v>
          </cell>
          <cell r="K159">
            <v>67.240452000000005</v>
          </cell>
          <cell r="L159">
            <v>0</v>
          </cell>
          <cell r="M159">
            <v>19.674488</v>
          </cell>
          <cell r="N159">
            <v>19.674488</v>
          </cell>
          <cell r="O159">
            <v>43.636000000000003</v>
          </cell>
          <cell r="P159">
            <v>13.131600000000001</v>
          </cell>
          <cell r="Q159">
            <v>56.767600000000002</v>
          </cell>
          <cell r="R159">
            <v>0</v>
          </cell>
          <cell r="S159">
            <v>11.871270000000001</v>
          </cell>
          <cell r="T159">
            <v>11.871270000000001</v>
          </cell>
          <cell r="U159">
            <v>2346.7293399999999</v>
          </cell>
          <cell r="V159">
            <v>104.26211000000001</v>
          </cell>
          <cell r="W159">
            <v>2450.99145</v>
          </cell>
        </row>
        <row r="160">
          <cell r="B160" t="str">
            <v>Venezuela</v>
          </cell>
          <cell r="C160">
            <v>0</v>
          </cell>
          <cell r="D160">
            <v>1383.86</v>
          </cell>
          <cell r="E160">
            <v>1383.86</v>
          </cell>
          <cell r="F160">
            <v>0</v>
          </cell>
          <cell r="G160">
            <v>705.03135999999995</v>
          </cell>
          <cell r="H160">
            <v>705.03135999999995</v>
          </cell>
          <cell r="I160">
            <v>0</v>
          </cell>
          <cell r="J160">
            <v>486.93360799999994</v>
          </cell>
          <cell r="K160">
            <v>486.93360799999994</v>
          </cell>
          <cell r="L160">
            <v>0</v>
          </cell>
          <cell r="M160">
            <v>1007.0625320000004</v>
          </cell>
          <cell r="N160">
            <v>1007.0625320000004</v>
          </cell>
          <cell r="O160">
            <v>0</v>
          </cell>
          <cell r="P160">
            <v>1989.2709349999993</v>
          </cell>
          <cell r="Q160">
            <v>1989.2709349999993</v>
          </cell>
          <cell r="R160">
            <v>0</v>
          </cell>
          <cell r="S160">
            <v>1428.27692</v>
          </cell>
          <cell r="T160">
            <v>1428.27692</v>
          </cell>
          <cell r="U160">
            <v>0</v>
          </cell>
          <cell r="V160">
            <v>1408.217222</v>
          </cell>
          <cell r="W160">
            <v>1408.217222</v>
          </cell>
        </row>
        <row r="161">
          <cell r="B161" t="str">
            <v>Vietnam</v>
          </cell>
          <cell r="C161">
            <v>59548.43</v>
          </cell>
          <cell r="D161">
            <v>1319.77</v>
          </cell>
          <cell r="E161">
            <v>60868.2</v>
          </cell>
          <cell r="F161">
            <v>50114.657670000015</v>
          </cell>
          <cell r="G161">
            <v>3107.0379949999997</v>
          </cell>
          <cell r="H161">
            <v>53221.695665000014</v>
          </cell>
          <cell r="I161">
            <v>18769.670629999997</v>
          </cell>
          <cell r="J161">
            <v>3062.4476339999997</v>
          </cell>
          <cell r="K161">
            <v>21832.118263999997</v>
          </cell>
          <cell r="L161">
            <v>47157.76189999999</v>
          </cell>
          <cell r="M161">
            <v>4506.6403119999995</v>
          </cell>
          <cell r="N161">
            <v>51664.402211999986</v>
          </cell>
          <cell r="O161">
            <v>19987.011119999999</v>
          </cell>
          <cell r="P161">
            <v>3221.5870950000003</v>
          </cell>
          <cell r="Q161">
            <v>23208.598214999998</v>
          </cell>
          <cell r="R161">
            <v>10407.94096</v>
          </cell>
          <cell r="S161">
            <v>4780.5857359999991</v>
          </cell>
          <cell r="T161">
            <v>15188.526695999999</v>
          </cell>
          <cell r="U161">
            <v>5959.88526</v>
          </cell>
          <cell r="V161">
            <v>6362.3955820000001</v>
          </cell>
          <cell r="W161">
            <v>12322.280842</v>
          </cell>
        </row>
        <row r="162">
          <cell r="B162" t="str">
            <v>West Bank &amp; Gaza Strip</v>
          </cell>
          <cell r="C162">
            <v>56063.490000000027</v>
          </cell>
          <cell r="D162">
            <v>4972.7199999999993</v>
          </cell>
          <cell r="E162">
            <v>61036.210000000028</v>
          </cell>
          <cell r="F162">
            <v>57999.546020000009</v>
          </cell>
          <cell r="G162">
            <v>5214.0904499999997</v>
          </cell>
          <cell r="H162">
            <v>63213.636470000012</v>
          </cell>
          <cell r="I162">
            <v>73039.031399999993</v>
          </cell>
          <cell r="J162">
            <v>2509.4696150000009</v>
          </cell>
          <cell r="K162">
            <v>75548.501014999987</v>
          </cell>
          <cell r="L162">
            <v>35310.612000000008</v>
          </cell>
          <cell r="M162">
            <v>7573.1780689999987</v>
          </cell>
          <cell r="N162">
            <v>42883.79006900001</v>
          </cell>
          <cell r="O162">
            <v>59334.947810000005</v>
          </cell>
          <cell r="P162">
            <v>10142.877322</v>
          </cell>
          <cell r="Q162">
            <v>69477.825131999998</v>
          </cell>
          <cell r="R162">
            <v>75347.181769999981</v>
          </cell>
          <cell r="S162">
            <v>8010.4430949999987</v>
          </cell>
          <cell r="T162">
            <v>83357.624864999976</v>
          </cell>
          <cell r="U162">
            <v>41077.013900000005</v>
          </cell>
          <cell r="V162">
            <v>10351.251534999999</v>
          </cell>
          <cell r="W162">
            <v>51428.265435000008</v>
          </cell>
        </row>
        <row r="163">
          <cell r="B163" t="str">
            <v>West Indies, regional</v>
          </cell>
          <cell r="C163">
            <v>17143.189999999999</v>
          </cell>
          <cell r="D163">
            <v>33.86</v>
          </cell>
          <cell r="E163">
            <v>17177.05</v>
          </cell>
          <cell r="F163">
            <v>15852.87239</v>
          </cell>
          <cell r="G163">
            <v>280.58419999999995</v>
          </cell>
          <cell r="H163">
            <v>16133.45659</v>
          </cell>
          <cell r="I163">
            <v>13148.290270000001</v>
          </cell>
          <cell r="J163">
            <v>214.63665699999996</v>
          </cell>
          <cell r="K163">
            <v>13362.926927</v>
          </cell>
          <cell r="L163">
            <v>10999.256090000003</v>
          </cell>
          <cell r="M163">
            <v>191.042145</v>
          </cell>
          <cell r="N163">
            <v>11190.298235000002</v>
          </cell>
          <cell r="O163">
            <v>10096.76467</v>
          </cell>
          <cell r="P163">
            <v>669.11370327400004</v>
          </cell>
          <cell r="Q163">
            <v>10765.878373274001</v>
          </cell>
          <cell r="R163">
            <v>6279.9082199999993</v>
          </cell>
          <cell r="S163">
            <v>267.69555599999995</v>
          </cell>
          <cell r="T163">
            <v>6547.603775999999</v>
          </cell>
          <cell r="U163">
            <v>7772.1830800000025</v>
          </cell>
          <cell r="V163">
            <v>0</v>
          </cell>
          <cell r="W163">
            <v>7772.1830800000025</v>
          </cell>
        </row>
        <row r="164">
          <cell r="B164" t="str">
            <v>Yemen</v>
          </cell>
          <cell r="C164">
            <v>22621.89000000001</v>
          </cell>
          <cell r="D164">
            <v>806.66</v>
          </cell>
          <cell r="E164">
            <v>23428.55000000001</v>
          </cell>
          <cell r="F164">
            <v>38788.598209999989</v>
          </cell>
          <cell r="G164">
            <v>2598.0284099999999</v>
          </cell>
          <cell r="H164">
            <v>41386.626619999988</v>
          </cell>
          <cell r="I164">
            <v>37709.096969999999</v>
          </cell>
          <cell r="J164">
            <v>1348.0182649999999</v>
          </cell>
          <cell r="K164">
            <v>39057.115234999997</v>
          </cell>
          <cell r="L164">
            <v>37676.097040000001</v>
          </cell>
          <cell r="M164">
            <v>1878.8453910000003</v>
          </cell>
          <cell r="N164">
            <v>39554.942431000003</v>
          </cell>
          <cell r="O164">
            <v>93394.933670000013</v>
          </cell>
          <cell r="P164">
            <v>1751.0110473000004</v>
          </cell>
          <cell r="Q164">
            <v>95145.944717300008</v>
          </cell>
          <cell r="R164">
            <v>77665.407289999988</v>
          </cell>
          <cell r="S164">
            <v>4453.8068699999985</v>
          </cell>
          <cell r="T164">
            <v>82119.214159999989</v>
          </cell>
          <cell r="U164">
            <v>77866.219469999996</v>
          </cell>
          <cell r="V164">
            <v>4184.2348999999995</v>
          </cell>
          <cell r="W164">
            <v>82050.454369999992</v>
          </cell>
        </row>
        <row r="165">
          <cell r="B165" t="str">
            <v>Zambia</v>
          </cell>
          <cell r="C165">
            <v>50781.469999999994</v>
          </cell>
          <cell r="D165">
            <v>628.75999999999988</v>
          </cell>
          <cell r="E165">
            <v>51410.229999999996</v>
          </cell>
          <cell r="F165">
            <v>50276.176410000015</v>
          </cell>
          <cell r="G165">
            <v>1070.27306</v>
          </cell>
          <cell r="H165">
            <v>51346.449470000014</v>
          </cell>
          <cell r="I165">
            <v>55239.293720000001</v>
          </cell>
          <cell r="J165">
            <v>2520.6177809999999</v>
          </cell>
          <cell r="K165">
            <v>57759.911501000002</v>
          </cell>
          <cell r="L165">
            <v>51619.412879999996</v>
          </cell>
          <cell r="M165">
            <v>1558.0521049999995</v>
          </cell>
          <cell r="N165">
            <v>53177.464984999999</v>
          </cell>
          <cell r="O165">
            <v>57190.483609999996</v>
          </cell>
          <cell r="P165">
            <v>2657.673794201999</v>
          </cell>
          <cell r="Q165">
            <v>59848.157404201993</v>
          </cell>
          <cell r="R165">
            <v>80929.529690000039</v>
          </cell>
          <cell r="S165">
            <v>10129.947060999999</v>
          </cell>
          <cell r="T165">
            <v>91059.476751000038</v>
          </cell>
          <cell r="U165">
            <v>48144.464139999996</v>
          </cell>
          <cell r="V165">
            <v>2348.758797</v>
          </cell>
          <cell r="W165">
            <v>50493.222936999999</v>
          </cell>
        </row>
        <row r="166">
          <cell r="B166" t="str">
            <v>Zimbabwe</v>
          </cell>
          <cell r="C166">
            <v>67558.19</v>
          </cell>
          <cell r="D166">
            <v>3751.16</v>
          </cell>
          <cell r="E166">
            <v>71309.350000000006</v>
          </cell>
          <cell r="F166">
            <v>65166.270939999988</v>
          </cell>
          <cell r="G166">
            <v>4770.1971000000003</v>
          </cell>
          <cell r="H166">
            <v>69936.468039999992</v>
          </cell>
          <cell r="I166">
            <v>45838.956650000022</v>
          </cell>
          <cell r="J166">
            <v>2518.5090650000002</v>
          </cell>
          <cell r="K166">
            <v>48357.46571500002</v>
          </cell>
          <cell r="L166">
            <v>131719.53216000003</v>
          </cell>
          <cell r="M166">
            <v>7111.1581940000005</v>
          </cell>
          <cell r="N166">
            <v>138830.69035400002</v>
          </cell>
          <cell r="O166">
            <v>88732.666569999987</v>
          </cell>
          <cell r="P166">
            <v>5103.4921890000005</v>
          </cell>
          <cell r="Q166">
            <v>93836.158758999984</v>
          </cell>
          <cell r="R166">
            <v>95290.632470000011</v>
          </cell>
          <cell r="S166">
            <v>8732.9662270000026</v>
          </cell>
          <cell r="T166">
            <v>104023.59869700001</v>
          </cell>
          <cell r="U166">
            <v>86951.214069999973</v>
          </cell>
          <cell r="V166">
            <v>5944.5104180000008</v>
          </cell>
          <cell r="W166">
            <v>92895.724487999978</v>
          </cell>
        </row>
        <row r="167">
          <cell r="B167" t="str">
            <v>Total</v>
          </cell>
          <cell r="C167">
            <v>4066701.8256900054</v>
          </cell>
          <cell r="D167">
            <v>737331.32000000065</v>
          </cell>
          <cell r="E167">
            <v>4804033.1456900062</v>
          </cell>
          <cell r="F167">
            <v>4310178.3671599934</v>
          </cell>
          <cell r="G167">
            <v>879456.14372609963</v>
          </cell>
          <cell r="H167">
            <v>5189634.5108860927</v>
          </cell>
          <cell r="I167">
            <v>4498855.995550002</v>
          </cell>
          <cell r="J167">
            <v>760976.091768999</v>
          </cell>
          <cell r="K167">
            <v>5259832.0873190006</v>
          </cell>
          <cell r="L167">
            <v>4564068.5256159967</v>
          </cell>
          <cell r="M167">
            <v>995638.32695850474</v>
          </cell>
          <cell r="N167">
            <v>5559706.8525745012</v>
          </cell>
          <cell r="O167">
            <v>5778959.5349299982</v>
          </cell>
          <cell r="P167">
            <v>941905.42334276508</v>
          </cell>
          <cell r="Q167">
            <v>6720864.9582727635</v>
          </cell>
          <cell r="R167">
            <v>5858525.133340003</v>
          </cell>
          <cell r="S167">
            <v>963965.54561135999</v>
          </cell>
          <cell r="T167">
            <v>6822490.6789513631</v>
          </cell>
          <cell r="U167">
            <v>6260256.5945800198</v>
          </cell>
          <cell r="V167">
            <v>1403438.067466598</v>
          </cell>
          <cell r="W167">
            <v>7663694.6620466178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>
        <row r="8">
          <cell r="B8" t="str">
            <v>BBC World Service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</v>
          </cell>
          <cell r="N8">
            <v>1.7093327538189891E-4</v>
          </cell>
          <cell r="O8">
            <v>19.897636325596931</v>
          </cell>
          <cell r="P8">
            <v>1.6393373485281283E-3</v>
          </cell>
        </row>
        <row r="9">
          <cell r="B9" t="str">
            <v>CDC Capital Partners PLC</v>
          </cell>
          <cell r="C9">
            <v>233.30512000000002</v>
          </cell>
          <cell r="D9">
            <v>3.1955332056607132E-2</v>
          </cell>
          <cell r="E9">
            <v>228.42421340300018</v>
          </cell>
          <cell r="F9">
            <v>2.6782750343019832E-2</v>
          </cell>
          <cell r="G9">
            <v>90.686402940000022</v>
          </cell>
          <cell r="H9">
            <v>1.0509950662663317E-2</v>
          </cell>
          <cell r="I9">
            <v>103.36640748000002</v>
          </cell>
          <cell r="J9">
            <v>1.1743621694660956E-2</v>
          </cell>
          <cell r="K9">
            <v>99.844103599999968</v>
          </cell>
          <cell r="L9">
            <v>8.7529872077913018E-3</v>
          </cell>
          <cell r="M9">
            <v>41.994319984999997</v>
          </cell>
          <cell r="N9">
            <v>3.5891133312357924E-3</v>
          </cell>
          <cell r="O9">
            <v>0</v>
          </cell>
          <cell r="P9">
            <v>0</v>
          </cell>
        </row>
        <row r="10">
          <cell r="B10" t="str">
            <v>Colonial Pensions administered by DFID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2.6630024800000007</v>
          </cell>
          <cell r="J10">
            <v>3.0254794047200384E-4</v>
          </cell>
          <cell r="K10">
            <v>2.1226803000000003</v>
          </cell>
          <cell r="L10">
            <v>1.8608803967599158E-4</v>
          </cell>
          <cell r="M10">
            <v>1.9499188700000003</v>
          </cell>
          <cell r="N10">
            <v>1.6665300958903557E-4</v>
          </cell>
          <cell r="O10">
            <v>2.1046490000000002</v>
          </cell>
          <cell r="P10">
            <v>1.7339897336468528E-4</v>
          </cell>
        </row>
        <row r="11">
          <cell r="B11" t="str">
            <v>Conflict, Stability and Security Fund (CSSF)/Conflict Pool1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11.394572149999998</v>
          </cell>
          <cell r="J11">
            <v>1.2945554359912396E-3</v>
          </cell>
          <cell r="K11">
            <v>198.04574191070026</v>
          </cell>
          <cell r="L11">
            <v>1.7361985164859525E-2</v>
          </cell>
          <cell r="M11">
            <v>180.12978880700004</v>
          </cell>
          <cell r="N11">
            <v>1.5395087397315115E-2</v>
          </cell>
          <cell r="O11">
            <v>324.14243565299989</v>
          </cell>
          <cell r="P11">
            <v>2.6705624342186624E-2</v>
          </cell>
        </row>
        <row r="12">
          <cell r="B12" t="str">
            <v>Department for Business, Innovation and Skills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41.962811042500007</v>
          </cell>
          <cell r="J12">
            <v>4.7674615974538015E-3</v>
          </cell>
          <cell r="K12">
            <v>31.044230153999994</v>
          </cell>
          <cell r="L12">
            <v>2.7215402774540113E-3</v>
          </cell>
          <cell r="M12">
            <v>74.475677299999987</v>
          </cell>
          <cell r="N12">
            <v>6.3651857285871687E-3</v>
          </cell>
          <cell r="O12">
            <v>191.23173311400001</v>
          </cell>
          <cell r="P12">
            <v>1.5755304659692465E-2</v>
          </cell>
        </row>
        <row r="13">
          <cell r="B13" t="str">
            <v>Department for Culture, Media and Sports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2.0291359999999998</v>
          </cell>
          <cell r="J13">
            <v>2.305333631298758E-4</v>
          </cell>
          <cell r="K13">
            <v>1.0438529999999999</v>
          </cell>
          <cell r="L13">
            <v>9.1510981884508361E-5</v>
          </cell>
          <cell r="M13">
            <v>0</v>
          </cell>
          <cell r="N13">
            <v>0</v>
          </cell>
          <cell r="O13">
            <v>0.72918400000000005</v>
          </cell>
          <cell r="P13">
            <v>6.0076410362941597E-5</v>
          </cell>
        </row>
        <row r="14">
          <cell r="B14" t="str">
            <v xml:space="preserve">Department of Education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28.852</v>
          </cell>
          <cell r="P14">
            <v>2.3770743622893412E-3</v>
          </cell>
        </row>
        <row r="15">
          <cell r="B15" t="str">
            <v>Department for Environment Food and Rural Affairs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22.417229159999998</v>
          </cell>
          <cell r="J15">
            <v>2.5468570023438157E-3</v>
          </cell>
          <cell r="K15">
            <v>40.112708959999999</v>
          </cell>
          <cell r="L15">
            <v>3.5165424470467743E-3</v>
          </cell>
          <cell r="M15">
            <v>57.497488230000009</v>
          </cell>
          <cell r="N15">
            <v>4.9141169946930411E-3</v>
          </cell>
          <cell r="O15">
            <v>56.922233746000011</v>
          </cell>
          <cell r="P15">
            <v>4.6897401387029592E-3</v>
          </cell>
        </row>
        <row r="16">
          <cell r="B16" t="str">
            <v>Department for International Development3</v>
          </cell>
          <cell r="C16">
            <v>6374.2956220900014</v>
          </cell>
          <cell r="D16">
            <v>0.87307442387403722</v>
          </cell>
          <cell r="E16">
            <v>7462.6565106780008</v>
          </cell>
          <cell r="F16">
            <v>0.87499684575284731</v>
          </cell>
          <cell r="G16">
            <v>7722.1851804599919</v>
          </cell>
          <cell r="H16">
            <v>0.89494987807909088</v>
          </cell>
          <cell r="I16">
            <v>7623.6837655559884</v>
          </cell>
          <cell r="J16">
            <v>0.86613881864609255</v>
          </cell>
          <cell r="K16">
            <v>10015.757026074994</v>
          </cell>
          <cell r="L16">
            <v>0.87804677456767022</v>
          </cell>
          <cell r="M16">
            <v>10084.465066923985</v>
          </cell>
          <cell r="N16">
            <v>0.86188532218182856</v>
          </cell>
          <cell r="O16">
            <v>9766.828676751009</v>
          </cell>
          <cell r="P16">
            <v>0.80467482491255904</v>
          </cell>
        </row>
        <row r="17">
          <cell r="B17" t="str">
            <v>Department for Work and Pensions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9.8486649659999994</v>
          </cell>
          <cell r="J17">
            <v>1.1189224659911234E-3</v>
          </cell>
          <cell r="K17">
            <v>9.5009310000000013</v>
          </cell>
          <cell r="L17">
            <v>8.329137576143041E-4</v>
          </cell>
          <cell r="M17">
            <v>7.9058573999999995</v>
          </cell>
          <cell r="N17">
            <v>6.7568705004211163E-4</v>
          </cell>
          <cell r="O17">
            <v>8.5370960000000018</v>
          </cell>
          <cell r="P17">
            <v>7.0335893629567756E-4</v>
          </cell>
        </row>
        <row r="18">
          <cell r="B18" t="str">
            <v>Department of Energy and Climate Change</v>
          </cell>
          <cell r="C18">
            <v>163.5247</v>
          </cell>
          <cell r="D18">
            <v>2.2397648572637686E-2</v>
          </cell>
          <cell r="E18">
            <v>259.70852148300003</v>
          </cell>
          <cell r="F18">
            <v>3.0450837015961612E-2</v>
          </cell>
          <cell r="G18">
            <v>143.655193</v>
          </cell>
          <cell r="H18">
            <v>1.6648680970004919E-2</v>
          </cell>
          <cell r="I18">
            <v>246.37587186499999</v>
          </cell>
          <cell r="J18">
            <v>2.7991154035556905E-2</v>
          </cell>
          <cell r="K18">
            <v>408.40905889699991</v>
          </cell>
          <cell r="L18">
            <v>3.5803809530836686E-2</v>
          </cell>
          <cell r="M18">
            <v>195.24132699999998</v>
          </cell>
          <cell r="N18">
            <v>1.6686619757009188E-2</v>
          </cell>
          <cell r="O18">
            <v>335.98654800200001</v>
          </cell>
          <cell r="P18">
            <v>2.7681443550868271E-2</v>
          </cell>
        </row>
        <row r="19">
          <cell r="B19" t="str">
            <v>Department of Health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14.804799999999998</v>
          </cell>
          <cell r="J19">
            <v>1.6819968373067084E-3</v>
          </cell>
          <cell r="K19">
            <v>11.6584</v>
          </cell>
          <cell r="L19">
            <v>1.0220516022872498E-3</v>
          </cell>
          <cell r="M19">
            <v>11.498799999999999</v>
          </cell>
          <cell r="N19">
            <v>9.8276377348068943E-4</v>
          </cell>
          <cell r="O19">
            <v>31.824829120000004</v>
          </cell>
          <cell r="P19">
            <v>2.622001434402858E-3</v>
          </cell>
        </row>
        <row r="20">
          <cell r="B20" t="str">
            <v>Export Credits Guarantee Department</v>
          </cell>
          <cell r="C20">
            <v>7.2374999999999998</v>
          </cell>
          <cell r="D20">
            <v>9.9130578771564927E-4</v>
          </cell>
          <cell r="E20">
            <v>54.146820568999992</v>
          </cell>
          <cell r="F20">
            <v>6.3487173954246421E-3</v>
          </cell>
          <cell r="G20">
            <v>91.003674759999996</v>
          </cell>
          <cell r="H20">
            <v>1.0546720355436988E-2</v>
          </cell>
          <cell r="I20">
            <v>19.713503863</v>
          </cell>
          <cell r="J20">
            <v>2.2396824779665771E-3</v>
          </cell>
          <cell r="K20">
            <v>30.394130879000002</v>
          </cell>
          <cell r="L20">
            <v>2.6645483226695192E-3</v>
          </cell>
          <cell r="M20">
            <v>3.2324832779999997</v>
          </cell>
          <cell r="N20">
            <v>2.7626947716287859E-4</v>
          </cell>
          <cell r="O20">
            <v>0</v>
          </cell>
          <cell r="P20">
            <v>0</v>
          </cell>
        </row>
        <row r="21">
          <cell r="B21" t="str">
            <v>Foreign &amp; Commonwealth Office</v>
          </cell>
          <cell r="C21">
            <v>276.29530000000017</v>
          </cell>
          <cell r="D21">
            <v>3.7843610363886955E-2</v>
          </cell>
          <cell r="E21">
            <v>300.50837191422977</v>
          </cell>
          <cell r="F21">
            <v>3.523462150120929E-2</v>
          </cell>
          <cell r="G21">
            <v>320.9790880339994</v>
          </cell>
          <cell r="H21">
            <v>3.7199340470213144E-2</v>
          </cell>
          <cell r="I21">
            <v>281.98929021100099</v>
          </cell>
          <cell r="J21">
            <v>3.2037251046232791E-2</v>
          </cell>
          <cell r="K21">
            <v>295.48250581209663</v>
          </cell>
          <cell r="L21">
            <v>2.5903929228119203E-2</v>
          </cell>
          <cell r="M21">
            <v>365.81167746136293</v>
          </cell>
          <cell r="N21">
            <v>3.1264694100708763E-2</v>
          </cell>
          <cell r="O21">
            <v>390.74435583999963</v>
          </cell>
          <cell r="P21">
            <v>3.2192859783603443E-2</v>
          </cell>
        </row>
        <row r="22">
          <cell r="B22" t="str">
            <v>Gift Aid</v>
          </cell>
          <cell r="C22">
            <v>43.9</v>
          </cell>
          <cell r="D22">
            <v>6.0128945189246294E-3</v>
          </cell>
          <cell r="E22">
            <v>47.109064330000002</v>
          </cell>
          <cell r="F22">
            <v>5.5235401275856135E-3</v>
          </cell>
          <cell r="G22">
            <v>65</v>
          </cell>
          <cell r="H22">
            <v>7.5330674822894836E-3</v>
          </cell>
          <cell r="I22">
            <v>91</v>
          </cell>
          <cell r="J22">
            <v>1.0338654503600891E-2</v>
          </cell>
          <cell r="K22">
            <v>91.287000000000006</v>
          </cell>
          <cell r="L22">
            <v>8.0028155336921165E-3</v>
          </cell>
          <cell r="M22">
            <v>105.5</v>
          </cell>
          <cell r="N22">
            <v>9.0167302763951677E-3</v>
          </cell>
          <cell r="O22">
            <v>104.895</v>
          </cell>
          <cell r="P22">
            <v>8.6421466529994599E-3</v>
          </cell>
        </row>
        <row r="23">
          <cell r="B23" t="str">
            <v>HM Treasury4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0.478829</v>
          </cell>
          <cell r="P23">
            <v>3.9450025641918856E-5</v>
          </cell>
        </row>
        <row r="24">
          <cell r="B24" t="str">
            <v>HM Revenue and Customs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1.8057927900000001</v>
          </cell>
          <cell r="P24">
            <v>1.487766444168841E-4</v>
          </cell>
        </row>
        <row r="25">
          <cell r="B25" t="str">
            <v>Home Office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29.269752000000004</v>
          </cell>
          <cell r="J25">
            <v>3.3253830036712225E-3</v>
          </cell>
          <cell r="K25">
            <v>33.138455</v>
          </cell>
          <cell r="L25">
            <v>2.9051337259035476E-3</v>
          </cell>
          <cell r="M25">
            <v>135.60321399999998</v>
          </cell>
          <cell r="N25">
            <v>1.1589550760666282E-2</v>
          </cell>
          <cell r="O25">
            <v>221.83916599999998</v>
          </cell>
          <cell r="P25">
            <v>1.8277006587073659E-2</v>
          </cell>
        </row>
        <row r="26">
          <cell r="B26" t="str">
            <v>IMF Poverty Reduction and Growth Trust (PRGT)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119.83925500000001</v>
          </cell>
          <cell r="P26">
            <v>9.8733821106458744E-3</v>
          </cell>
        </row>
        <row r="27">
          <cell r="B27" t="str">
            <v>Ministry of Defence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4.8911999999999995</v>
          </cell>
          <cell r="H27">
            <v>5.668575333749895E-4</v>
          </cell>
          <cell r="I27">
            <v>5</v>
          </cell>
          <cell r="J27">
            <v>5.6805793975829078E-4</v>
          </cell>
          <cell r="K27">
            <v>3.0091331099999987</v>
          </cell>
          <cell r="L27">
            <v>2.6380029134110284E-4</v>
          </cell>
          <cell r="M27">
            <v>2.1585069999999997</v>
          </cell>
          <cell r="N27">
            <v>1.8448033572237822E-4</v>
          </cell>
          <cell r="O27">
            <v>9.3833579799999995</v>
          </cell>
          <cell r="P27">
            <v>7.7308123133374112E-4</v>
          </cell>
        </row>
        <row r="28">
          <cell r="B28" t="str">
            <v>Miscellaneous6</v>
          </cell>
          <cell r="C28">
            <v>202.41799520000001</v>
          </cell>
          <cell r="D28">
            <v>2.7724784826191163E-2</v>
          </cell>
          <cell r="E28">
            <v>176.22754055000001</v>
          </cell>
          <cell r="F28">
            <v>2.066268786395244E-2</v>
          </cell>
          <cell r="G28">
            <v>190.22234865399997</v>
          </cell>
          <cell r="H28">
            <v>2.2045504446925844E-2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EU Attribution (non - DFID)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108.832795</v>
          </cell>
          <cell r="J29">
            <v>1.2364666661167282E-2</v>
          </cell>
          <cell r="K29">
            <v>123.721020372466</v>
          </cell>
          <cell r="L29">
            <v>1.0846193912397268E-2</v>
          </cell>
          <cell r="M29">
            <v>418.30043800000004</v>
          </cell>
          <cell r="N29">
            <v>3.5750731980511471E-2</v>
          </cell>
          <cell r="O29">
            <v>509.48736099999996</v>
          </cell>
          <cell r="P29">
            <v>4.1975923462621453E-2</v>
          </cell>
        </row>
        <row r="30">
          <cell r="B30" t="str">
            <v>Scottish Government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10.339717</v>
          </cell>
          <cell r="J30">
            <v>1.1747116673407551E-3</v>
          </cell>
          <cell r="K30">
            <v>11.275470940000002</v>
          </cell>
          <cell r="L30">
            <v>9.8848153612591107E-4</v>
          </cell>
          <cell r="M30">
            <v>11.674921270000006</v>
          </cell>
          <cell r="N30">
            <v>9.9781626625344995E-4</v>
          </cell>
          <cell r="O30">
            <v>11.01920842</v>
          </cell>
          <cell r="P30">
            <v>9.0785657243535418E-4</v>
          </cell>
        </row>
        <row r="31">
          <cell r="B31" t="str">
            <v>Welsh Government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0.97240300000000002</v>
          </cell>
          <cell r="J31">
            <v>1.1047624895895624E-4</v>
          </cell>
          <cell r="K31">
            <v>1.014</v>
          </cell>
          <cell r="L31">
            <v>8.8893872634261228E-5</v>
          </cell>
          <cell r="M31">
            <v>1.0325</v>
          </cell>
          <cell r="N31">
            <v>8.824430341590532E-5</v>
          </cell>
          <cell r="O31">
            <v>1.0599999999999998</v>
          </cell>
          <cell r="P31">
            <v>8.7331859975970516E-5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53">
          <cell r="B53" t="str">
            <v>BBC World Service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</v>
          </cell>
          <cell r="AL53">
            <v>4.2723253362449853E-4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19.897636325596931</v>
          </cell>
          <cell r="AR53">
            <v>3.6104816831460766E-3</v>
          </cell>
        </row>
        <row r="54">
          <cell r="B54" t="str">
            <v>CDC Capital Partners PLC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233.30512000000002</v>
          </cell>
          <cell r="H54">
            <v>7.2874429429351031E-2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228.42421340300018</v>
          </cell>
          <cell r="N54">
            <v>6.9884424604606865E-2</v>
          </cell>
          <cell r="O54">
            <v>11.593698349999999</v>
          </cell>
          <cell r="P54">
            <v>6.526189976762028E-3</v>
          </cell>
          <cell r="Q54">
            <v>0</v>
          </cell>
          <cell r="R54">
            <v>0</v>
          </cell>
          <cell r="S54">
            <v>79.092704589999954</v>
          </cell>
          <cell r="T54">
            <v>2.2705969666147859E-2</v>
          </cell>
          <cell r="U54">
            <v>88.523407480000031</v>
          </cell>
          <cell r="V54">
            <v>4.7113584202713776E-2</v>
          </cell>
          <cell r="W54">
            <v>0</v>
          </cell>
          <cell r="X54">
            <v>0</v>
          </cell>
          <cell r="Y54">
            <v>14.843</v>
          </cell>
          <cell r="Z54">
            <v>4.0325791596653171E-3</v>
          </cell>
          <cell r="AA54">
            <v>76.344103599999968</v>
          </cell>
          <cell r="AB54">
            <v>3.2676298953435018E-2</v>
          </cell>
          <cell r="AC54">
            <v>0</v>
          </cell>
          <cell r="AD54">
            <v>0</v>
          </cell>
          <cell r="AE54">
            <v>23.5</v>
          </cell>
          <cell r="AF54">
            <v>5.3598030301889536E-3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41.994319984999997</v>
          </cell>
          <cell r="AL54">
            <v>8.9706698625147321E-3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B55" t="str">
            <v>Colonial Pensions administered by DFID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2.6630024800000007</v>
          </cell>
          <cell r="Z55">
            <v>7.2349041992757917E-4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2.1226803000000003</v>
          </cell>
          <cell r="AF55">
            <v>4.8413397038563397E-4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1.9499188700000003</v>
          </cell>
          <cell r="AL55">
            <v>4.1653438959615973E-4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2.1046490000000002</v>
          </cell>
          <cell r="AR55">
            <v>3.8189443909859697E-4</v>
          </cell>
        </row>
        <row r="56">
          <cell r="B56" t="str">
            <v>Conflict, Stability and Security Fund (CSSF)/Conflict Pool1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1.8</v>
          </cell>
          <cell r="V56">
            <v>9.5798901080535728E-4</v>
          </cell>
          <cell r="W56">
            <v>0</v>
          </cell>
          <cell r="X56">
            <v>0</v>
          </cell>
          <cell r="Y56">
            <v>9.5945721499999994</v>
          </cell>
          <cell r="Z56">
            <v>2.6066746411099674E-3</v>
          </cell>
          <cell r="AA56">
            <v>51.631077100000013</v>
          </cell>
          <cell r="AB56">
            <v>2.2098792585829162E-2</v>
          </cell>
          <cell r="AC56">
            <v>31.647366204699996</v>
          </cell>
          <cell r="AD56">
            <v>6.7536057728825845E-3</v>
          </cell>
          <cell r="AE56">
            <v>114.76729860599998</v>
          </cell>
          <cell r="AF56">
            <v>2.6175749567448475E-2</v>
          </cell>
          <cell r="AG56">
            <v>21.903876041999997</v>
          </cell>
          <cell r="AH56">
            <v>1.0229723410404514E-2</v>
          </cell>
          <cell r="AI56">
            <v>43.311462621999993</v>
          </cell>
          <cell r="AJ56">
            <v>8.8789726528122632E-3</v>
          </cell>
          <cell r="AK56">
            <v>114.91445014299994</v>
          </cell>
          <cell r="AL56">
            <v>2.4547595842329996E-2</v>
          </cell>
          <cell r="AM56">
            <v>101.21145901900005</v>
          </cell>
          <cell r="AN56">
            <v>4.7006424129647867E-2</v>
          </cell>
          <cell r="AO56">
            <v>36.256892999999998</v>
          </cell>
          <cell r="AP56">
            <v>8.105009415262255E-3</v>
          </cell>
          <cell r="AQ56">
            <v>186.67408363400034</v>
          </cell>
          <cell r="AR56">
            <v>3.3872533835167355E-2</v>
          </cell>
        </row>
        <row r="57">
          <cell r="B57" t="str">
            <v>Department for Business, Innovation and Skills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41.962811042500007</v>
          </cell>
          <cell r="Z57">
            <v>1.1400549571579812E-2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31.044230153999994</v>
          </cell>
          <cell r="AF57">
            <v>7.0804663340124441E-3</v>
          </cell>
          <cell r="AG57">
            <v>2</v>
          </cell>
          <cell r="AH57">
            <v>9.34055999110782E-4</v>
          </cell>
          <cell r="AI57">
            <v>0</v>
          </cell>
          <cell r="AJ57">
            <v>0</v>
          </cell>
          <cell r="AK57">
            <v>72.475677300000015</v>
          </cell>
          <cell r="AL57">
            <v>1.5481983619515281E-2</v>
          </cell>
          <cell r="AM57">
            <v>4.25</v>
          </cell>
          <cell r="AN57">
            <v>1.9738605142872213E-3</v>
          </cell>
          <cell r="AO57">
            <v>0</v>
          </cell>
          <cell r="AP57">
            <v>0</v>
          </cell>
          <cell r="AQ57">
            <v>186.98173311400001</v>
          </cell>
          <cell r="AR57">
            <v>3.3928357692543785E-2</v>
          </cell>
        </row>
        <row r="58">
          <cell r="B58" t="str">
            <v>Department for Culture, Media and Sports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1.227204</v>
          </cell>
          <cell r="V58">
            <v>6.5313774778687629E-4</v>
          </cell>
          <cell r="W58">
            <v>0</v>
          </cell>
          <cell r="X58">
            <v>0</v>
          </cell>
          <cell r="Y58">
            <v>0.80193199999999998</v>
          </cell>
          <cell r="Z58">
            <v>2.1787066433124884E-4</v>
          </cell>
          <cell r="AA58">
            <v>0.69350000000000001</v>
          </cell>
          <cell r="AB58">
            <v>2.9682728928141078E-4</v>
          </cell>
          <cell r="AC58">
            <v>0</v>
          </cell>
          <cell r="AD58">
            <v>0</v>
          </cell>
          <cell r="AE58">
            <v>0.35035300000000003</v>
          </cell>
          <cell r="AF58">
            <v>7.9907364724927254E-5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0.70818400000000004</v>
          </cell>
          <cell r="AP58">
            <v>1.5831025531443319E-4</v>
          </cell>
          <cell r="AQ58">
            <v>2.1000000000000001E-2</v>
          </cell>
          <cell r="AR58">
            <v>3.8105086506446145E-6</v>
          </cell>
        </row>
        <row r="59">
          <cell r="B59" t="str">
            <v xml:space="preserve">Department of Education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28.852</v>
          </cell>
          <cell r="AR59">
            <v>5.2352759803999237E-3</v>
          </cell>
        </row>
        <row r="60">
          <cell r="B60" t="str">
            <v>Department for Environment Food and Rural Affairs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20</v>
          </cell>
          <cell r="V60">
            <v>1.0644322342281748E-2</v>
          </cell>
          <cell r="W60">
            <v>0</v>
          </cell>
          <cell r="X60">
            <v>0</v>
          </cell>
          <cell r="Y60">
            <v>2.4172291600000007</v>
          </cell>
          <cell r="Z60">
            <v>6.5671817925967149E-4</v>
          </cell>
          <cell r="AA60">
            <v>30.000000000000004</v>
          </cell>
          <cell r="AB60">
            <v>1.2840401843464057E-2</v>
          </cell>
          <cell r="AC60">
            <v>6.9902621200000006</v>
          </cell>
          <cell r="AD60">
            <v>1.4917347087348874E-3</v>
          </cell>
          <cell r="AE60">
            <v>3.1224468400000003</v>
          </cell>
          <cell r="AF60">
            <v>7.121574482823798E-4</v>
          </cell>
          <cell r="AG60">
            <v>40</v>
          </cell>
          <cell r="AH60">
            <v>1.8681119982215642E-2</v>
          </cell>
          <cell r="AI60">
            <v>10.579481139999999</v>
          </cell>
          <cell r="AJ60">
            <v>2.1688236331988704E-3</v>
          </cell>
          <cell r="AK60">
            <v>6.9180070900000006</v>
          </cell>
          <cell r="AL60">
            <v>1.4777988483464725E-3</v>
          </cell>
          <cell r="AM60">
            <v>20.913952174000002</v>
          </cell>
          <cell r="AN60">
            <v>9.7132292691647047E-3</v>
          </cell>
          <cell r="AO60">
            <v>7.5029769120000003</v>
          </cell>
          <cell r="AP60">
            <v>1.6772451658848798E-3</v>
          </cell>
          <cell r="AQ60">
            <v>28.50530466</v>
          </cell>
          <cell r="AR60">
            <v>5.172367142675726E-3</v>
          </cell>
        </row>
        <row r="61">
          <cell r="B61" t="str">
            <v>Department for International Development2</v>
          </cell>
          <cell r="C61">
            <v>1402.0422299999989</v>
          </cell>
          <cell r="D61">
            <v>0.87487352857896317</v>
          </cell>
          <cell r="E61">
            <v>2307.5937963999995</v>
          </cell>
          <cell r="F61">
            <v>0.92416755678693974</v>
          </cell>
          <cell r="G61">
            <v>2664.6595956899973</v>
          </cell>
          <cell r="H61">
            <v>0.83232441559513892</v>
          </cell>
          <cell r="I61">
            <v>1631.4792348499991</v>
          </cell>
          <cell r="J61">
            <v>0.84927106760347382</v>
          </cell>
          <cell r="K61">
            <v>3152.4781435179998</v>
          </cell>
          <cell r="L61">
            <v>0.94409697605902176</v>
          </cell>
          <cell r="M61">
            <v>2678.6991323099937</v>
          </cell>
          <cell r="N61">
            <v>0.81952497400122315</v>
          </cell>
          <cell r="O61">
            <v>1567.8950446600011</v>
          </cell>
          <cell r="P61">
            <v>0.88258126235231504</v>
          </cell>
          <cell r="Q61">
            <v>3223.3291849099992</v>
          </cell>
          <cell r="R61">
            <v>0.95682076578922259</v>
          </cell>
          <cell r="S61">
            <v>2930.9609508899957</v>
          </cell>
          <cell r="T61">
            <v>0.84142160504631913</v>
          </cell>
          <cell r="U61">
            <v>1500.7125896699995</v>
          </cell>
          <cell r="V61">
            <v>0.79870342737839362</v>
          </cell>
          <cell r="W61">
            <v>3059.6152399400003</v>
          </cell>
          <cell r="X61">
            <v>0.94368136817159554</v>
          </cell>
          <cell r="Y61">
            <v>3063.3559359460046</v>
          </cell>
          <cell r="Z61">
            <v>0.83225933476607816</v>
          </cell>
          <cell r="AA61">
            <v>2057.0136317900015</v>
          </cell>
          <cell r="AB61">
            <v>0.88042938765556766</v>
          </cell>
          <cell r="AC61">
            <v>4236.7974911449764</v>
          </cell>
          <cell r="AD61">
            <v>0.90414032591697036</v>
          </cell>
          <cell r="AE61">
            <v>3721.9459031399997</v>
          </cell>
          <cell r="AF61">
            <v>0.84888923105740988</v>
          </cell>
          <cell r="AG61">
            <v>2023.1141097000004</v>
          </cell>
          <cell r="AH61">
            <v>0.94485093552547705</v>
          </cell>
          <cell r="AI61">
            <v>4225.9399335840008</v>
          </cell>
          <cell r="AJ61">
            <v>0.86632966958867774</v>
          </cell>
          <cell r="AK61">
            <v>3835.4110236399952</v>
          </cell>
          <cell r="AL61">
            <v>0.81930618456052329</v>
          </cell>
          <cell r="AM61">
            <v>1925.417803959999</v>
          </cell>
          <cell r="AN61">
            <v>0.89423674746876602</v>
          </cell>
          <cell r="AO61">
            <v>3506.5720821709997</v>
          </cell>
          <cell r="AP61">
            <v>0.78387300702494622</v>
          </cell>
          <cell r="AQ61">
            <v>4334.8387906200078</v>
          </cell>
          <cell r="AR61">
            <v>0.78656860527654171</v>
          </cell>
        </row>
        <row r="62">
          <cell r="B62" t="str">
            <v>Department for Work and Pensions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9.8486649659999994</v>
          </cell>
          <cell r="X62">
            <v>3.0376373827843781E-3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9.5009310000000013</v>
          </cell>
          <cell r="AD62">
            <v>2.0275160351204773E-3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7.9058573999999995</v>
          </cell>
          <cell r="AJ62">
            <v>1.6207231850899799E-3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8.0684640000000005</v>
          </cell>
          <cell r="AP62">
            <v>1.8036563885025824E-3</v>
          </cell>
          <cell r="AQ62">
            <v>0.46863199999999999</v>
          </cell>
          <cell r="AR62">
            <v>8.5034585236613646E-5</v>
          </cell>
        </row>
        <row r="63">
          <cell r="B63" t="str">
            <v>Department of Energy and Climate Change</v>
          </cell>
          <cell r="C63">
            <v>150</v>
          </cell>
          <cell r="D63">
            <v>9.3599911956178797E-2</v>
          </cell>
          <cell r="E63">
            <v>8.1120000000000019</v>
          </cell>
          <cell r="F63">
            <v>3.2487724799534646E-3</v>
          </cell>
          <cell r="G63">
            <v>5.4127000000000001</v>
          </cell>
          <cell r="H63">
            <v>1.690693389721787E-3</v>
          </cell>
          <cell r="I63">
            <v>250.6</v>
          </cell>
          <cell r="J63">
            <v>0.13045052918555733</v>
          </cell>
          <cell r="K63">
            <v>4.6578132629999995</v>
          </cell>
          <cell r="L63">
            <v>1.3949113099127179E-3</v>
          </cell>
          <cell r="M63">
            <v>4.4507082200000001</v>
          </cell>
          <cell r="N63">
            <v>1.361655922566083E-3</v>
          </cell>
          <cell r="O63">
            <v>139.92176000000001</v>
          </cell>
          <cell r="P63">
            <v>7.8763131494007016E-2</v>
          </cell>
          <cell r="Q63">
            <v>3.6548859999999999</v>
          </cell>
          <cell r="R63">
            <v>1.0849251257872851E-3</v>
          </cell>
          <cell r="S63">
            <v>7.8547000000000006E-2</v>
          </cell>
          <cell r="T63">
            <v>2.2549308543842741E-5</v>
          </cell>
          <cell r="U63">
            <v>219.381258</v>
          </cell>
          <cell r="V63">
            <v>0.11675824130036382</v>
          </cell>
          <cell r="W63">
            <v>1.966997865</v>
          </cell>
          <cell r="X63">
            <v>6.0668387717607527E-4</v>
          </cell>
          <cell r="Y63">
            <v>25.027615999999998</v>
          </cell>
          <cell r="Z63">
            <v>6.7995582225767182E-3</v>
          </cell>
          <cell r="AA63">
            <v>118.577521</v>
          </cell>
          <cell r="AB63">
            <v>5.0752767308059929E-2</v>
          </cell>
          <cell r="AC63">
            <v>234.568313897</v>
          </cell>
          <cell r="AD63">
            <v>5.0057306779445178E-2</v>
          </cell>
          <cell r="AE63">
            <v>55.263224000000008</v>
          </cell>
          <cell r="AF63">
            <v>1.260425512566855E-2</v>
          </cell>
          <cell r="AG63">
            <v>49.868743000000002</v>
          </cell>
          <cell r="AH63">
            <v>2.3290099283631908E-2</v>
          </cell>
          <cell r="AI63">
            <v>116.411951</v>
          </cell>
          <cell r="AJ63">
            <v>2.3864780056273051E-2</v>
          </cell>
          <cell r="AK63">
            <v>28.960632999999998</v>
          </cell>
          <cell r="AL63">
            <v>6.1864623059796307E-3</v>
          </cell>
          <cell r="AM63">
            <v>85.51807500000001</v>
          </cell>
          <cell r="AN63">
            <v>3.971782388243604E-2</v>
          </cell>
          <cell r="AO63">
            <v>245.77609600200003</v>
          </cell>
          <cell r="AP63">
            <v>5.494176161599424E-2</v>
          </cell>
          <cell r="AQ63">
            <v>4.6923770000000005</v>
          </cell>
          <cell r="AR63">
            <v>8.5144491193265821E-4</v>
          </cell>
        </row>
        <row r="64">
          <cell r="B64" t="str">
            <v>Department of Health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14.804799999999998</v>
          </cell>
          <cell r="X64">
            <v>4.5662649790503759E-3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11.6584</v>
          </cell>
          <cell r="AD64">
            <v>2.487923861761397E-3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11.498799999999999</v>
          </cell>
          <cell r="AJ64">
            <v>2.3572866063474233E-3</v>
          </cell>
          <cell r="AK64">
            <v>0</v>
          </cell>
          <cell r="AL64">
            <v>0</v>
          </cell>
          <cell r="AM64">
            <v>3.578166</v>
          </cell>
          <cell r="AN64">
            <v>1.6618354308153057E-3</v>
          </cell>
          <cell r="AO64">
            <v>11.833703120000001</v>
          </cell>
          <cell r="AP64">
            <v>2.6453528493193927E-3</v>
          </cell>
          <cell r="AQ64">
            <v>16.412959999999998</v>
          </cell>
          <cell r="AR64">
            <v>2.9781774315563812E-3</v>
          </cell>
        </row>
        <row r="65">
          <cell r="B65" t="str">
            <v>Export Credits Guarantee Department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7.2374999999999998</v>
          </cell>
          <cell r="H65">
            <v>2.2606819901549008E-3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54.146820568999992</v>
          </cell>
          <cell r="N65">
            <v>1.6565754318511997E-2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91.003674759999996</v>
          </cell>
          <cell r="T65">
            <v>2.6125376408860351E-2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19.713503863</v>
          </cell>
          <cell r="Z65">
            <v>5.3558084512507929E-3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30.394130879000002</v>
          </cell>
          <cell r="AF65">
            <v>6.9321938206478237E-3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3.2324832779999997</v>
          </cell>
          <cell r="AL65">
            <v>6.9051101037938202E-4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B66" t="str">
            <v>Foreign &amp; Commonwealth Office</v>
          </cell>
          <cell r="C66">
            <v>25.52338</v>
          </cell>
          <cell r="D66">
            <v>1.5926574138827299E-2</v>
          </cell>
          <cell r="E66">
            <v>32.280950000000004</v>
          </cell>
          <cell r="F66">
            <v>1.2928188114737893E-2</v>
          </cell>
          <cell r="G66">
            <v>218.49096999999995</v>
          </cell>
          <cell r="H66">
            <v>6.8247129656714978E-2</v>
          </cell>
          <cell r="I66">
            <v>36.305517286100006</v>
          </cell>
          <cell r="J66">
            <v>1.8898938317346948E-2</v>
          </cell>
          <cell r="K66">
            <v>40.932859050129998</v>
          </cell>
          <cell r="L66">
            <v>1.2258479422018315E-2</v>
          </cell>
          <cell r="M66">
            <v>223.26999557799988</v>
          </cell>
          <cell r="N66">
            <v>6.8307535965610136E-2</v>
          </cell>
          <cell r="O66">
            <v>42.605392125000002</v>
          </cell>
          <cell r="P66">
            <v>2.3982932335150059E-2</v>
          </cell>
          <cell r="Q66">
            <v>39.695366078999996</v>
          </cell>
          <cell r="R66">
            <v>1.1783267668658176E-2</v>
          </cell>
          <cell r="S66">
            <v>238.67832983000008</v>
          </cell>
          <cell r="T66">
            <v>6.8519883662848183E-2</v>
          </cell>
          <cell r="U66">
            <v>3.9646448290000009</v>
          </cell>
          <cell r="V66">
            <v>2.1100478766268253E-3</v>
          </cell>
          <cell r="W66">
            <v>20.822156679999999</v>
          </cell>
          <cell r="X66">
            <v>6.4222066381297857E-3</v>
          </cell>
          <cell r="Y66">
            <v>257.20248870200027</v>
          </cell>
          <cell r="Z66">
            <v>6.9877342569139689E-2</v>
          </cell>
          <cell r="AA66">
            <v>2.1156449200000003</v>
          </cell>
          <cell r="AB66">
            <v>9.0552436436277899E-4</v>
          </cell>
          <cell r="AC66">
            <v>30.298091998333298</v>
          </cell>
          <cell r="AD66">
            <v>6.46566819190416E-3</v>
          </cell>
          <cell r="AE66">
            <v>263.06876889376309</v>
          </cell>
          <cell r="AF66">
            <v>5.9999863177228462E-2</v>
          </cell>
          <cell r="AG66">
            <v>3.1725161683616636</v>
          </cell>
          <cell r="AH66">
            <v>1.4816538796670819E-3</v>
          </cell>
          <cell r="AI66">
            <v>43.221370828000005</v>
          </cell>
          <cell r="AJ66">
            <v>8.8605035795752303E-3</v>
          </cell>
          <cell r="AK66">
            <v>319.41779046500034</v>
          </cell>
          <cell r="AL66">
            <v>6.8232835952550641E-2</v>
          </cell>
          <cell r="AM66">
            <v>2.1015430400000001</v>
          </cell>
          <cell r="AN66">
            <v>9.7603595899556014E-4</v>
          </cell>
          <cell r="AO66">
            <v>26.137887459999998</v>
          </cell>
          <cell r="AP66">
            <v>5.8429668520787268E-3</v>
          </cell>
          <cell r="AQ66">
            <v>362.50492533999977</v>
          </cell>
          <cell r="AR66">
            <v>6.5777531138540429E-2</v>
          </cell>
        </row>
        <row r="67">
          <cell r="B67" t="str">
            <v>Gift Aid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43.9</v>
          </cell>
          <cell r="H67">
            <v>1.3712461397968934E-2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47.109064330000002</v>
          </cell>
          <cell r="N67">
            <v>1.4412613292248376E-2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65</v>
          </cell>
          <cell r="T67">
            <v>1.8660229612203882E-2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91</v>
          </cell>
          <cell r="Z67">
            <v>2.4723081825072008E-2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91.287000000000006</v>
          </cell>
          <cell r="AF67">
            <v>2.0820439966674851E-2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105.5</v>
          </cell>
          <cell r="AL67">
            <v>2.2536516148692298E-2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104.895</v>
          </cell>
          <cell r="AR67">
            <v>1.9033490709969843E-2</v>
          </cell>
        </row>
        <row r="68">
          <cell r="B68" t="str">
            <v>HM Treasury4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0.478829</v>
          </cell>
          <cell r="AR68">
            <v>8.6884859365690944E-5</v>
          </cell>
        </row>
        <row r="69">
          <cell r="B69" t="str">
            <v>HM Revenue and Customs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0.40373544000000006</v>
          </cell>
          <cell r="AP69">
            <v>9.0252618790999278E-5</v>
          </cell>
          <cell r="AQ69">
            <v>1.40205735</v>
          </cell>
          <cell r="AR69">
            <v>2.5440722194642202E-4</v>
          </cell>
        </row>
        <row r="70">
          <cell r="B70" t="str">
            <v>Home Office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0.9</v>
          </cell>
          <cell r="V70">
            <v>4.7899450540267864E-4</v>
          </cell>
          <cell r="W70">
            <v>0</v>
          </cell>
          <cell r="X70">
            <v>0</v>
          </cell>
          <cell r="Y70">
            <v>28.369752000000005</v>
          </cell>
          <cell r="Z70">
            <v>7.7075571434395652E-3</v>
          </cell>
          <cell r="AA70">
            <v>0</v>
          </cell>
          <cell r="AB70">
            <v>0</v>
          </cell>
          <cell r="AC70">
            <v>0.81361499999999998</v>
          </cell>
          <cell r="AD70">
            <v>1.7362692760473125E-4</v>
          </cell>
          <cell r="AE70">
            <v>32.324840000000002</v>
          </cell>
          <cell r="AF70">
            <v>7.3725436332924719E-3</v>
          </cell>
          <cell r="AG70">
            <v>0</v>
          </cell>
          <cell r="AH70">
            <v>0</v>
          </cell>
          <cell r="AI70">
            <v>0.81201199999999996</v>
          </cell>
          <cell r="AJ70">
            <v>1.6646476256595332E-4</v>
          </cell>
          <cell r="AK70">
            <v>134.791202</v>
          </cell>
          <cell r="AL70">
            <v>2.8793593370375788E-2</v>
          </cell>
          <cell r="AM70">
            <v>10</v>
          </cell>
          <cell r="AN70">
            <v>4.6443776806758151E-3</v>
          </cell>
          <cell r="AO70">
            <v>0.80643799999999999</v>
          </cell>
          <cell r="AP70">
            <v>1.8027434349725618E-4</v>
          </cell>
          <cell r="AQ70">
            <v>211.03272799999999</v>
          </cell>
          <cell r="AR70">
            <v>3.8292477886339611E-2</v>
          </cell>
        </row>
        <row r="71">
          <cell r="B71" t="str">
            <v>IMF Poverty Reduction and Growth Trust (PRGT)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119.83925500000001</v>
          </cell>
          <cell r="AP71">
            <v>2.6789341549288696E-2</v>
          </cell>
          <cell r="AQ71">
            <v>0</v>
          </cell>
          <cell r="AR71">
            <v>0</v>
          </cell>
        </row>
        <row r="72">
          <cell r="B72" t="str">
            <v>Ministry of Defence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4.8911999999999995</v>
          </cell>
          <cell r="T72">
            <v>1.4041679242955633E-3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5</v>
          </cell>
          <cell r="Z72">
            <v>1.3584110892896708E-3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3.0091331099999987</v>
          </cell>
          <cell r="AF72">
            <v>6.8631322388169793E-4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2.1585069999999997</v>
          </cell>
          <cell r="AL72">
            <v>4.6109220722810769E-4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9.3833579799999995</v>
          </cell>
          <cell r="AR72">
            <v>1.7026365121373891E-3</v>
          </cell>
        </row>
        <row r="73">
          <cell r="B73" t="str">
            <v>Miscellaneous6</v>
          </cell>
          <cell r="C73">
            <v>25</v>
          </cell>
          <cell r="D73">
            <v>1.5599985326029799E-2</v>
          </cell>
          <cell r="E73">
            <v>148.95634519999999</v>
          </cell>
          <cell r="F73">
            <v>5.9655482618368859E-2</v>
          </cell>
          <cell r="G73">
            <v>28.461650000000002</v>
          </cell>
          <cell r="H73">
            <v>8.8901885409453877E-3</v>
          </cell>
          <cell r="I73">
            <v>2.65</v>
          </cell>
          <cell r="J73">
            <v>1.3794648936222142E-3</v>
          </cell>
          <cell r="K73">
            <v>141.07771621000003</v>
          </cell>
          <cell r="L73">
            <v>4.2249633209047309E-2</v>
          </cell>
          <cell r="M73">
            <v>32.499824340000004</v>
          </cell>
          <cell r="N73">
            <v>9.9430418952331009E-3</v>
          </cell>
          <cell r="O73">
            <v>14.472131000000001</v>
          </cell>
          <cell r="P73">
            <v>8.14648384176625E-3</v>
          </cell>
          <cell r="Q73">
            <v>102.11156353999999</v>
          </cell>
          <cell r="R73">
            <v>3.0311041416331688E-2</v>
          </cell>
          <cell r="S73">
            <v>73.638654114000033</v>
          </cell>
          <cell r="T73">
            <v>2.1140218370783118E-2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B74" t="str">
            <v>EU Attribution (non - DFID)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108.832795</v>
          </cell>
          <cell r="X74">
            <v>3.3567449771740851E-2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123.721020372466</v>
          </cell>
          <cell r="AD74">
            <v>2.6402291805575899E-2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418.30043800000004</v>
          </cell>
          <cell r="AJ74">
            <v>8.5752775935459435E-2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509.48736099999996</v>
          </cell>
          <cell r="AP74">
            <v>0.11389282192112046</v>
          </cell>
          <cell r="AQ74">
            <v>0</v>
          </cell>
          <cell r="AR74">
            <v>0</v>
          </cell>
        </row>
        <row r="75">
          <cell r="B75" t="str">
            <v>Scottish Government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10.339717</v>
          </cell>
          <cell r="Z75">
            <v>2.809117246583386E-3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11.275470940000002</v>
          </cell>
          <cell r="AF75">
            <v>2.5716724813199783E-3</v>
          </cell>
          <cell r="AG75">
            <v>1.1399999999999999</v>
          </cell>
          <cell r="AH75">
            <v>5.3241191949314568E-4</v>
          </cell>
          <cell r="AI75">
            <v>0</v>
          </cell>
          <cell r="AJ75">
            <v>0</v>
          </cell>
          <cell r="AK75">
            <v>10.534921270000003</v>
          </cell>
          <cell r="AL75">
            <v>2.2504305528583605E-3</v>
          </cell>
          <cell r="AM75">
            <v>0.15000000000000002</v>
          </cell>
          <cell r="AN75">
            <v>6.9665665210137236E-5</v>
          </cell>
          <cell r="AO75">
            <v>0</v>
          </cell>
          <cell r="AP75">
            <v>0</v>
          </cell>
          <cell r="AQ75">
            <v>10.869208419999996</v>
          </cell>
          <cell r="AR75">
            <v>1.9722482242890125E-3</v>
          </cell>
        </row>
        <row r="76">
          <cell r="B76" t="str">
            <v>Welsh Government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0.97240300000000002</v>
          </cell>
          <cell r="Z76">
            <v>2.6418460369170875E-4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1.014</v>
          </cell>
          <cell r="AF76">
            <v>2.312697988345361E-4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1.0325</v>
          </cell>
          <cell r="AL76">
            <v>2.2055879548364736E-4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1.0599999999999998</v>
          </cell>
          <cell r="AR76">
            <v>1.9233996046110906E-4</v>
          </cell>
        </row>
      </sheetData>
      <sheetData sheetId="71"/>
      <sheetData sheetId="72"/>
      <sheetData sheetId="73"/>
      <sheetData sheetId="74"/>
      <sheetData sheetId="75">
        <row r="7">
          <cell r="B7" t="str">
            <v>Afghanistan</v>
          </cell>
          <cell r="C7">
            <v>199632.18440999999</v>
          </cell>
          <cell r="D7">
            <v>100295.37127800002</v>
          </cell>
        </row>
        <row r="8">
          <cell r="B8" t="str">
            <v>Africa, regional</v>
          </cell>
          <cell r="C8">
            <v>166762.40899000003</v>
          </cell>
          <cell r="D8">
            <v>58437.034500387745</v>
          </cell>
        </row>
        <row r="9">
          <cell r="B9" t="str">
            <v>Albania</v>
          </cell>
          <cell r="C9">
            <v>0</v>
          </cell>
          <cell r="D9">
            <v>658.53986900000007</v>
          </cell>
        </row>
        <row r="10">
          <cell r="B10" t="str">
            <v>Algeria</v>
          </cell>
          <cell r="C10">
            <v>0</v>
          </cell>
          <cell r="D10">
            <v>2675.5655870000005</v>
          </cell>
        </row>
        <row r="11">
          <cell r="B11" t="str">
            <v>America, regional</v>
          </cell>
          <cell r="C11">
            <v>0</v>
          </cell>
          <cell r="D11">
            <v>2311.7995300000002</v>
          </cell>
        </row>
        <row r="12">
          <cell r="B12" t="str">
            <v>Angola</v>
          </cell>
          <cell r="C12">
            <v>0</v>
          </cell>
          <cell r="D12">
            <v>1296.489276</v>
          </cell>
        </row>
        <row r="13">
          <cell r="B13" t="str">
            <v>Antigua and Barbuda</v>
          </cell>
          <cell r="C13">
            <v>0</v>
          </cell>
          <cell r="D13">
            <v>2.5698300000000001</v>
          </cell>
        </row>
        <row r="14">
          <cell r="B14" t="str">
            <v>Argentina</v>
          </cell>
          <cell r="C14">
            <v>0</v>
          </cell>
          <cell r="D14">
            <v>1576.9050350000002</v>
          </cell>
        </row>
        <row r="15">
          <cell r="B15" t="str">
            <v>Armenia</v>
          </cell>
          <cell r="C15">
            <v>0</v>
          </cell>
          <cell r="D15">
            <v>1187.8566470000001</v>
          </cell>
        </row>
        <row r="16">
          <cell r="B16" t="str">
            <v>Asia, regional</v>
          </cell>
          <cell r="C16">
            <v>51729.382969999991</v>
          </cell>
          <cell r="D16">
            <v>12786.176596692307</v>
          </cell>
        </row>
        <row r="17">
          <cell r="B17" t="str">
            <v>Azerbaijan</v>
          </cell>
          <cell r="C17">
            <v>0</v>
          </cell>
          <cell r="D17">
            <v>2444.6071649999999</v>
          </cell>
        </row>
        <row r="18">
          <cell r="B18" t="str">
            <v>Bangladesh</v>
          </cell>
          <cell r="C18">
            <v>157474.62577999997</v>
          </cell>
          <cell r="D18">
            <v>6221.9712740000014</v>
          </cell>
        </row>
        <row r="19">
          <cell r="B19" t="str">
            <v>Belarus</v>
          </cell>
          <cell r="C19">
            <v>0</v>
          </cell>
          <cell r="D19">
            <v>877.51438600000006</v>
          </cell>
        </row>
        <row r="20">
          <cell r="B20" t="str">
            <v>Belize</v>
          </cell>
          <cell r="C20">
            <v>0</v>
          </cell>
          <cell r="D20">
            <v>1145.0873929999998</v>
          </cell>
        </row>
        <row r="21">
          <cell r="B21" t="str">
            <v>Bhutan</v>
          </cell>
          <cell r="C21">
            <v>0</v>
          </cell>
          <cell r="D21">
            <v>75.675837999999999</v>
          </cell>
        </row>
        <row r="22">
          <cell r="B22" t="str">
            <v>Bolivia</v>
          </cell>
          <cell r="C22">
            <v>0</v>
          </cell>
          <cell r="D22">
            <v>825.80474000000004</v>
          </cell>
        </row>
        <row r="23">
          <cell r="B23" t="str">
            <v>Bosnia-Herzegovina</v>
          </cell>
          <cell r="C23">
            <v>990.40334000000007</v>
          </cell>
          <cell r="D23">
            <v>3441.3392690000001</v>
          </cell>
        </row>
        <row r="24">
          <cell r="B24" t="str">
            <v>Botswana</v>
          </cell>
          <cell r="C24">
            <v>1.0632299999999999</v>
          </cell>
          <cell r="D24">
            <v>1055.0031529999999</v>
          </cell>
        </row>
        <row r="25">
          <cell r="B25" t="str">
            <v>Brazil</v>
          </cell>
          <cell r="C25">
            <v>0</v>
          </cell>
          <cell r="D25">
            <v>20886.263972000001</v>
          </cell>
        </row>
        <row r="26">
          <cell r="B26" t="str">
            <v>Burkina Faso</v>
          </cell>
          <cell r="C26">
            <v>0</v>
          </cell>
          <cell r="D26">
            <v>88.331000000000003</v>
          </cell>
        </row>
        <row r="27">
          <cell r="B27" t="str">
            <v>Burundi</v>
          </cell>
          <cell r="C27">
            <v>0</v>
          </cell>
          <cell r="D27">
            <v>205.083686</v>
          </cell>
        </row>
        <row r="28">
          <cell r="B28" t="str">
            <v>Cambodia</v>
          </cell>
          <cell r="C28">
            <v>1574.1859999999999</v>
          </cell>
          <cell r="D28">
            <v>1205.6573490000001</v>
          </cell>
        </row>
        <row r="29">
          <cell r="B29" t="str">
            <v>Cameroon</v>
          </cell>
          <cell r="C29">
            <v>4810.1718700000001</v>
          </cell>
          <cell r="D29">
            <v>1412.9721770000001</v>
          </cell>
        </row>
        <row r="30">
          <cell r="B30" t="str">
            <v>Cape Verde</v>
          </cell>
          <cell r="C30">
            <v>0</v>
          </cell>
          <cell r="D30">
            <v>116.81041</v>
          </cell>
        </row>
        <row r="31">
          <cell r="B31" t="str">
            <v>Central African Rep.</v>
          </cell>
          <cell r="C31">
            <v>18279.141040000002</v>
          </cell>
          <cell r="D31">
            <v>0</v>
          </cell>
        </row>
        <row r="32">
          <cell r="B32" t="str">
            <v>Chile</v>
          </cell>
          <cell r="C32">
            <v>0</v>
          </cell>
          <cell r="D32">
            <v>4653.0262009999997</v>
          </cell>
        </row>
        <row r="33">
          <cell r="B33" t="str">
            <v>China</v>
          </cell>
          <cell r="C33">
            <v>0</v>
          </cell>
          <cell r="D33">
            <v>44641.015385000013</v>
          </cell>
        </row>
        <row r="34">
          <cell r="B34" t="str">
            <v>Colombia</v>
          </cell>
          <cell r="C34">
            <v>0</v>
          </cell>
          <cell r="D34">
            <v>40310.066625000029</v>
          </cell>
        </row>
        <row r="35">
          <cell r="B35" t="str">
            <v>Comoros</v>
          </cell>
          <cell r="C35">
            <v>0</v>
          </cell>
          <cell r="D35">
            <v>4.9000000000000004</v>
          </cell>
        </row>
        <row r="36">
          <cell r="B36" t="str">
            <v>Congo, Dem. Rep.</v>
          </cell>
          <cell r="C36">
            <v>139019.78620999996</v>
          </cell>
          <cell r="D36">
            <v>3701.0017999999995</v>
          </cell>
        </row>
        <row r="37">
          <cell r="B37" t="str">
            <v>Costa Rica</v>
          </cell>
          <cell r="C37">
            <v>0</v>
          </cell>
          <cell r="D37">
            <v>1099.9276950000001</v>
          </cell>
        </row>
        <row r="38">
          <cell r="B38" t="str">
            <v>Cote d'Ivoire</v>
          </cell>
          <cell r="C38">
            <v>0</v>
          </cell>
          <cell r="D38">
            <v>698.07321000000002</v>
          </cell>
        </row>
        <row r="39">
          <cell r="B39" t="str">
            <v>Cuba</v>
          </cell>
          <cell r="C39">
            <v>0</v>
          </cell>
          <cell r="D39">
            <v>1329.4828869999999</v>
          </cell>
        </row>
        <row r="40">
          <cell r="B40" t="str">
            <v>Djibouti</v>
          </cell>
          <cell r="C40">
            <v>0</v>
          </cell>
          <cell r="D40">
            <v>18.681290000000001</v>
          </cell>
        </row>
        <row r="41">
          <cell r="B41" t="str">
            <v>Dominica</v>
          </cell>
          <cell r="C41">
            <v>492.096</v>
          </cell>
          <cell r="D41">
            <v>0.23402000000000001</v>
          </cell>
        </row>
        <row r="42">
          <cell r="B42" t="str">
            <v>Dominican Republic</v>
          </cell>
          <cell r="C42">
            <v>0</v>
          </cell>
          <cell r="D42">
            <v>1460.877234</v>
          </cell>
        </row>
        <row r="43">
          <cell r="B43" t="str">
            <v>Ecuador</v>
          </cell>
          <cell r="C43">
            <v>0</v>
          </cell>
          <cell r="D43">
            <v>314.538093</v>
          </cell>
        </row>
        <row r="44">
          <cell r="B44" t="str">
            <v>Egypt</v>
          </cell>
          <cell r="C44">
            <v>750.98415</v>
          </cell>
          <cell r="D44">
            <v>11373.660167000002</v>
          </cell>
        </row>
        <row r="45">
          <cell r="B45" t="str">
            <v>El Salvador</v>
          </cell>
          <cell r="C45">
            <v>0</v>
          </cell>
          <cell r="D45">
            <v>475.78385599999996</v>
          </cell>
        </row>
        <row r="46">
          <cell r="B46" t="str">
            <v>Eritrea</v>
          </cell>
          <cell r="C46">
            <v>0</v>
          </cell>
          <cell r="D46">
            <v>303.89639999999997</v>
          </cell>
        </row>
        <row r="47">
          <cell r="B47" t="str">
            <v>Ethiopia</v>
          </cell>
          <cell r="C47">
            <v>334136.94562999991</v>
          </cell>
          <cell r="D47">
            <v>4642.3840820000005</v>
          </cell>
        </row>
        <row r="48">
          <cell r="B48" t="str">
            <v>Europe, regional</v>
          </cell>
          <cell r="C48">
            <v>700</v>
          </cell>
          <cell r="D48">
            <v>507.92536670588231</v>
          </cell>
        </row>
        <row r="49">
          <cell r="B49" t="str">
            <v>Fiji</v>
          </cell>
          <cell r="C49">
            <v>0</v>
          </cell>
          <cell r="D49">
            <v>1262.291228</v>
          </cell>
        </row>
        <row r="50">
          <cell r="B50" t="str">
            <v>Former Yugoslav Republic of Macedonia (FYROM)</v>
          </cell>
          <cell r="C50">
            <v>0</v>
          </cell>
          <cell r="D50">
            <v>2143.6692369999996</v>
          </cell>
        </row>
        <row r="51">
          <cell r="B51" t="str">
            <v>Gambia</v>
          </cell>
          <cell r="C51">
            <v>0</v>
          </cell>
          <cell r="D51">
            <v>9542.4443360000005</v>
          </cell>
        </row>
        <row r="52">
          <cell r="B52" t="str">
            <v>Georgia</v>
          </cell>
          <cell r="C52">
            <v>0</v>
          </cell>
          <cell r="D52">
            <v>2853.9378140000003</v>
          </cell>
        </row>
        <row r="53">
          <cell r="B53" t="str">
            <v>Ghana</v>
          </cell>
          <cell r="C53">
            <v>57468.832870000006</v>
          </cell>
          <cell r="D53">
            <v>3160.6706199999999</v>
          </cell>
        </row>
        <row r="54">
          <cell r="B54" t="str">
            <v>Grenada</v>
          </cell>
          <cell r="C54">
            <v>0</v>
          </cell>
          <cell r="D54">
            <v>47.65117</v>
          </cell>
        </row>
        <row r="55">
          <cell r="B55" t="str">
            <v>Guatemala</v>
          </cell>
          <cell r="C55">
            <v>0</v>
          </cell>
          <cell r="D55">
            <v>1067.6939070000001</v>
          </cell>
        </row>
        <row r="56">
          <cell r="B56" t="str">
            <v>Guinea</v>
          </cell>
          <cell r="C56">
            <v>0</v>
          </cell>
          <cell r="D56">
            <v>316.35515999999996</v>
          </cell>
        </row>
        <row r="57">
          <cell r="B57" t="str">
            <v>Guinea-Bissau</v>
          </cell>
          <cell r="C57">
            <v>0</v>
          </cell>
          <cell r="D57">
            <v>17.545999999999999</v>
          </cell>
        </row>
        <row r="58">
          <cell r="B58" t="str">
            <v>Guyana</v>
          </cell>
          <cell r="C58">
            <v>1452.5354699999998</v>
          </cell>
          <cell r="D58">
            <v>776.00500700000009</v>
          </cell>
        </row>
        <row r="59">
          <cell r="B59" t="str">
            <v>Haiti</v>
          </cell>
          <cell r="C59">
            <v>3683.3116700000005</v>
          </cell>
          <cell r="D59">
            <v>167.034583</v>
          </cell>
        </row>
        <row r="60">
          <cell r="B60" t="str">
            <v>Honduras</v>
          </cell>
          <cell r="C60">
            <v>0</v>
          </cell>
          <cell r="D60">
            <v>184.20835699999998</v>
          </cell>
        </row>
        <row r="61">
          <cell r="B61" t="str">
            <v>India</v>
          </cell>
          <cell r="C61">
            <v>150390.87200000003</v>
          </cell>
          <cell r="D61">
            <v>35188.935182000001</v>
          </cell>
        </row>
        <row r="62">
          <cell r="B62" t="str">
            <v>Indonesia</v>
          </cell>
          <cell r="C62">
            <v>13314.772100000002</v>
          </cell>
          <cell r="D62">
            <v>6549.0425310000001</v>
          </cell>
        </row>
        <row r="63">
          <cell r="B63" t="str">
            <v>Iran</v>
          </cell>
          <cell r="C63">
            <v>0</v>
          </cell>
          <cell r="D63">
            <v>992.54061799999999</v>
          </cell>
        </row>
        <row r="64">
          <cell r="B64" t="str">
            <v>Iraq</v>
          </cell>
          <cell r="C64">
            <v>45231.682130000001</v>
          </cell>
          <cell r="D64">
            <v>10205.473357999997</v>
          </cell>
        </row>
        <row r="65">
          <cell r="B65" t="str">
            <v>Jamaica</v>
          </cell>
          <cell r="C65">
            <v>4884.4998400000004</v>
          </cell>
          <cell r="D65">
            <v>2824.9162999999999</v>
          </cell>
        </row>
        <row r="66">
          <cell r="B66" t="str">
            <v>Jordan</v>
          </cell>
          <cell r="C66">
            <v>43100.558430000005</v>
          </cell>
          <cell r="D66">
            <v>14347.954790000003</v>
          </cell>
        </row>
        <row r="67">
          <cell r="B67" t="str">
            <v>Kazakhstan</v>
          </cell>
          <cell r="C67">
            <v>0</v>
          </cell>
          <cell r="D67">
            <v>5425.1782740000008</v>
          </cell>
        </row>
        <row r="68">
          <cell r="B68" t="str">
            <v>Kenya</v>
          </cell>
          <cell r="C68">
            <v>147910.13256000006</v>
          </cell>
          <cell r="D68">
            <v>7664.3932409999989</v>
          </cell>
        </row>
        <row r="69">
          <cell r="B69" t="str">
            <v>Kiribati</v>
          </cell>
          <cell r="C69">
            <v>0</v>
          </cell>
          <cell r="D69">
            <v>11.9284</v>
          </cell>
        </row>
        <row r="70">
          <cell r="B70" t="str">
            <v>Korea, Dem. Rep.</v>
          </cell>
          <cell r="C70">
            <v>0</v>
          </cell>
          <cell r="D70">
            <v>740.38050700000008</v>
          </cell>
        </row>
        <row r="71">
          <cell r="B71" t="str">
            <v>Kosovo</v>
          </cell>
          <cell r="C71">
            <v>0</v>
          </cell>
          <cell r="D71">
            <v>4686.3963199999998</v>
          </cell>
        </row>
        <row r="72">
          <cell r="B72" t="str">
            <v>Kyrgyz Republic</v>
          </cell>
          <cell r="C72">
            <v>1664.2252100000001</v>
          </cell>
          <cell r="D72">
            <v>1040.3305210000001</v>
          </cell>
        </row>
        <row r="73">
          <cell r="B73" t="str">
            <v>Laos</v>
          </cell>
          <cell r="C73">
            <v>1526.8613600000001</v>
          </cell>
          <cell r="D73">
            <v>811.45653300000004</v>
          </cell>
        </row>
        <row r="74">
          <cell r="B74" t="str">
            <v>Lebanon</v>
          </cell>
          <cell r="C74">
            <v>85301.25251000002</v>
          </cell>
          <cell r="D74">
            <v>14232.191334999996</v>
          </cell>
        </row>
        <row r="75">
          <cell r="B75" t="str">
            <v>Lesotho</v>
          </cell>
          <cell r="C75">
            <v>0</v>
          </cell>
          <cell r="D75">
            <v>429.28058800000008</v>
          </cell>
        </row>
        <row r="76">
          <cell r="B76" t="str">
            <v>Liberia</v>
          </cell>
          <cell r="C76">
            <v>10321.87998</v>
          </cell>
          <cell r="D76">
            <v>349.64492300000001</v>
          </cell>
        </row>
        <row r="77">
          <cell r="B77" t="str">
            <v>Libya</v>
          </cell>
          <cell r="C77">
            <v>2040.40137</v>
          </cell>
          <cell r="D77">
            <v>8393.4220000000023</v>
          </cell>
        </row>
        <row r="78">
          <cell r="B78" t="str">
            <v>Madagascar</v>
          </cell>
          <cell r="C78">
            <v>0</v>
          </cell>
          <cell r="D78">
            <v>1337.2744279999999</v>
          </cell>
        </row>
        <row r="79">
          <cell r="B79" t="str">
            <v>Malawi</v>
          </cell>
          <cell r="C79">
            <v>75125.93819999999</v>
          </cell>
          <cell r="D79">
            <v>10434.490736999996</v>
          </cell>
        </row>
        <row r="80">
          <cell r="B80" t="str">
            <v>Malaysia</v>
          </cell>
          <cell r="C80">
            <v>0</v>
          </cell>
          <cell r="D80">
            <v>5603.5314789999984</v>
          </cell>
        </row>
        <row r="81">
          <cell r="B81" t="str">
            <v>Maldives</v>
          </cell>
          <cell r="C81">
            <v>0</v>
          </cell>
          <cell r="D81">
            <v>183.51673400000001</v>
          </cell>
        </row>
        <row r="82">
          <cell r="B82" t="str">
            <v>Mali</v>
          </cell>
          <cell r="C82">
            <v>-8013.9062199999998</v>
          </cell>
          <cell r="D82">
            <v>1811.049368</v>
          </cell>
        </row>
        <row r="83">
          <cell r="B83" t="str">
            <v>Mauritania</v>
          </cell>
          <cell r="C83">
            <v>0</v>
          </cell>
          <cell r="D83">
            <v>118.624212</v>
          </cell>
        </row>
        <row r="84">
          <cell r="B84" t="str">
            <v>Mauritius</v>
          </cell>
          <cell r="C84">
            <v>0</v>
          </cell>
          <cell r="D84">
            <v>777.01947899999993</v>
          </cell>
        </row>
        <row r="85">
          <cell r="B85" t="str">
            <v>Mexico</v>
          </cell>
          <cell r="C85">
            <v>0</v>
          </cell>
          <cell r="D85">
            <v>12926.957446</v>
          </cell>
        </row>
        <row r="86">
          <cell r="B86" t="str">
            <v>Middle East, regional</v>
          </cell>
          <cell r="C86">
            <v>16597.16618</v>
          </cell>
          <cell r="D86">
            <v>3875.1288945595725</v>
          </cell>
        </row>
        <row r="87">
          <cell r="B87" t="str">
            <v>Moldova</v>
          </cell>
          <cell r="C87">
            <v>0</v>
          </cell>
          <cell r="D87">
            <v>1292.487057</v>
          </cell>
        </row>
        <row r="88">
          <cell r="B88" t="str">
            <v>Mongolia</v>
          </cell>
          <cell r="C88">
            <v>0</v>
          </cell>
          <cell r="D88">
            <v>633.22529000000009</v>
          </cell>
        </row>
        <row r="89">
          <cell r="B89" t="str">
            <v>Montenegro</v>
          </cell>
          <cell r="C89">
            <v>0</v>
          </cell>
          <cell r="D89">
            <v>1010.9117959999999</v>
          </cell>
        </row>
        <row r="90">
          <cell r="B90" t="str">
            <v>Montserrat</v>
          </cell>
          <cell r="C90">
            <v>32276.104870000006</v>
          </cell>
          <cell r="D90">
            <v>831.47321099999999</v>
          </cell>
        </row>
        <row r="91">
          <cell r="B91" t="str">
            <v>Morocco</v>
          </cell>
          <cell r="C91">
            <v>0</v>
          </cell>
          <cell r="D91">
            <v>3573.932585</v>
          </cell>
        </row>
        <row r="92">
          <cell r="B92" t="str">
            <v>Mozambique</v>
          </cell>
          <cell r="C92">
            <v>48899.908679999993</v>
          </cell>
          <cell r="D92">
            <v>1583.197995</v>
          </cell>
        </row>
        <row r="93">
          <cell r="B93" t="str">
            <v>Myanmar</v>
          </cell>
          <cell r="C93">
            <v>102388.34022999999</v>
          </cell>
          <cell r="D93">
            <v>11506.612372999996</v>
          </cell>
        </row>
        <row r="94">
          <cell r="B94" t="str">
            <v>Namibia</v>
          </cell>
          <cell r="C94">
            <v>0</v>
          </cell>
          <cell r="D94">
            <v>296.98160300000001</v>
          </cell>
        </row>
        <row r="95">
          <cell r="B95" t="str">
            <v>Nepal</v>
          </cell>
          <cell r="C95">
            <v>81424.138919999998</v>
          </cell>
          <cell r="D95">
            <v>6785.9060490000002</v>
          </cell>
        </row>
        <row r="96">
          <cell r="B96" t="str">
            <v>Nicaragua</v>
          </cell>
          <cell r="C96">
            <v>0</v>
          </cell>
          <cell r="D96">
            <v>159.851609</v>
          </cell>
        </row>
        <row r="97">
          <cell r="B97" t="str">
            <v>Nigeria</v>
          </cell>
          <cell r="C97">
            <v>253498.67155000006</v>
          </cell>
          <cell r="D97">
            <v>9186.7703219999985</v>
          </cell>
        </row>
        <row r="98">
          <cell r="B98" t="str">
            <v>North &amp; Central America, regional</v>
          </cell>
          <cell r="C98">
            <v>0</v>
          </cell>
          <cell r="D98">
            <v>4375.5927660000007</v>
          </cell>
        </row>
        <row r="99">
          <cell r="B99" t="str">
            <v>North of Sahara, regional</v>
          </cell>
          <cell r="C99">
            <v>0</v>
          </cell>
          <cell r="D99">
            <v>62.33400000000001</v>
          </cell>
        </row>
        <row r="100">
          <cell r="B100" t="str">
            <v>Oceania, regional</v>
          </cell>
          <cell r="C100">
            <v>2907.078</v>
          </cell>
          <cell r="D100">
            <v>166.19429999999997</v>
          </cell>
        </row>
        <row r="101">
          <cell r="B101" t="str">
            <v>Pakistan</v>
          </cell>
          <cell r="C101">
            <v>351378.79163999995</v>
          </cell>
          <cell r="D101">
            <v>22403.773816000004</v>
          </cell>
        </row>
        <row r="102">
          <cell r="B102" t="str">
            <v>Panama</v>
          </cell>
          <cell r="C102">
            <v>0</v>
          </cell>
          <cell r="D102">
            <v>1871.4432879999999</v>
          </cell>
        </row>
        <row r="103">
          <cell r="B103" t="str">
            <v>Papua New Guinea</v>
          </cell>
          <cell r="C103">
            <v>0</v>
          </cell>
          <cell r="D103">
            <v>947.18403100000012</v>
          </cell>
        </row>
        <row r="104">
          <cell r="B104" t="str">
            <v>Paraguay</v>
          </cell>
          <cell r="C104">
            <v>0</v>
          </cell>
          <cell r="D104">
            <v>488.34743900000001</v>
          </cell>
        </row>
        <row r="105">
          <cell r="B105" t="str">
            <v>Peru</v>
          </cell>
          <cell r="C105">
            <v>0</v>
          </cell>
          <cell r="D105">
            <v>2158.1519189999999</v>
          </cell>
        </row>
        <row r="106">
          <cell r="B106" t="str">
            <v>Philippines</v>
          </cell>
          <cell r="C106">
            <v>4204.1970100000008</v>
          </cell>
          <cell r="D106">
            <v>4912.6826380000002</v>
          </cell>
        </row>
        <row r="107">
          <cell r="B107" t="str">
            <v>Rwanda</v>
          </cell>
          <cell r="C107">
            <v>98850.50612000002</v>
          </cell>
          <cell r="D107">
            <v>2442.6534419999998</v>
          </cell>
        </row>
        <row r="108">
          <cell r="B108" t="str">
            <v>Senegal</v>
          </cell>
          <cell r="C108">
            <v>0</v>
          </cell>
          <cell r="D108">
            <v>1090.5897599999998</v>
          </cell>
        </row>
        <row r="109">
          <cell r="B109" t="str">
            <v>Serbia</v>
          </cell>
          <cell r="C109">
            <v>990</v>
          </cell>
          <cell r="D109">
            <v>2822.7156879999998</v>
          </cell>
        </row>
        <row r="110">
          <cell r="B110" t="str">
            <v>Seychelles</v>
          </cell>
          <cell r="C110">
            <v>0</v>
          </cell>
          <cell r="D110">
            <v>323.63015200000007</v>
          </cell>
        </row>
        <row r="111">
          <cell r="B111" t="str">
            <v>Sierra Leone</v>
          </cell>
          <cell r="C111">
            <v>213812.68335000004</v>
          </cell>
          <cell r="D111">
            <v>3894.3142980000002</v>
          </cell>
        </row>
        <row r="112">
          <cell r="B112" t="str">
            <v>Solomon Islands</v>
          </cell>
          <cell r="C112">
            <v>0</v>
          </cell>
          <cell r="D112">
            <v>517.0726709999999</v>
          </cell>
        </row>
        <row r="113">
          <cell r="B113" t="str">
            <v>Somalia</v>
          </cell>
          <cell r="C113">
            <v>114635.28159999999</v>
          </cell>
          <cell r="D113">
            <v>7193.1310960000001</v>
          </cell>
        </row>
        <row r="114">
          <cell r="B114" t="str">
            <v>South &amp; Central Asia, regional</v>
          </cell>
          <cell r="C114">
            <v>0</v>
          </cell>
          <cell r="D114">
            <v>6174.6580589180721</v>
          </cell>
        </row>
        <row r="115">
          <cell r="B115" t="str">
            <v>South Africa</v>
          </cell>
          <cell r="C115">
            <v>7369.9870899999996</v>
          </cell>
          <cell r="D115">
            <v>11725.266751000001</v>
          </cell>
        </row>
        <row r="116">
          <cell r="B116" t="str">
            <v>South America, regional</v>
          </cell>
          <cell r="C116">
            <v>0</v>
          </cell>
          <cell r="D116">
            <v>1114.2083533333334</v>
          </cell>
        </row>
        <row r="117">
          <cell r="B117" t="str">
            <v>South Asia, regional</v>
          </cell>
          <cell r="C117">
            <v>979.99194</v>
          </cell>
          <cell r="D117">
            <v>7212.2206699999997</v>
          </cell>
        </row>
        <row r="118">
          <cell r="B118" t="str">
            <v>South of Sahara, regional</v>
          </cell>
          <cell r="C118">
            <v>99288.569279999996</v>
          </cell>
          <cell r="D118">
            <v>149.23925</v>
          </cell>
        </row>
        <row r="119">
          <cell r="B119" t="str">
            <v>South Sudan</v>
          </cell>
          <cell r="C119">
            <v>205237.27525999999</v>
          </cell>
          <cell r="D119">
            <v>2755.9719340000001</v>
          </cell>
        </row>
        <row r="120">
          <cell r="B120" t="str">
            <v>Sri Lanka</v>
          </cell>
          <cell r="C120">
            <v>1350.5257200000001</v>
          </cell>
          <cell r="D120">
            <v>23262.272755999998</v>
          </cell>
        </row>
        <row r="121">
          <cell r="B121" t="str">
            <v>St. Helena</v>
          </cell>
          <cell r="C121">
            <v>51262.605600000003</v>
          </cell>
          <cell r="D121">
            <v>2213.6359000000002</v>
          </cell>
        </row>
        <row r="122">
          <cell r="B122" t="str">
            <v>St. Lucia</v>
          </cell>
          <cell r="C122">
            <v>0</v>
          </cell>
          <cell r="D122">
            <v>175.374494</v>
          </cell>
        </row>
        <row r="123">
          <cell r="B123" t="str">
            <v>St.Vincent &amp; Grenadines</v>
          </cell>
          <cell r="C123">
            <v>0</v>
          </cell>
          <cell r="D123">
            <v>110.17695999999999</v>
          </cell>
        </row>
        <row r="124">
          <cell r="B124" t="str">
            <v>Sudan</v>
          </cell>
          <cell r="C124">
            <v>49095.752959999998</v>
          </cell>
          <cell r="D124">
            <v>5504.863319000001</v>
          </cell>
        </row>
        <row r="125">
          <cell r="B125" t="str">
            <v>Suriname</v>
          </cell>
          <cell r="C125">
            <v>0</v>
          </cell>
          <cell r="D125">
            <v>31.868051000000001</v>
          </cell>
        </row>
        <row r="126">
          <cell r="B126" t="str">
            <v>Swaziland</v>
          </cell>
          <cell r="C126">
            <v>0</v>
          </cell>
          <cell r="D126">
            <v>169.05994699999999</v>
          </cell>
        </row>
        <row r="127">
          <cell r="B127" t="str">
            <v>Syria</v>
          </cell>
          <cell r="C127">
            <v>201631.85491999995</v>
          </cell>
          <cell r="D127">
            <v>56076.099262000003</v>
          </cell>
        </row>
        <row r="128">
          <cell r="B128" t="str">
            <v>Tajikistan</v>
          </cell>
          <cell r="C128">
            <v>11441.799230000001</v>
          </cell>
          <cell r="D128">
            <v>622.57378000000006</v>
          </cell>
        </row>
        <row r="129">
          <cell r="B129" t="str">
            <v>Tanzania</v>
          </cell>
          <cell r="C129">
            <v>199729.72269999995</v>
          </cell>
          <cell r="D129">
            <v>5116.7183000000005</v>
          </cell>
        </row>
        <row r="130">
          <cell r="B130" t="str">
            <v>Thailand</v>
          </cell>
          <cell r="C130">
            <v>0</v>
          </cell>
          <cell r="D130">
            <v>3764.4764579999996</v>
          </cell>
        </row>
        <row r="131">
          <cell r="B131" t="str">
            <v>Timor-Leste</v>
          </cell>
          <cell r="C131">
            <v>0</v>
          </cell>
          <cell r="D131">
            <v>67.001314000000008</v>
          </cell>
        </row>
        <row r="132">
          <cell r="B132" t="str">
            <v>Togo</v>
          </cell>
          <cell r="C132">
            <v>0</v>
          </cell>
          <cell r="D132">
            <v>33.963340000000002</v>
          </cell>
        </row>
        <row r="133">
          <cell r="B133" t="str">
            <v>Tonga</v>
          </cell>
          <cell r="C133">
            <v>0</v>
          </cell>
          <cell r="D133">
            <v>1.0256670000000001</v>
          </cell>
        </row>
        <row r="134">
          <cell r="B134" t="str">
            <v>Tunisia</v>
          </cell>
          <cell r="C134">
            <v>180.73</v>
          </cell>
          <cell r="D134">
            <v>6127.7394219999996</v>
          </cell>
        </row>
        <row r="135">
          <cell r="B135" t="str">
            <v>Turkey</v>
          </cell>
          <cell r="C135">
            <v>1289.624</v>
          </cell>
          <cell r="D135">
            <v>5000.6468189999996</v>
          </cell>
        </row>
        <row r="136">
          <cell r="B136" t="str">
            <v>Turkmenistan</v>
          </cell>
          <cell r="C136">
            <v>0</v>
          </cell>
          <cell r="D136">
            <v>459.151882</v>
          </cell>
        </row>
        <row r="137">
          <cell r="B137" t="str">
            <v>Tuvalu</v>
          </cell>
          <cell r="C137">
            <v>0</v>
          </cell>
          <cell r="D137">
            <v>25.885776</v>
          </cell>
        </row>
        <row r="138">
          <cell r="B138" t="str">
            <v>Uganda</v>
          </cell>
          <cell r="C138">
            <v>115159.89045000002</v>
          </cell>
          <cell r="D138">
            <v>8188.4701299999979</v>
          </cell>
        </row>
        <row r="139">
          <cell r="B139" t="str">
            <v>Ukraine</v>
          </cell>
          <cell r="C139">
            <v>15921.54198</v>
          </cell>
          <cell r="D139">
            <v>12718.281828999996</v>
          </cell>
        </row>
        <row r="140">
          <cell r="B140" t="str">
            <v>Uruguay</v>
          </cell>
          <cell r="C140">
            <v>0</v>
          </cell>
          <cell r="D140">
            <v>1523.3483879999999</v>
          </cell>
        </row>
        <row r="141">
          <cell r="B141" t="str">
            <v>Uzbekistan</v>
          </cell>
          <cell r="C141">
            <v>0</v>
          </cell>
          <cell r="D141">
            <v>1504.801594</v>
          </cell>
        </row>
        <row r="142">
          <cell r="B142" t="str">
            <v>Vanuatu</v>
          </cell>
          <cell r="C142">
            <v>2346.7293399999999</v>
          </cell>
          <cell r="D142">
            <v>104.26210999999999</v>
          </cell>
        </row>
        <row r="143">
          <cell r="B143" t="str">
            <v>Venezuela</v>
          </cell>
          <cell r="C143">
            <v>0</v>
          </cell>
          <cell r="D143">
            <v>1408.217222</v>
          </cell>
        </row>
        <row r="144">
          <cell r="B144" t="str">
            <v>Vietnam</v>
          </cell>
          <cell r="C144">
            <v>5959.88526</v>
          </cell>
          <cell r="D144">
            <v>6362.3955819999992</v>
          </cell>
        </row>
        <row r="145">
          <cell r="B145" t="str">
            <v>West Bank &amp; Gaza Strip</v>
          </cell>
          <cell r="C145">
            <v>41077.013900000005</v>
          </cell>
          <cell r="D145">
            <v>10351.251534999999</v>
          </cell>
        </row>
        <row r="146">
          <cell r="B146" t="str">
            <v>West Indies, regional</v>
          </cell>
          <cell r="C146">
            <v>7772.1830800000007</v>
          </cell>
          <cell r="D146">
            <v>0</v>
          </cell>
        </row>
        <row r="147">
          <cell r="B147" t="str">
            <v>Yemen</v>
          </cell>
          <cell r="C147">
            <v>77866.219469999996</v>
          </cell>
          <cell r="D147">
            <v>4184.2348999999995</v>
          </cell>
        </row>
        <row r="148">
          <cell r="B148" t="str">
            <v>Zambia</v>
          </cell>
          <cell r="C148">
            <v>48144.464139999996</v>
          </cell>
          <cell r="D148">
            <v>2348.758797</v>
          </cell>
        </row>
        <row r="149">
          <cell r="B149" t="str">
            <v>Zimbabwe</v>
          </cell>
          <cell r="C149">
            <v>86951.214069999973</v>
          </cell>
          <cell r="D149">
            <v>5944.5104180000008</v>
          </cell>
        </row>
        <row r="150">
          <cell r="B150" t="str">
            <v>Total</v>
          </cell>
          <cell r="C150">
            <v>6260256.5945800198</v>
          </cell>
          <cell r="D150">
            <v>1403438.067466598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6">
          <cell r="B6" t="str">
            <v>Afghanistan</v>
          </cell>
          <cell r="C6">
            <v>0</v>
          </cell>
          <cell r="D6">
            <v>0</v>
          </cell>
          <cell r="E6">
            <v>83091.983293000027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199632.18440999999</v>
          </cell>
          <cell r="K6">
            <v>0</v>
          </cell>
          <cell r="L6">
            <v>0</v>
          </cell>
          <cell r="M6">
            <v>0</v>
          </cell>
          <cell r="N6">
            <v>17203.387985000001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299927.55568800011</v>
          </cell>
        </row>
        <row r="7">
          <cell r="B7" t="str">
            <v>Africa, regional</v>
          </cell>
          <cell r="C7">
            <v>7868.0095893877642</v>
          </cell>
          <cell r="D7">
            <v>282.32673</v>
          </cell>
          <cell r="E7">
            <v>33806.897642000004</v>
          </cell>
          <cell r="F7">
            <v>11824.715648999998</v>
          </cell>
          <cell r="G7">
            <v>0</v>
          </cell>
          <cell r="H7">
            <v>0</v>
          </cell>
          <cell r="I7">
            <v>1041.7189800000001</v>
          </cell>
          <cell r="J7">
            <v>166762.40899000003</v>
          </cell>
          <cell r="K7">
            <v>0</v>
          </cell>
          <cell r="L7">
            <v>-4922.8450000000003</v>
          </cell>
          <cell r="M7">
            <v>0</v>
          </cell>
          <cell r="N7">
            <v>8133.3609100000003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402.85</v>
          </cell>
          <cell r="U7">
            <v>0</v>
          </cell>
          <cell r="V7">
            <v>225199.4434903879</v>
          </cell>
        </row>
        <row r="8">
          <cell r="B8" t="str">
            <v>Albania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658.53986900000007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658.53986900000007</v>
          </cell>
        </row>
        <row r="9">
          <cell r="B9" t="str">
            <v>Algeria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2675.5655870000005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2675.5655870000005</v>
          </cell>
        </row>
        <row r="10">
          <cell r="B10" t="str">
            <v>America, regional</v>
          </cell>
          <cell r="C10">
            <v>0</v>
          </cell>
          <cell r="D10">
            <v>0</v>
          </cell>
          <cell r="E10">
            <v>2119.80053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191.999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2311.7995300000002</v>
          </cell>
        </row>
        <row r="11">
          <cell r="B11" t="str">
            <v>Angola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1296.489276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1296.489276</v>
          </cell>
        </row>
        <row r="12">
          <cell r="B12" t="str">
            <v>Antigua and Barbuda</v>
          </cell>
          <cell r="C12">
            <v>0</v>
          </cell>
          <cell r="D12">
            <v>2.5698300000000001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2.5698300000000001</v>
          </cell>
        </row>
        <row r="13">
          <cell r="B13" t="str">
            <v>Argentina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1576.9050350000002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1576.9050350000002</v>
          </cell>
        </row>
        <row r="14">
          <cell r="B14" t="str">
            <v>Armenia</v>
          </cell>
          <cell r="C14">
            <v>0</v>
          </cell>
          <cell r="D14">
            <v>0</v>
          </cell>
          <cell r="E14">
            <v>73.912000000000006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1113.9446469999998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1187.8566470000001</v>
          </cell>
        </row>
        <row r="15">
          <cell r="B15" t="str">
            <v>Asia, regional</v>
          </cell>
          <cell r="C15">
            <v>357.70606269230774</v>
          </cell>
          <cell r="D15">
            <v>0</v>
          </cell>
          <cell r="E15">
            <v>3029.8209999999999</v>
          </cell>
          <cell r="F15">
            <v>500.03753400000005</v>
          </cell>
          <cell r="G15">
            <v>0</v>
          </cell>
          <cell r="H15">
            <v>0</v>
          </cell>
          <cell r="I15">
            <v>0</v>
          </cell>
          <cell r="J15">
            <v>51729.382969999991</v>
          </cell>
          <cell r="K15">
            <v>0</v>
          </cell>
          <cell r="L15">
            <v>7540.92</v>
          </cell>
          <cell r="M15">
            <v>0</v>
          </cell>
          <cell r="N15">
            <v>1357.6920000000002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64515.559566692275</v>
          </cell>
        </row>
        <row r="16">
          <cell r="B16" t="str">
            <v>Azerbaijan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2444.6071649999999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2444.6071649999999</v>
          </cell>
        </row>
        <row r="17">
          <cell r="B17" t="str">
            <v>Bangladesh</v>
          </cell>
          <cell r="C17">
            <v>0</v>
          </cell>
          <cell r="D17">
            <v>0</v>
          </cell>
          <cell r="E17">
            <v>0</v>
          </cell>
          <cell r="F17">
            <v>168.54645000000002</v>
          </cell>
          <cell r="G17">
            <v>0</v>
          </cell>
          <cell r="H17">
            <v>0</v>
          </cell>
          <cell r="I17">
            <v>129.21350000000001</v>
          </cell>
          <cell r="J17">
            <v>157474.62577999997</v>
          </cell>
          <cell r="K17">
            <v>0</v>
          </cell>
          <cell r="L17">
            <v>0</v>
          </cell>
          <cell r="M17">
            <v>0</v>
          </cell>
          <cell r="N17">
            <v>5543.1893239999999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381.02200000000005</v>
          </cell>
          <cell r="U17">
            <v>0</v>
          </cell>
          <cell r="V17">
            <v>163696.59705399993</v>
          </cell>
        </row>
        <row r="18">
          <cell r="B18" t="str">
            <v>Belarus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877.51438600000006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877.51438600000006</v>
          </cell>
        </row>
        <row r="19">
          <cell r="B19" t="str">
            <v>Belize</v>
          </cell>
          <cell r="C19">
            <v>0</v>
          </cell>
          <cell r="D19">
            <v>3.7442799999999998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115.97499999999999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1025.368113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1145.0873929999998</v>
          </cell>
        </row>
        <row r="20">
          <cell r="B20" t="str">
            <v>Bhutan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75.675837999999999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75.675837999999999</v>
          </cell>
        </row>
        <row r="21">
          <cell r="B21" t="str">
            <v>Bolivia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162.99725999999998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662.80747999999994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825.80474000000004</v>
          </cell>
        </row>
        <row r="22">
          <cell r="B22" t="str">
            <v>Bosnia-Herzegovina</v>
          </cell>
          <cell r="C22">
            <v>0</v>
          </cell>
          <cell r="D22">
            <v>0</v>
          </cell>
          <cell r="E22">
            <v>1058.5062599999999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990.40334000000007</v>
          </cell>
          <cell r="K22">
            <v>0</v>
          </cell>
          <cell r="L22">
            <v>0</v>
          </cell>
          <cell r="M22">
            <v>0</v>
          </cell>
          <cell r="N22">
            <v>2382.8330090000004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4431.742608999999</v>
          </cell>
        </row>
        <row r="23">
          <cell r="B23" t="str">
            <v>Botswana</v>
          </cell>
          <cell r="C23">
            <v>0</v>
          </cell>
          <cell r="D23">
            <v>11.484209999999999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100</v>
          </cell>
          <cell r="J23">
            <v>1.0632299999999999</v>
          </cell>
          <cell r="K23">
            <v>0</v>
          </cell>
          <cell r="L23">
            <v>0</v>
          </cell>
          <cell r="M23">
            <v>0</v>
          </cell>
          <cell r="N23">
            <v>943.51894300000004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1056.0663829999999</v>
          </cell>
        </row>
        <row r="24">
          <cell r="B24" t="str">
            <v>Brazil</v>
          </cell>
          <cell r="C24">
            <v>0</v>
          </cell>
          <cell r="D24">
            <v>0</v>
          </cell>
          <cell r="E24">
            <v>0</v>
          </cell>
          <cell r="F24">
            <v>8398.2875530000001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12487.976419000001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20886.263972000001</v>
          </cell>
        </row>
        <row r="25">
          <cell r="B25" t="str">
            <v>Burkina Faso</v>
          </cell>
          <cell r="C25">
            <v>0</v>
          </cell>
          <cell r="D25">
            <v>0</v>
          </cell>
          <cell r="E25">
            <v>0</v>
          </cell>
          <cell r="F25">
            <v>88.331000000000003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88.331000000000003</v>
          </cell>
        </row>
        <row r="26">
          <cell r="B26" t="str">
            <v>Burundi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205.083686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205.083686</v>
          </cell>
        </row>
        <row r="27">
          <cell r="B27" t="str">
            <v>Cambodia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177.76058</v>
          </cell>
          <cell r="J27">
            <v>1574.1859999999999</v>
          </cell>
          <cell r="K27">
            <v>0</v>
          </cell>
          <cell r="L27">
            <v>0</v>
          </cell>
          <cell r="M27">
            <v>0</v>
          </cell>
          <cell r="N27">
            <v>1027.8967689999999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2779.8433490000002</v>
          </cell>
        </row>
        <row r="28">
          <cell r="B28" t="str">
            <v>Cameroon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156.87425000000002</v>
          </cell>
          <cell r="J28">
            <v>4810.1718700000001</v>
          </cell>
          <cell r="K28">
            <v>0</v>
          </cell>
          <cell r="L28">
            <v>0</v>
          </cell>
          <cell r="M28">
            <v>0</v>
          </cell>
          <cell r="N28">
            <v>1256.097927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6223.1440470000007</v>
          </cell>
        </row>
        <row r="29">
          <cell r="B29" t="str">
            <v>Cape Verde</v>
          </cell>
          <cell r="C29">
            <v>0</v>
          </cell>
          <cell r="D29">
            <v>0</v>
          </cell>
          <cell r="E29">
            <v>0</v>
          </cell>
          <cell r="F29">
            <v>40.46387</v>
          </cell>
          <cell r="G29">
            <v>0</v>
          </cell>
          <cell r="H29">
            <v>0</v>
          </cell>
          <cell r="I29">
            <v>76.346540000000005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116.81041</v>
          </cell>
        </row>
        <row r="30">
          <cell r="B30" t="str">
            <v>Central African Rep.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18279.141040000002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18279.141040000002</v>
          </cell>
        </row>
        <row r="31">
          <cell r="B31" t="str">
            <v>Chile</v>
          </cell>
          <cell r="C31">
            <v>0</v>
          </cell>
          <cell r="D31">
            <v>0</v>
          </cell>
          <cell r="E31">
            <v>0</v>
          </cell>
          <cell r="F31">
            <v>2034.4589139999998</v>
          </cell>
          <cell r="G31">
            <v>0</v>
          </cell>
          <cell r="H31">
            <v>0</v>
          </cell>
          <cell r="I31">
            <v>56.920499999999997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2561.6467870000001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4653.0262009999997</v>
          </cell>
        </row>
        <row r="32">
          <cell r="B32" t="str">
            <v>China</v>
          </cell>
          <cell r="C32">
            <v>0</v>
          </cell>
          <cell r="D32">
            <v>0</v>
          </cell>
          <cell r="E32">
            <v>0</v>
          </cell>
          <cell r="F32">
            <v>18095.775636000006</v>
          </cell>
          <cell r="G32">
            <v>0</v>
          </cell>
          <cell r="H32">
            <v>0</v>
          </cell>
          <cell r="I32">
            <v>269.16241000000002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26276.077338999999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44641.015385000013</v>
          </cell>
        </row>
        <row r="33">
          <cell r="B33" t="str">
            <v>Colombia</v>
          </cell>
          <cell r="C33">
            <v>0</v>
          </cell>
          <cell r="D33">
            <v>0</v>
          </cell>
          <cell r="E33">
            <v>1258.1454800000001</v>
          </cell>
          <cell r="F33">
            <v>3004.0456599999993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30400</v>
          </cell>
          <cell r="M33">
            <v>0</v>
          </cell>
          <cell r="N33">
            <v>5647.8754850000005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40310.066625000029</v>
          </cell>
        </row>
        <row r="34">
          <cell r="B34" t="str">
            <v>Comoros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4.9000000000000004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4.9000000000000004</v>
          </cell>
        </row>
        <row r="35">
          <cell r="B35" t="str">
            <v>Congo, Dem. Rep.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139019.78620999996</v>
          </cell>
          <cell r="K35">
            <v>0</v>
          </cell>
          <cell r="L35">
            <v>0</v>
          </cell>
          <cell r="M35">
            <v>0</v>
          </cell>
          <cell r="N35">
            <v>3701.0017999999995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142720.78800999999</v>
          </cell>
        </row>
        <row r="36">
          <cell r="B36" t="str">
            <v>Costa Rica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1099.9276950000001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1099.9276950000001</v>
          </cell>
        </row>
        <row r="37">
          <cell r="B37" t="str">
            <v>Cote d'Ivoire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698.07321000000002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698.07321000000002</v>
          </cell>
        </row>
        <row r="38">
          <cell r="B38" t="str">
            <v>Cuba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1329.4828869999999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1329.4828869999999</v>
          </cell>
        </row>
        <row r="39">
          <cell r="B39" t="str">
            <v>Developing countries, unspecified</v>
          </cell>
          <cell r="C39">
            <v>0</v>
          </cell>
          <cell r="D39">
            <v>19.298739999999999</v>
          </cell>
          <cell r="E39">
            <v>27589.935430999998</v>
          </cell>
          <cell r="F39">
            <v>95205.272711999991</v>
          </cell>
          <cell r="G39">
            <v>0</v>
          </cell>
          <cell r="H39">
            <v>28852</v>
          </cell>
          <cell r="I39">
            <v>21640.408443999997</v>
          </cell>
          <cell r="J39">
            <v>1996578.9169400069</v>
          </cell>
          <cell r="K39">
            <v>468.63200000000001</v>
          </cell>
          <cell r="L39">
            <v>57192.376999999993</v>
          </cell>
          <cell r="M39">
            <v>19114.166000000001</v>
          </cell>
          <cell r="N39">
            <v>26284.282576000001</v>
          </cell>
          <cell r="O39">
            <v>104895</v>
          </cell>
          <cell r="P39">
            <v>478.82900000000001</v>
          </cell>
          <cell r="Q39">
            <v>1169.7591200000002</v>
          </cell>
          <cell r="R39">
            <v>219446.98599999998</v>
          </cell>
          <cell r="S39">
            <v>5425.1609799999987</v>
          </cell>
          <cell r="T39">
            <v>982.3069999999999</v>
          </cell>
          <cell r="U39">
            <v>865</v>
          </cell>
          <cell r="V39">
            <v>2605686.7223530039</v>
          </cell>
        </row>
        <row r="40">
          <cell r="B40" t="str">
            <v>Djibouti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18.681290000000001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18.681290000000001</v>
          </cell>
        </row>
        <row r="41">
          <cell r="B41" t="str">
            <v>Dominica</v>
          </cell>
          <cell r="C41">
            <v>0</v>
          </cell>
          <cell r="D41">
            <v>0.23402000000000001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492.096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492.33002000000005</v>
          </cell>
        </row>
        <row r="42">
          <cell r="B42" t="str">
            <v>Dominican Republic</v>
          </cell>
          <cell r="C42">
            <v>0</v>
          </cell>
          <cell r="D42">
            <v>0</v>
          </cell>
          <cell r="E42">
            <v>770.65088000000003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690.2263539999999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1460.877234</v>
          </cell>
        </row>
        <row r="43">
          <cell r="B43" t="str">
            <v>Ecuador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314.538093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314.538093</v>
          </cell>
        </row>
        <row r="44">
          <cell r="B44" t="str">
            <v>Egypt</v>
          </cell>
          <cell r="C44">
            <v>0</v>
          </cell>
          <cell r="D44">
            <v>0</v>
          </cell>
          <cell r="E44">
            <v>3094.8324299999999</v>
          </cell>
          <cell r="F44">
            <v>2134.3049300000002</v>
          </cell>
          <cell r="G44">
            <v>0</v>
          </cell>
          <cell r="H44">
            <v>0</v>
          </cell>
          <cell r="I44">
            <v>0</v>
          </cell>
          <cell r="J44">
            <v>750.98415</v>
          </cell>
          <cell r="K44">
            <v>0</v>
          </cell>
          <cell r="L44">
            <v>0</v>
          </cell>
          <cell r="M44">
            <v>0</v>
          </cell>
          <cell r="N44">
            <v>6144.5228069999994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12124.644317000004</v>
          </cell>
        </row>
        <row r="45">
          <cell r="B45" t="str">
            <v>El Salvador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475.78385599999996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475.78385599999996</v>
          </cell>
        </row>
        <row r="46">
          <cell r="B46" t="str">
            <v>Eritrea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303.89639999999997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303.89639999999997</v>
          </cell>
        </row>
        <row r="47">
          <cell r="B47" t="str">
            <v>Ethiopia</v>
          </cell>
          <cell r="C47">
            <v>0</v>
          </cell>
          <cell r="D47">
            <v>0</v>
          </cell>
          <cell r="E47">
            <v>0</v>
          </cell>
          <cell r="F47">
            <v>51.060859999999998</v>
          </cell>
          <cell r="G47">
            <v>0</v>
          </cell>
          <cell r="H47">
            <v>0</v>
          </cell>
          <cell r="I47">
            <v>530.39608999999996</v>
          </cell>
          <cell r="J47">
            <v>334136.94562999991</v>
          </cell>
          <cell r="K47">
            <v>0</v>
          </cell>
          <cell r="L47">
            <v>0</v>
          </cell>
          <cell r="M47">
            <v>0</v>
          </cell>
          <cell r="N47">
            <v>4054.2428819999996</v>
          </cell>
          <cell r="O47">
            <v>0</v>
          </cell>
          <cell r="P47">
            <v>0</v>
          </cell>
          <cell r="Q47">
            <v>6.6842500000000005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338779.32971199986</v>
          </cell>
        </row>
        <row r="48">
          <cell r="B48" t="str">
            <v>Europe, regional</v>
          </cell>
          <cell r="C48">
            <v>507.92536670588231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700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1207.9253667058824</v>
          </cell>
        </row>
        <row r="49">
          <cell r="B49" t="str">
            <v>Fiji</v>
          </cell>
          <cell r="C49">
            <v>0</v>
          </cell>
          <cell r="D49">
            <v>134.89223999999999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110.91665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1016.482338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1262.291228</v>
          </cell>
        </row>
        <row r="50">
          <cell r="B50" t="str">
            <v>Former Yugoslav Republic of Macedonia (FYROM)</v>
          </cell>
          <cell r="C50">
            <v>0</v>
          </cell>
          <cell r="D50">
            <v>0</v>
          </cell>
          <cell r="E50">
            <v>581.52944000000002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1562.1397969999998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2143.6692369999996</v>
          </cell>
        </row>
        <row r="51">
          <cell r="B51" t="str">
            <v>Gambia</v>
          </cell>
          <cell r="C51">
            <v>0</v>
          </cell>
          <cell r="D51">
            <v>5.5822399999999996</v>
          </cell>
          <cell r="E51">
            <v>0</v>
          </cell>
          <cell r="F51">
            <v>8571.4119940000019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965.45010200000013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9542.4443360000005</v>
          </cell>
        </row>
        <row r="52">
          <cell r="B52" t="str">
            <v>Georgia</v>
          </cell>
          <cell r="C52">
            <v>0</v>
          </cell>
          <cell r="D52">
            <v>0</v>
          </cell>
          <cell r="E52">
            <v>1037.50793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1816.4298839999999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2853.9378140000003</v>
          </cell>
        </row>
        <row r="53">
          <cell r="B53" t="str">
            <v>Ghana</v>
          </cell>
          <cell r="C53">
            <v>0</v>
          </cell>
          <cell r="D53">
            <v>6.4304699999999997</v>
          </cell>
          <cell r="E53">
            <v>0</v>
          </cell>
          <cell r="F53">
            <v>264.06065999999998</v>
          </cell>
          <cell r="G53">
            <v>0</v>
          </cell>
          <cell r="H53">
            <v>0</v>
          </cell>
          <cell r="I53">
            <v>6.8425000000000002</v>
          </cell>
          <cell r="J53">
            <v>57468.832870000006</v>
          </cell>
          <cell r="K53">
            <v>0</v>
          </cell>
          <cell r="L53">
            <v>0</v>
          </cell>
          <cell r="M53">
            <v>0</v>
          </cell>
          <cell r="N53">
            <v>2850.2208599999994</v>
          </cell>
          <cell r="O53">
            <v>0</v>
          </cell>
          <cell r="P53">
            <v>0</v>
          </cell>
          <cell r="Q53">
            <v>33.116129999999998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60629.503490000003</v>
          </cell>
        </row>
        <row r="54">
          <cell r="B54" t="str">
            <v>Grenada</v>
          </cell>
          <cell r="C54">
            <v>0</v>
          </cell>
          <cell r="D54">
            <v>0.52856000000000003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47.122610000000002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47.65117</v>
          </cell>
        </row>
        <row r="55">
          <cell r="B55" t="str">
            <v>Guatemala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170.75475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896.93915700000002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1067.6939070000001</v>
          </cell>
        </row>
        <row r="56">
          <cell r="B56" t="str">
            <v>Guinea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316.35515999999996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316.35515999999996</v>
          </cell>
        </row>
        <row r="57">
          <cell r="B57" t="str">
            <v>Guinea-Bissau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17.545999999999999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17.545999999999999</v>
          </cell>
        </row>
        <row r="58">
          <cell r="B58" t="str">
            <v>Guyana</v>
          </cell>
          <cell r="C58">
            <v>0</v>
          </cell>
          <cell r="D58">
            <v>2.8710599999999999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1452.5354699999998</v>
          </cell>
          <cell r="K58">
            <v>0</v>
          </cell>
          <cell r="L58">
            <v>0</v>
          </cell>
          <cell r="M58">
            <v>0</v>
          </cell>
          <cell r="N58">
            <v>773.13394700000003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2228.5404769999996</v>
          </cell>
        </row>
        <row r="59">
          <cell r="B59" t="str">
            <v>Haiti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3683.3116700000005</v>
          </cell>
          <cell r="K59">
            <v>0</v>
          </cell>
          <cell r="L59">
            <v>0</v>
          </cell>
          <cell r="M59">
            <v>0</v>
          </cell>
          <cell r="N59">
            <v>167.034583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3850.3462530000006</v>
          </cell>
        </row>
        <row r="60">
          <cell r="B60" t="str">
            <v>Honduras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184.20835699999998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184.20835699999998</v>
          </cell>
        </row>
        <row r="61">
          <cell r="B61" t="str">
            <v>India</v>
          </cell>
          <cell r="C61">
            <v>0</v>
          </cell>
          <cell r="D61">
            <v>1.3912199999999999</v>
          </cell>
          <cell r="E61">
            <v>2.68</v>
          </cell>
          <cell r="F61">
            <v>13287.371339999998</v>
          </cell>
          <cell r="G61">
            <v>0</v>
          </cell>
          <cell r="H61">
            <v>0</v>
          </cell>
          <cell r="I61">
            <v>66.313749999999999</v>
          </cell>
          <cell r="J61">
            <v>150390.87200000003</v>
          </cell>
          <cell r="K61">
            <v>0</v>
          </cell>
          <cell r="L61">
            <v>0</v>
          </cell>
          <cell r="M61">
            <v>0</v>
          </cell>
          <cell r="N61">
            <v>21605.586871999996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225.59199999999998</v>
          </cell>
          <cell r="U61">
            <v>0</v>
          </cell>
          <cell r="V61">
            <v>185579.80718200016</v>
          </cell>
        </row>
        <row r="62">
          <cell r="B62" t="str">
            <v>Indonesia</v>
          </cell>
          <cell r="C62">
            <v>0</v>
          </cell>
          <cell r="D62">
            <v>0</v>
          </cell>
          <cell r="E62">
            <v>0</v>
          </cell>
          <cell r="F62">
            <v>685.98061799999994</v>
          </cell>
          <cell r="G62">
            <v>0</v>
          </cell>
          <cell r="H62">
            <v>0</v>
          </cell>
          <cell r="I62">
            <v>178.01075</v>
          </cell>
          <cell r="J62">
            <v>13314.772100000002</v>
          </cell>
          <cell r="K62">
            <v>0</v>
          </cell>
          <cell r="L62">
            <v>0</v>
          </cell>
          <cell r="M62">
            <v>0</v>
          </cell>
          <cell r="N62">
            <v>5685.0511630000001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19863.814631000012</v>
          </cell>
        </row>
        <row r="63">
          <cell r="B63" t="str">
            <v>Iran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46.439500000000002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946.10111799999993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992.54061799999999</v>
          </cell>
        </row>
        <row r="64">
          <cell r="B64" t="str">
            <v>Iraq</v>
          </cell>
          <cell r="C64">
            <v>0</v>
          </cell>
          <cell r="D64">
            <v>0</v>
          </cell>
          <cell r="E64">
            <v>5425.8339999999989</v>
          </cell>
          <cell r="F64">
            <v>0</v>
          </cell>
          <cell r="G64">
            <v>21</v>
          </cell>
          <cell r="H64">
            <v>0</v>
          </cell>
          <cell r="I64">
            <v>0</v>
          </cell>
          <cell r="J64">
            <v>45231.682130000001</v>
          </cell>
          <cell r="K64">
            <v>0</v>
          </cell>
          <cell r="L64">
            <v>0</v>
          </cell>
          <cell r="M64">
            <v>0</v>
          </cell>
          <cell r="N64">
            <v>4758.6393580000004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55437.155488000011</v>
          </cell>
        </row>
        <row r="65">
          <cell r="B65" t="str">
            <v>Jamaica</v>
          </cell>
          <cell r="C65">
            <v>0</v>
          </cell>
          <cell r="D65">
            <v>194.29174</v>
          </cell>
          <cell r="E65">
            <v>548.74221999999997</v>
          </cell>
          <cell r="F65">
            <v>112.57620799999999</v>
          </cell>
          <cell r="G65">
            <v>0</v>
          </cell>
          <cell r="H65">
            <v>0</v>
          </cell>
          <cell r="I65">
            <v>0</v>
          </cell>
          <cell r="J65">
            <v>4884.4998400000004</v>
          </cell>
          <cell r="K65">
            <v>0</v>
          </cell>
          <cell r="L65">
            <v>0</v>
          </cell>
          <cell r="M65">
            <v>0</v>
          </cell>
          <cell r="N65">
            <v>1969.3061320000002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7709.4161399999994</v>
          </cell>
        </row>
        <row r="66">
          <cell r="B66" t="str">
            <v>Jordan</v>
          </cell>
          <cell r="C66">
            <v>0</v>
          </cell>
          <cell r="D66">
            <v>0</v>
          </cell>
          <cell r="E66">
            <v>10127.12141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43100.558430000005</v>
          </cell>
          <cell r="K66">
            <v>0</v>
          </cell>
          <cell r="L66">
            <v>0</v>
          </cell>
          <cell r="M66">
            <v>0</v>
          </cell>
          <cell r="N66">
            <v>4220.83338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57448.513220000001</v>
          </cell>
        </row>
        <row r="67">
          <cell r="B67" t="str">
            <v>Kazakhstan</v>
          </cell>
          <cell r="C67">
            <v>0</v>
          </cell>
          <cell r="D67">
            <v>0</v>
          </cell>
          <cell r="E67">
            <v>0</v>
          </cell>
          <cell r="F67">
            <v>1841.9636599999999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3583.2146140000004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5425.1782740000008</v>
          </cell>
        </row>
        <row r="68">
          <cell r="B68" t="str">
            <v>Kenya</v>
          </cell>
          <cell r="C68">
            <v>0</v>
          </cell>
          <cell r="D68">
            <v>167.9958</v>
          </cell>
          <cell r="E68">
            <v>0</v>
          </cell>
          <cell r="F68">
            <v>1791.076395</v>
          </cell>
          <cell r="G68">
            <v>0</v>
          </cell>
          <cell r="H68">
            <v>0</v>
          </cell>
          <cell r="I68">
            <v>756.52986999999996</v>
          </cell>
          <cell r="J68">
            <v>147910.13256000006</v>
          </cell>
          <cell r="K68">
            <v>0</v>
          </cell>
          <cell r="L68">
            <v>0</v>
          </cell>
          <cell r="M68">
            <v>0</v>
          </cell>
          <cell r="N68">
            <v>4948.7911759999997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155574.52580100004</v>
          </cell>
        </row>
        <row r="69">
          <cell r="B69" t="str">
            <v>Kiribati</v>
          </cell>
          <cell r="C69">
            <v>0</v>
          </cell>
          <cell r="D69">
            <v>11.9284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11.9284</v>
          </cell>
        </row>
        <row r="70">
          <cell r="B70" t="str">
            <v>Korea, Dem. Rep.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740.38050700000008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740.38050700000008</v>
          </cell>
        </row>
        <row r="71">
          <cell r="B71" t="str">
            <v>Kosovo</v>
          </cell>
          <cell r="C71">
            <v>0</v>
          </cell>
          <cell r="D71">
            <v>0</v>
          </cell>
          <cell r="E71">
            <v>3345.9721800000002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1340.4241400000001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4686.3963199999998</v>
          </cell>
        </row>
        <row r="72">
          <cell r="B72" t="str">
            <v>Kyrgyz Republic</v>
          </cell>
          <cell r="C72">
            <v>0</v>
          </cell>
          <cell r="D72">
            <v>0</v>
          </cell>
          <cell r="E72">
            <v>388.85700000000003</v>
          </cell>
          <cell r="F72">
            <v>0</v>
          </cell>
          <cell r="G72">
            <v>0</v>
          </cell>
          <cell r="H72">
            <v>0</v>
          </cell>
          <cell r="I72">
            <v>95.099410000000006</v>
          </cell>
          <cell r="J72">
            <v>1664.2252100000001</v>
          </cell>
          <cell r="K72">
            <v>0</v>
          </cell>
          <cell r="L72">
            <v>0</v>
          </cell>
          <cell r="M72">
            <v>0</v>
          </cell>
          <cell r="N72">
            <v>556.37411100000008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2704.5557310000004</v>
          </cell>
        </row>
        <row r="73">
          <cell r="B73" t="str">
            <v>Laos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10.654999999999999</v>
          </cell>
          <cell r="J73">
            <v>1526.8613600000001</v>
          </cell>
          <cell r="K73">
            <v>0</v>
          </cell>
          <cell r="L73">
            <v>0</v>
          </cell>
          <cell r="M73">
            <v>0</v>
          </cell>
          <cell r="N73">
            <v>800.80153299999995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2338.3178930000004</v>
          </cell>
        </row>
        <row r="74">
          <cell r="B74" t="str">
            <v>Lebanon</v>
          </cell>
          <cell r="C74">
            <v>0</v>
          </cell>
          <cell r="D74">
            <v>0</v>
          </cell>
          <cell r="E74">
            <v>10812.86918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85301.25251000002</v>
          </cell>
          <cell r="K74">
            <v>0</v>
          </cell>
          <cell r="L74">
            <v>0</v>
          </cell>
          <cell r="M74">
            <v>0</v>
          </cell>
          <cell r="N74">
            <v>3419.3221549999998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99533.443845000002</v>
          </cell>
        </row>
        <row r="75">
          <cell r="B75" t="str">
            <v>Lesotho</v>
          </cell>
          <cell r="C75">
            <v>0</v>
          </cell>
          <cell r="D75">
            <v>5.6747500000000004</v>
          </cell>
          <cell r="E75">
            <v>0</v>
          </cell>
          <cell r="F75">
            <v>246.11421000000001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87.657228000000003</v>
          </cell>
          <cell r="O75">
            <v>0</v>
          </cell>
          <cell r="P75">
            <v>0</v>
          </cell>
          <cell r="Q75">
            <v>4.8343999999999996</v>
          </cell>
          <cell r="R75">
            <v>0</v>
          </cell>
          <cell r="S75">
            <v>0</v>
          </cell>
          <cell r="T75">
            <v>0</v>
          </cell>
          <cell r="U75">
            <v>85</v>
          </cell>
          <cell r="V75">
            <v>429.28058800000008</v>
          </cell>
        </row>
        <row r="76">
          <cell r="B76" t="str">
            <v>Liberia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10321.87998</v>
          </cell>
          <cell r="K76">
            <v>0</v>
          </cell>
          <cell r="L76">
            <v>0</v>
          </cell>
          <cell r="M76">
            <v>0</v>
          </cell>
          <cell r="N76">
            <v>349.64492300000001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10671.524903</v>
          </cell>
        </row>
        <row r="77">
          <cell r="B77" t="str">
            <v>Libya</v>
          </cell>
          <cell r="C77">
            <v>0</v>
          </cell>
          <cell r="D77">
            <v>0</v>
          </cell>
          <cell r="E77">
            <v>5288.1910000000007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2040.40137</v>
          </cell>
          <cell r="K77">
            <v>0</v>
          </cell>
          <cell r="L77">
            <v>0</v>
          </cell>
          <cell r="M77">
            <v>0</v>
          </cell>
          <cell r="N77">
            <v>3105.2309999999998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10433.82337</v>
          </cell>
        </row>
        <row r="78">
          <cell r="B78" t="str">
            <v>Madagascar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499.37396000000007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837.90046800000005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1337.2744279999999</v>
          </cell>
        </row>
        <row r="79">
          <cell r="B79" t="str">
            <v>Malawi</v>
          </cell>
          <cell r="C79">
            <v>0</v>
          </cell>
          <cell r="D79">
            <v>133.73321000000001</v>
          </cell>
          <cell r="E79">
            <v>0</v>
          </cell>
          <cell r="F79">
            <v>1037.6227919999999</v>
          </cell>
          <cell r="G79">
            <v>0</v>
          </cell>
          <cell r="H79">
            <v>0</v>
          </cell>
          <cell r="I79">
            <v>75.674999999999997</v>
          </cell>
          <cell r="J79">
            <v>75125.93819999999</v>
          </cell>
          <cell r="K79">
            <v>0</v>
          </cell>
          <cell r="L79">
            <v>0</v>
          </cell>
          <cell r="M79">
            <v>0</v>
          </cell>
          <cell r="N79">
            <v>2532.670055</v>
          </cell>
          <cell r="O79">
            <v>0</v>
          </cell>
          <cell r="P79">
            <v>0</v>
          </cell>
          <cell r="Q79">
            <v>3.1890299999999998</v>
          </cell>
          <cell r="R79">
            <v>0</v>
          </cell>
          <cell r="S79">
            <v>0</v>
          </cell>
          <cell r="T79">
            <v>6651.6006500000003</v>
          </cell>
          <cell r="U79">
            <v>0</v>
          </cell>
          <cell r="V79">
            <v>85560.428937000004</v>
          </cell>
        </row>
        <row r="80">
          <cell r="B80" t="str">
            <v>Malaysia</v>
          </cell>
          <cell r="C80">
            <v>0</v>
          </cell>
          <cell r="D80">
            <v>71.158630000000002</v>
          </cell>
          <cell r="E80">
            <v>0</v>
          </cell>
          <cell r="F80">
            <v>1841.0757899999999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3691.297059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5603.5314789999984</v>
          </cell>
        </row>
        <row r="81">
          <cell r="B81" t="str">
            <v>Maldives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183.51673400000001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183.51673400000001</v>
          </cell>
        </row>
        <row r="82">
          <cell r="B82" t="str">
            <v>Mali</v>
          </cell>
          <cell r="C82">
            <v>0</v>
          </cell>
          <cell r="D82">
            <v>0</v>
          </cell>
          <cell r="E82">
            <v>0</v>
          </cell>
          <cell r="F82">
            <v>511.73435999999998</v>
          </cell>
          <cell r="G82">
            <v>0</v>
          </cell>
          <cell r="H82">
            <v>0</v>
          </cell>
          <cell r="I82">
            <v>275.22615999999999</v>
          </cell>
          <cell r="J82">
            <v>-8013.9062199999998</v>
          </cell>
          <cell r="K82">
            <v>0</v>
          </cell>
          <cell r="L82">
            <v>0</v>
          </cell>
          <cell r="M82">
            <v>0</v>
          </cell>
          <cell r="N82">
            <v>1024.0888479999999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-6202.8568519999999</v>
          </cell>
        </row>
        <row r="83">
          <cell r="B83" t="str">
            <v>Mauritania</v>
          </cell>
          <cell r="C83">
            <v>0</v>
          </cell>
          <cell r="D83">
            <v>0</v>
          </cell>
          <cell r="E83">
            <v>0</v>
          </cell>
          <cell r="F83">
            <v>9.0989900000000006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109.52522199999999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118.624212</v>
          </cell>
        </row>
        <row r="84">
          <cell r="B84" t="str">
            <v>Mauritius</v>
          </cell>
          <cell r="C84">
            <v>0</v>
          </cell>
          <cell r="D84">
            <v>6.5126600000000003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770.50681899999995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777.01947899999993</v>
          </cell>
        </row>
        <row r="85">
          <cell r="B85" t="str">
            <v>Mexico</v>
          </cell>
          <cell r="C85">
            <v>0</v>
          </cell>
          <cell r="D85">
            <v>0</v>
          </cell>
          <cell r="E85">
            <v>0</v>
          </cell>
          <cell r="F85">
            <v>3288.1596540000005</v>
          </cell>
          <cell r="G85">
            <v>0</v>
          </cell>
          <cell r="H85">
            <v>0</v>
          </cell>
          <cell r="I85">
            <v>16.422689999999999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9622.3751019999982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12926.957446</v>
          </cell>
        </row>
        <row r="86">
          <cell r="B86" t="str">
            <v>Middle East, regional</v>
          </cell>
          <cell r="C86">
            <v>3875.1288945595725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16597.16618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20472.295074559574</v>
          </cell>
        </row>
        <row r="87">
          <cell r="B87" t="str">
            <v>Moldova</v>
          </cell>
          <cell r="C87">
            <v>0</v>
          </cell>
          <cell r="D87">
            <v>0</v>
          </cell>
          <cell r="E87">
            <v>309.09335999999996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983.39369699999997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1292.487057</v>
          </cell>
        </row>
        <row r="88">
          <cell r="B88" t="str">
            <v>Mongolia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138.65600000000001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494.56928999999997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633.22529000000009</v>
          </cell>
        </row>
        <row r="89">
          <cell r="B89" t="str">
            <v>Montenegro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1010.9117959999999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1010.9117959999999</v>
          </cell>
        </row>
        <row r="90">
          <cell r="B90" t="str">
            <v>Montserrat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37.207129999999999</v>
          </cell>
          <cell r="J90">
            <v>32276.104870000006</v>
          </cell>
          <cell r="K90">
            <v>0</v>
          </cell>
          <cell r="L90">
            <v>0</v>
          </cell>
          <cell r="M90">
            <v>0</v>
          </cell>
          <cell r="N90">
            <v>794.26608099999999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33107.578081</v>
          </cell>
        </row>
        <row r="91">
          <cell r="B91" t="str">
            <v>Morocco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86.212500000000006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3487.7200850000004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3573.932585</v>
          </cell>
        </row>
        <row r="92">
          <cell r="B92" t="str">
            <v>Mozambique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205.0085</v>
          </cell>
          <cell r="J92">
            <v>48899.908679999993</v>
          </cell>
          <cell r="K92">
            <v>0</v>
          </cell>
          <cell r="L92">
            <v>0</v>
          </cell>
          <cell r="M92">
            <v>0</v>
          </cell>
          <cell r="N92">
            <v>1378.1894950000001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50483.106675000003</v>
          </cell>
        </row>
        <row r="93">
          <cell r="B93" t="str">
            <v>Myanmar</v>
          </cell>
          <cell r="C93">
            <v>0</v>
          </cell>
          <cell r="D93">
            <v>0.61389000000000005</v>
          </cell>
          <cell r="E93">
            <v>5650.7209999999995</v>
          </cell>
          <cell r="F93">
            <v>0</v>
          </cell>
          <cell r="G93">
            <v>0</v>
          </cell>
          <cell r="H93">
            <v>0</v>
          </cell>
          <cell r="I93">
            <v>96.039999999999992</v>
          </cell>
          <cell r="J93">
            <v>102388.34022999999</v>
          </cell>
          <cell r="K93">
            <v>0</v>
          </cell>
          <cell r="L93">
            <v>0</v>
          </cell>
          <cell r="M93">
            <v>0</v>
          </cell>
          <cell r="N93">
            <v>5759.2374829999999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113894.952603</v>
          </cell>
        </row>
        <row r="94">
          <cell r="B94" t="str">
            <v>Namibia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6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290.98160300000001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296.98160300000001</v>
          </cell>
        </row>
        <row r="95">
          <cell r="B95" t="str">
            <v>Nepal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202.70937000000001</v>
          </cell>
          <cell r="J95">
            <v>81424.138919999998</v>
          </cell>
          <cell r="K95">
            <v>0</v>
          </cell>
          <cell r="L95">
            <v>0</v>
          </cell>
          <cell r="M95">
            <v>0</v>
          </cell>
          <cell r="N95">
            <v>2433.1966790000001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3900</v>
          </cell>
          <cell r="T95">
            <v>250</v>
          </cell>
          <cell r="U95">
            <v>0</v>
          </cell>
          <cell r="V95">
            <v>88210.04496899998</v>
          </cell>
        </row>
        <row r="96">
          <cell r="B96" t="str">
            <v>Nicaragua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159.851609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159.851609</v>
          </cell>
        </row>
        <row r="97">
          <cell r="B97" t="str">
            <v>Nigeria</v>
          </cell>
          <cell r="C97">
            <v>0</v>
          </cell>
          <cell r="D97">
            <v>256.51227</v>
          </cell>
          <cell r="E97">
            <v>0</v>
          </cell>
          <cell r="F97">
            <v>431.73374799999999</v>
          </cell>
          <cell r="G97">
            <v>0</v>
          </cell>
          <cell r="H97">
            <v>0</v>
          </cell>
          <cell r="I97">
            <v>0</v>
          </cell>
          <cell r="J97">
            <v>253498.67155000006</v>
          </cell>
          <cell r="K97">
            <v>0</v>
          </cell>
          <cell r="L97">
            <v>0</v>
          </cell>
          <cell r="M97">
            <v>0</v>
          </cell>
          <cell r="N97">
            <v>8498.5243040000005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262685.44187200011</v>
          </cell>
        </row>
        <row r="98">
          <cell r="B98" t="str">
            <v>North &amp; Central America, regional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292.08699000000001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4083.5057760000004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4375.5927660000007</v>
          </cell>
        </row>
        <row r="99">
          <cell r="B99" t="str">
            <v>North of Sahara, regional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62.33400000000001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62.33400000000001</v>
          </cell>
        </row>
        <row r="100">
          <cell r="B100" t="str">
            <v>Oceania, regional</v>
          </cell>
          <cell r="C100">
            <v>0</v>
          </cell>
          <cell r="D100">
            <v>0</v>
          </cell>
          <cell r="E100">
            <v>0</v>
          </cell>
          <cell r="F100">
            <v>11.753</v>
          </cell>
          <cell r="G100">
            <v>0</v>
          </cell>
          <cell r="H100">
            <v>0</v>
          </cell>
          <cell r="I100">
            <v>138.33625000000001</v>
          </cell>
          <cell r="J100">
            <v>2907.078</v>
          </cell>
          <cell r="K100">
            <v>0</v>
          </cell>
          <cell r="L100">
            <v>0</v>
          </cell>
          <cell r="M100">
            <v>0</v>
          </cell>
          <cell r="N100">
            <v>16.105049999999999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3073.2723000000001</v>
          </cell>
        </row>
        <row r="101">
          <cell r="B101" t="str">
            <v>Pakistan</v>
          </cell>
          <cell r="C101">
            <v>0</v>
          </cell>
          <cell r="D101">
            <v>0.26565</v>
          </cell>
          <cell r="E101">
            <v>11705.541380000001</v>
          </cell>
          <cell r="F101">
            <v>102.38447599999999</v>
          </cell>
          <cell r="G101">
            <v>0</v>
          </cell>
          <cell r="H101">
            <v>0</v>
          </cell>
          <cell r="I101">
            <v>0</v>
          </cell>
          <cell r="J101">
            <v>351378.79163999995</v>
          </cell>
          <cell r="K101">
            <v>0</v>
          </cell>
          <cell r="L101">
            <v>0</v>
          </cell>
          <cell r="M101">
            <v>0</v>
          </cell>
          <cell r="N101">
            <v>9759.6148100000009</v>
          </cell>
          <cell r="O101">
            <v>0</v>
          </cell>
          <cell r="P101">
            <v>0</v>
          </cell>
          <cell r="Q101">
            <v>22.663500000000003</v>
          </cell>
          <cell r="R101">
            <v>0</v>
          </cell>
          <cell r="S101">
            <v>0</v>
          </cell>
          <cell r="T101">
            <v>813.30399999999997</v>
          </cell>
          <cell r="U101">
            <v>0</v>
          </cell>
          <cell r="V101">
            <v>373782.56545599981</v>
          </cell>
        </row>
        <row r="102">
          <cell r="B102" t="str">
            <v>Panama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1871.4432879999999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1871.4432879999999</v>
          </cell>
        </row>
        <row r="103">
          <cell r="B103" t="str">
            <v>Papua New Guinea</v>
          </cell>
          <cell r="C103">
            <v>0</v>
          </cell>
          <cell r="D103">
            <v>0</v>
          </cell>
          <cell r="E103">
            <v>0</v>
          </cell>
          <cell r="F103">
            <v>423.83803899999998</v>
          </cell>
          <cell r="G103">
            <v>0</v>
          </cell>
          <cell r="H103">
            <v>0</v>
          </cell>
          <cell r="I103">
            <v>94.176749999999998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429.16924199999994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947.18403100000012</v>
          </cell>
        </row>
        <row r="104">
          <cell r="B104" t="str">
            <v>Paraguay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488.34743900000001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488.34743900000001</v>
          </cell>
        </row>
        <row r="105">
          <cell r="B105" t="str">
            <v>Peru</v>
          </cell>
          <cell r="C105">
            <v>0</v>
          </cell>
          <cell r="D105">
            <v>0</v>
          </cell>
          <cell r="E105">
            <v>256.73615000000001</v>
          </cell>
          <cell r="F105">
            <v>141.84177199999999</v>
          </cell>
          <cell r="G105">
            <v>0</v>
          </cell>
          <cell r="H105">
            <v>0</v>
          </cell>
          <cell r="I105">
            <v>153.09524999999999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1606.4787470000001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2158.1519189999999</v>
          </cell>
        </row>
        <row r="106">
          <cell r="B106" t="str">
            <v>Philippines</v>
          </cell>
          <cell r="C106">
            <v>0</v>
          </cell>
          <cell r="D106">
            <v>0</v>
          </cell>
          <cell r="E106">
            <v>0</v>
          </cell>
          <cell r="F106">
            <v>862.32168000000001</v>
          </cell>
          <cell r="G106">
            <v>0</v>
          </cell>
          <cell r="H106">
            <v>0</v>
          </cell>
          <cell r="I106">
            <v>125.10415999999999</v>
          </cell>
          <cell r="J106">
            <v>4204.1970100000008</v>
          </cell>
          <cell r="K106">
            <v>0</v>
          </cell>
          <cell r="L106">
            <v>0</v>
          </cell>
          <cell r="M106">
            <v>0</v>
          </cell>
          <cell r="N106">
            <v>3925.2567980000003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9116.8796480000019</v>
          </cell>
        </row>
        <row r="107">
          <cell r="B107" t="str">
            <v>Rwanda</v>
          </cell>
          <cell r="C107">
            <v>0</v>
          </cell>
          <cell r="D107">
            <v>0</v>
          </cell>
          <cell r="E107">
            <v>0</v>
          </cell>
          <cell r="F107">
            <v>25.788665999999999</v>
          </cell>
          <cell r="G107">
            <v>0</v>
          </cell>
          <cell r="H107">
            <v>0</v>
          </cell>
          <cell r="I107">
            <v>26.106000000000002</v>
          </cell>
          <cell r="J107">
            <v>98850.50612000002</v>
          </cell>
          <cell r="K107">
            <v>0</v>
          </cell>
          <cell r="L107">
            <v>0</v>
          </cell>
          <cell r="M107">
            <v>0</v>
          </cell>
          <cell r="N107">
            <v>1738.4488159999999</v>
          </cell>
          <cell r="O107">
            <v>0</v>
          </cell>
          <cell r="P107">
            <v>0</v>
          </cell>
          <cell r="Q107">
            <v>13.65607</v>
          </cell>
          <cell r="R107">
            <v>0</v>
          </cell>
          <cell r="S107">
            <v>0</v>
          </cell>
          <cell r="T107">
            <v>638.65389000000005</v>
          </cell>
          <cell r="U107">
            <v>0</v>
          </cell>
          <cell r="V107">
            <v>101293.15956200002</v>
          </cell>
        </row>
        <row r="108">
          <cell r="B108" t="str">
            <v>Senegal</v>
          </cell>
          <cell r="C108">
            <v>0</v>
          </cell>
          <cell r="D108">
            <v>0</v>
          </cell>
          <cell r="E108">
            <v>0</v>
          </cell>
          <cell r="F108">
            <v>29.863146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1060.7266140000002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1090.5897599999998</v>
          </cell>
        </row>
        <row r="109">
          <cell r="B109" t="str">
            <v>Serbia</v>
          </cell>
          <cell r="C109">
            <v>0</v>
          </cell>
          <cell r="D109">
            <v>0</v>
          </cell>
          <cell r="E109">
            <v>221.36512999999999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990</v>
          </cell>
          <cell r="K109">
            <v>0</v>
          </cell>
          <cell r="L109">
            <v>0</v>
          </cell>
          <cell r="M109">
            <v>0</v>
          </cell>
          <cell r="N109">
            <v>2601.3505579999996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3812.7156879999989</v>
          </cell>
        </row>
        <row r="110">
          <cell r="B110" t="str">
            <v>Seychelles</v>
          </cell>
          <cell r="C110">
            <v>0</v>
          </cell>
          <cell r="D110">
            <v>2.94686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28.528749999999999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292.15454199999999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323.63015200000007</v>
          </cell>
        </row>
        <row r="111">
          <cell r="B111" t="str">
            <v>Sierra Leone</v>
          </cell>
          <cell r="C111">
            <v>0</v>
          </cell>
          <cell r="D111">
            <v>4.9869899999999996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90.132249999999999</v>
          </cell>
          <cell r="J111">
            <v>213812.68335000004</v>
          </cell>
          <cell r="K111">
            <v>0</v>
          </cell>
          <cell r="L111">
            <v>0</v>
          </cell>
          <cell r="M111">
            <v>0</v>
          </cell>
          <cell r="N111">
            <v>3799.1950580000002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217706.99764800008</v>
          </cell>
        </row>
        <row r="112">
          <cell r="B112" t="str">
            <v>Solomon Islands</v>
          </cell>
          <cell r="C112">
            <v>0</v>
          </cell>
          <cell r="D112">
            <v>54.409509999999997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462.663161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517.0726709999999</v>
          </cell>
        </row>
        <row r="113">
          <cell r="B113" t="str">
            <v>Somalia</v>
          </cell>
          <cell r="C113">
            <v>0</v>
          </cell>
          <cell r="D113">
            <v>3.6631100000000001</v>
          </cell>
          <cell r="E113">
            <v>1431.4499189999997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114635.28159999999</v>
          </cell>
          <cell r="K113">
            <v>0</v>
          </cell>
          <cell r="L113">
            <v>0</v>
          </cell>
          <cell r="M113">
            <v>0</v>
          </cell>
          <cell r="N113">
            <v>5758.018067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121828.41269599997</v>
          </cell>
        </row>
        <row r="114">
          <cell r="B114" t="str">
            <v>South &amp; Central Asia, regional</v>
          </cell>
          <cell r="C114">
            <v>6174.6580589180721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6174.6580589180721</v>
          </cell>
        </row>
        <row r="115">
          <cell r="B115" t="str">
            <v>South Africa</v>
          </cell>
          <cell r="C115">
            <v>0</v>
          </cell>
          <cell r="D115">
            <v>0</v>
          </cell>
          <cell r="E115">
            <v>0</v>
          </cell>
          <cell r="F115">
            <v>4293.6862230000006</v>
          </cell>
          <cell r="G115">
            <v>0</v>
          </cell>
          <cell r="H115">
            <v>0</v>
          </cell>
          <cell r="I115">
            <v>0</v>
          </cell>
          <cell r="J115">
            <v>7369.9870899999996</v>
          </cell>
          <cell r="K115">
            <v>0</v>
          </cell>
          <cell r="L115">
            <v>0</v>
          </cell>
          <cell r="M115">
            <v>0</v>
          </cell>
          <cell r="N115">
            <v>7399.4425679999995</v>
          </cell>
          <cell r="O115">
            <v>0</v>
          </cell>
          <cell r="P115">
            <v>0</v>
          </cell>
          <cell r="Q115">
            <v>32.13796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19095.253841000002</v>
          </cell>
        </row>
        <row r="116">
          <cell r="B116" t="str">
            <v>South America, regional</v>
          </cell>
          <cell r="C116">
            <v>1114.2083533333334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1114.2083533333334</v>
          </cell>
        </row>
        <row r="117">
          <cell r="B117" t="str">
            <v>South Asia, regional</v>
          </cell>
          <cell r="C117">
            <v>0</v>
          </cell>
          <cell r="D117">
            <v>0</v>
          </cell>
          <cell r="E117">
            <v>6602.2054999999991</v>
          </cell>
          <cell r="F117">
            <v>279.826864</v>
          </cell>
          <cell r="G117">
            <v>0</v>
          </cell>
          <cell r="H117">
            <v>0</v>
          </cell>
          <cell r="I117">
            <v>151.29261</v>
          </cell>
          <cell r="J117">
            <v>979.99194</v>
          </cell>
          <cell r="K117">
            <v>0</v>
          </cell>
          <cell r="L117">
            <v>0</v>
          </cell>
          <cell r="M117">
            <v>0</v>
          </cell>
          <cell r="N117">
            <v>178.89569599999999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8192.2126100000005</v>
          </cell>
        </row>
        <row r="118">
          <cell r="B118" t="str">
            <v>South of Sahara, regional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144.23925</v>
          </cell>
          <cell r="J118">
            <v>99288.569279999996</v>
          </cell>
          <cell r="K118">
            <v>0</v>
          </cell>
          <cell r="L118">
            <v>0</v>
          </cell>
          <cell r="M118">
            <v>0</v>
          </cell>
          <cell r="N118">
            <v>5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99437.808530000009</v>
          </cell>
        </row>
        <row r="119">
          <cell r="B119" t="str">
            <v>South Sudan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205237.27525999999</v>
          </cell>
          <cell r="K119">
            <v>0</v>
          </cell>
          <cell r="L119">
            <v>0</v>
          </cell>
          <cell r="M119">
            <v>0</v>
          </cell>
          <cell r="N119">
            <v>2755.9719340000001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207993.247194</v>
          </cell>
        </row>
        <row r="120">
          <cell r="B120" t="str">
            <v>Sri Lanka</v>
          </cell>
          <cell r="C120">
            <v>0</v>
          </cell>
          <cell r="D120">
            <v>-5.2519999999999997E-2</v>
          </cell>
          <cell r="E120">
            <v>1289.8752999999999</v>
          </cell>
          <cell r="F120">
            <v>14</v>
          </cell>
          <cell r="G120">
            <v>0</v>
          </cell>
          <cell r="H120">
            <v>0</v>
          </cell>
          <cell r="I120">
            <v>19500</v>
          </cell>
          <cell r="J120">
            <v>1350.5257200000001</v>
          </cell>
          <cell r="K120">
            <v>0</v>
          </cell>
          <cell r="L120">
            <v>0</v>
          </cell>
          <cell r="M120">
            <v>0</v>
          </cell>
          <cell r="N120">
            <v>2458.4499759999999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24612.798476</v>
          </cell>
        </row>
        <row r="121">
          <cell r="B121" t="str">
            <v>St. Helena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383.87651</v>
          </cell>
          <cell r="J121">
            <v>51262.605600000003</v>
          </cell>
          <cell r="K121">
            <v>0</v>
          </cell>
          <cell r="L121">
            <v>0</v>
          </cell>
          <cell r="M121">
            <v>0</v>
          </cell>
          <cell r="N121">
            <v>1827.6073900000004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2.1520000000000001</v>
          </cell>
          <cell r="T121">
            <v>0</v>
          </cell>
          <cell r="U121">
            <v>0</v>
          </cell>
          <cell r="V121">
            <v>53476.241499999996</v>
          </cell>
        </row>
        <row r="122">
          <cell r="B122" t="str">
            <v>St. Lucia</v>
          </cell>
          <cell r="C122">
            <v>0</v>
          </cell>
          <cell r="D122">
            <v>1.34127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174.03322399999999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175.374494</v>
          </cell>
        </row>
        <row r="123">
          <cell r="B123" t="str">
            <v>St.Vincent &amp; Grenadines</v>
          </cell>
          <cell r="C123">
            <v>0</v>
          </cell>
          <cell r="D123">
            <v>6.9529999999999995E-2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110.10742999999999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110.17695999999999</v>
          </cell>
        </row>
        <row r="124">
          <cell r="B124" t="str">
            <v>Sudan</v>
          </cell>
          <cell r="C124">
            <v>0</v>
          </cell>
          <cell r="D124">
            <v>34.064480000000003</v>
          </cell>
          <cell r="E124">
            <v>0</v>
          </cell>
          <cell r="F124">
            <v>461.27847999999994</v>
          </cell>
          <cell r="G124">
            <v>0</v>
          </cell>
          <cell r="H124">
            <v>0</v>
          </cell>
          <cell r="I124">
            <v>0</v>
          </cell>
          <cell r="J124">
            <v>49095.752959999998</v>
          </cell>
          <cell r="K124">
            <v>0</v>
          </cell>
          <cell r="L124">
            <v>0</v>
          </cell>
          <cell r="M124">
            <v>0</v>
          </cell>
          <cell r="N124">
            <v>4974.6364889999995</v>
          </cell>
          <cell r="O124">
            <v>0</v>
          </cell>
          <cell r="P124">
            <v>0</v>
          </cell>
          <cell r="Q124">
            <v>34.883870000000002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54600.616278999987</v>
          </cell>
        </row>
        <row r="125">
          <cell r="B125" t="str">
            <v>Suriname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31.868051000000001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31.868051000000001</v>
          </cell>
        </row>
        <row r="126">
          <cell r="B126" t="str">
            <v>Swaziland</v>
          </cell>
          <cell r="C126">
            <v>0</v>
          </cell>
          <cell r="D126">
            <v>5.4829699999999999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163.576977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169.05994699999999</v>
          </cell>
        </row>
        <row r="127">
          <cell r="B127" t="str">
            <v>Syria</v>
          </cell>
          <cell r="C127">
            <v>0</v>
          </cell>
          <cell r="D127">
            <v>0</v>
          </cell>
          <cell r="E127">
            <v>52159.401900000026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201631.85491999995</v>
          </cell>
          <cell r="K127">
            <v>0</v>
          </cell>
          <cell r="L127">
            <v>0</v>
          </cell>
          <cell r="M127">
            <v>0</v>
          </cell>
          <cell r="N127">
            <v>2330.9553619999997</v>
          </cell>
          <cell r="O127">
            <v>0</v>
          </cell>
          <cell r="P127">
            <v>0</v>
          </cell>
          <cell r="Q127">
            <v>0</v>
          </cell>
          <cell r="R127">
            <v>1585.742</v>
          </cell>
          <cell r="S127">
            <v>0</v>
          </cell>
          <cell r="T127">
            <v>0</v>
          </cell>
          <cell r="U127">
            <v>0</v>
          </cell>
          <cell r="V127">
            <v>257707.95418199996</v>
          </cell>
        </row>
        <row r="128">
          <cell r="B128" t="str">
            <v>Tajikistan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11441.799230000001</v>
          </cell>
          <cell r="K128">
            <v>0</v>
          </cell>
          <cell r="L128">
            <v>0</v>
          </cell>
          <cell r="M128">
            <v>0</v>
          </cell>
          <cell r="N128">
            <v>622.57378000000006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12064.373010000001</v>
          </cell>
        </row>
        <row r="129">
          <cell r="B129" t="str">
            <v>Tanzania</v>
          </cell>
          <cell r="C129">
            <v>0</v>
          </cell>
          <cell r="D129">
            <v>251.51204999999999</v>
          </cell>
          <cell r="E129">
            <v>0</v>
          </cell>
          <cell r="F129">
            <v>983.75129799999991</v>
          </cell>
          <cell r="G129">
            <v>0</v>
          </cell>
          <cell r="H129">
            <v>0</v>
          </cell>
          <cell r="I129">
            <v>0</v>
          </cell>
          <cell r="J129">
            <v>199729.72269999995</v>
          </cell>
          <cell r="K129">
            <v>0</v>
          </cell>
          <cell r="L129">
            <v>0</v>
          </cell>
          <cell r="M129">
            <v>0</v>
          </cell>
          <cell r="N129">
            <v>3476.5887320000002</v>
          </cell>
          <cell r="O129">
            <v>0</v>
          </cell>
          <cell r="P129">
            <v>0</v>
          </cell>
          <cell r="Q129">
            <v>25.922340000000002</v>
          </cell>
          <cell r="R129">
            <v>0</v>
          </cell>
          <cell r="S129">
            <v>0</v>
          </cell>
          <cell r="T129">
            <v>378.94387999999998</v>
          </cell>
          <cell r="U129">
            <v>0</v>
          </cell>
          <cell r="V129">
            <v>204846.44100000005</v>
          </cell>
        </row>
        <row r="130">
          <cell r="B130" t="str">
            <v>Thailand</v>
          </cell>
          <cell r="C130">
            <v>0</v>
          </cell>
          <cell r="D130">
            <v>0</v>
          </cell>
          <cell r="E130">
            <v>0</v>
          </cell>
          <cell r="F130">
            <v>787.5456200000001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2976.9308379999998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3764.4764579999996</v>
          </cell>
        </row>
        <row r="131">
          <cell r="B131" t="str">
            <v>Timor-Leste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67.001314000000008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67.001314000000008</v>
          </cell>
        </row>
        <row r="132">
          <cell r="B132" t="str">
            <v>Togo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33.963340000000002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33.963340000000002</v>
          </cell>
        </row>
        <row r="133">
          <cell r="B133" t="str">
            <v>Tonga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1.0256670000000001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1.0256670000000001</v>
          </cell>
        </row>
        <row r="134">
          <cell r="B134" t="str">
            <v>Tunisia</v>
          </cell>
          <cell r="C134">
            <v>0</v>
          </cell>
          <cell r="D134">
            <v>0</v>
          </cell>
          <cell r="E134">
            <v>1261.2360000000003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180.73</v>
          </cell>
          <cell r="K134">
            <v>0</v>
          </cell>
          <cell r="L134">
            <v>0</v>
          </cell>
          <cell r="M134">
            <v>0</v>
          </cell>
          <cell r="N134">
            <v>4866.5034220000007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6308.4694219999992</v>
          </cell>
        </row>
        <row r="135">
          <cell r="B135" t="str">
            <v>Turkey</v>
          </cell>
          <cell r="C135">
            <v>0</v>
          </cell>
          <cell r="D135">
            <v>0</v>
          </cell>
          <cell r="E135">
            <v>0</v>
          </cell>
          <cell r="F135">
            <v>1400.34166</v>
          </cell>
          <cell r="G135">
            <v>0</v>
          </cell>
          <cell r="H135">
            <v>0</v>
          </cell>
          <cell r="I135">
            <v>0</v>
          </cell>
          <cell r="J135">
            <v>1289.624</v>
          </cell>
          <cell r="K135">
            <v>0</v>
          </cell>
          <cell r="L135">
            <v>0</v>
          </cell>
          <cell r="M135">
            <v>0</v>
          </cell>
          <cell r="N135">
            <v>3600.3051589999991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6290.2708190000003</v>
          </cell>
        </row>
        <row r="136">
          <cell r="B136" t="str">
            <v>Turkmenistan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459.151882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459.151882</v>
          </cell>
        </row>
        <row r="137">
          <cell r="B137" t="str">
            <v>Tuvalu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25.885776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25.885776</v>
          </cell>
        </row>
        <row r="138">
          <cell r="B138" t="str">
            <v>Uganda</v>
          </cell>
          <cell r="C138">
            <v>0</v>
          </cell>
          <cell r="D138">
            <v>257.92318999999998</v>
          </cell>
          <cell r="E138">
            <v>0</v>
          </cell>
          <cell r="F138">
            <v>4880.5067170000002</v>
          </cell>
          <cell r="G138">
            <v>0</v>
          </cell>
          <cell r="H138">
            <v>0</v>
          </cell>
          <cell r="I138">
            <v>437.9015</v>
          </cell>
          <cell r="J138">
            <v>115159.89045000002</v>
          </cell>
          <cell r="K138">
            <v>0</v>
          </cell>
          <cell r="L138">
            <v>0</v>
          </cell>
          <cell r="M138">
            <v>0</v>
          </cell>
          <cell r="N138">
            <v>2502.138723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110</v>
          </cell>
          <cell r="V138">
            <v>123348.36058000005</v>
          </cell>
        </row>
        <row r="139">
          <cell r="B139" t="str">
            <v>Ukraine</v>
          </cell>
          <cell r="C139">
            <v>0</v>
          </cell>
          <cell r="D139">
            <v>0</v>
          </cell>
          <cell r="E139">
            <v>9522.813087999999</v>
          </cell>
          <cell r="F139">
            <v>10.05902</v>
          </cell>
          <cell r="G139">
            <v>0</v>
          </cell>
          <cell r="H139">
            <v>0</v>
          </cell>
          <cell r="I139">
            <v>0</v>
          </cell>
          <cell r="J139">
            <v>15921.54198</v>
          </cell>
          <cell r="K139">
            <v>0</v>
          </cell>
          <cell r="L139">
            <v>0</v>
          </cell>
          <cell r="M139">
            <v>0</v>
          </cell>
          <cell r="N139">
            <v>3164.1623810000001</v>
          </cell>
          <cell r="O139">
            <v>0</v>
          </cell>
          <cell r="P139">
            <v>0</v>
          </cell>
          <cell r="Q139">
            <v>21.247340000000001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28639.823809000001</v>
          </cell>
        </row>
        <row r="140">
          <cell r="B140" t="str">
            <v>Uruguay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1523.3483879999999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1523.3483879999999</v>
          </cell>
        </row>
        <row r="141">
          <cell r="B141" t="str">
            <v>Uzbekistan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1504.801594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1504.801594</v>
          </cell>
        </row>
        <row r="142">
          <cell r="B142" t="str">
            <v>Vanuatu</v>
          </cell>
          <cell r="C142">
            <v>0</v>
          </cell>
          <cell r="D142">
            <v>7.1291099999999998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2346.7293399999999</v>
          </cell>
          <cell r="K142">
            <v>0</v>
          </cell>
          <cell r="L142">
            <v>0</v>
          </cell>
          <cell r="M142">
            <v>0</v>
          </cell>
          <cell r="N142">
            <v>41.088000000000001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56.045000000000002</v>
          </cell>
          <cell r="T142">
            <v>0</v>
          </cell>
          <cell r="U142">
            <v>0</v>
          </cell>
          <cell r="V142">
            <v>2450.9914499999995</v>
          </cell>
        </row>
        <row r="143">
          <cell r="B143" t="str">
            <v>Venezuela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1408.217222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1408.217222</v>
          </cell>
        </row>
        <row r="144">
          <cell r="B144" t="str">
            <v>Vietnam</v>
          </cell>
          <cell r="C144">
            <v>0</v>
          </cell>
          <cell r="D144">
            <v>0</v>
          </cell>
          <cell r="E144">
            <v>0</v>
          </cell>
          <cell r="F144">
            <v>1017.7926660000001</v>
          </cell>
          <cell r="G144">
            <v>0</v>
          </cell>
          <cell r="H144">
            <v>0</v>
          </cell>
          <cell r="I144">
            <v>311.61351999999999</v>
          </cell>
          <cell r="J144">
            <v>5959.88526</v>
          </cell>
          <cell r="K144">
            <v>0</v>
          </cell>
          <cell r="L144">
            <v>0</v>
          </cell>
          <cell r="M144">
            <v>876.96</v>
          </cell>
          <cell r="N144">
            <v>4156.0293959999999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12322.280841999995</v>
          </cell>
        </row>
        <row r="145">
          <cell r="B145" t="str">
            <v>West Bank &amp; Gaza Strip</v>
          </cell>
          <cell r="C145">
            <v>0</v>
          </cell>
          <cell r="D145">
            <v>0</v>
          </cell>
          <cell r="E145">
            <v>3728.7356199999999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41077.013900000005</v>
          </cell>
          <cell r="K145">
            <v>0</v>
          </cell>
          <cell r="L145">
            <v>0</v>
          </cell>
          <cell r="M145">
            <v>0</v>
          </cell>
          <cell r="N145">
            <v>6622.5159149999999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51428.265435000001</v>
          </cell>
        </row>
        <row r="146">
          <cell r="B146" t="str">
            <v>West Indies, regional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7772.1830800000007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7772.1830800000007</v>
          </cell>
        </row>
        <row r="147">
          <cell r="B147" t="str">
            <v>Yemen</v>
          </cell>
          <cell r="C147">
            <v>0</v>
          </cell>
          <cell r="D147">
            <v>30.537289999999999</v>
          </cell>
          <cell r="E147">
            <v>292.57899999999995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77866.219469999996</v>
          </cell>
          <cell r="K147">
            <v>0</v>
          </cell>
          <cell r="L147">
            <v>0</v>
          </cell>
          <cell r="M147">
            <v>0</v>
          </cell>
          <cell r="N147">
            <v>3861.11861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82050.454370000021</v>
          </cell>
        </row>
        <row r="148">
          <cell r="B148" t="str">
            <v>Zambia</v>
          </cell>
          <cell r="C148">
            <v>0</v>
          </cell>
          <cell r="D148">
            <v>130.59456</v>
          </cell>
          <cell r="E148">
            <v>0</v>
          </cell>
          <cell r="F148">
            <v>39.872599999999998</v>
          </cell>
          <cell r="G148">
            <v>0</v>
          </cell>
          <cell r="H148">
            <v>0</v>
          </cell>
          <cell r="I148">
            <v>0</v>
          </cell>
          <cell r="J148">
            <v>48144.464139999996</v>
          </cell>
          <cell r="K148">
            <v>0</v>
          </cell>
          <cell r="L148">
            <v>0</v>
          </cell>
          <cell r="M148">
            <v>0</v>
          </cell>
          <cell r="N148">
            <v>1883.3566370000003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294.935</v>
          </cell>
          <cell r="U148">
            <v>0</v>
          </cell>
          <cell r="V148">
            <v>50493.222936999999</v>
          </cell>
        </row>
        <row r="149">
          <cell r="B149" t="str">
            <v>Zimbabwe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86951.214069999973</v>
          </cell>
          <cell r="K149">
            <v>0</v>
          </cell>
          <cell r="L149">
            <v>0</v>
          </cell>
          <cell r="M149">
            <v>0</v>
          </cell>
          <cell r="N149">
            <v>5944.5104180000008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92895.724487999978</v>
          </cell>
        </row>
        <row r="150">
          <cell r="B150" t="str">
            <v>Total</v>
          </cell>
          <cell r="C150">
            <v>19897.636325596934</v>
          </cell>
          <cell r="D150">
            <v>2104.6489999999999</v>
          </cell>
          <cell r="E150">
            <v>287885.54265300033</v>
          </cell>
          <cell r="F150">
            <v>191231.73311400003</v>
          </cell>
          <cell r="G150">
            <v>21</v>
          </cell>
          <cell r="H150">
            <v>28852</v>
          </cell>
          <cell r="I150">
            <v>49419.256833999993</v>
          </cell>
          <cell r="J150">
            <v>6260256.5945800198</v>
          </cell>
          <cell r="K150">
            <v>468.63200000000001</v>
          </cell>
          <cell r="L150">
            <v>90210.45199999999</v>
          </cell>
          <cell r="M150">
            <v>19991.126</v>
          </cell>
          <cell r="N150">
            <v>364606.46838000038</v>
          </cell>
          <cell r="O150">
            <v>104895</v>
          </cell>
          <cell r="P150">
            <v>478.82900000000001</v>
          </cell>
          <cell r="Q150">
            <v>1402.05735</v>
          </cell>
          <cell r="R150">
            <v>221032.728</v>
          </cell>
          <cell r="S150">
            <v>9383.3579799999989</v>
          </cell>
          <cell r="T150">
            <v>11019.208419999997</v>
          </cell>
          <cell r="U150">
            <v>1060</v>
          </cell>
          <cell r="V150">
            <v>7663694.6620465862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gov.uk/government/statistics/statistics-on-international-development-provisional-uk-aid-spend-2017" TargetMode="External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gov.uk/government/uploads/system/uploads/attachment_data/file/659208/annexes-1-4.pdf" TargetMode="External"/><Relationship Id="rId1" Type="http://schemas.openxmlformats.org/officeDocument/2006/relationships/hyperlink" Target="https://www.gov.uk/government/statistics/statistics-on-international-development-provisional-uk-aid-spend-2017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gov.uk/government/uploads/system/uploads/attachment_data/file/659208/annexes-1-4.pdf" TargetMode="External"/><Relationship Id="rId1" Type="http://schemas.openxmlformats.org/officeDocument/2006/relationships/hyperlink" Target="https://www.gov.uk/government/statistics/statistics-on-international-development-provisional-uk-aid-spend-2017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gov.uk/government/uploads/system/uploads/attachment_data/file/659208/annexes-1-4.pdf" TargetMode="External"/><Relationship Id="rId1" Type="http://schemas.openxmlformats.org/officeDocument/2006/relationships/hyperlink" Target="https://www.gov.uk/government/statistics/statistics-on-international-development-provisional-uk-aid-spend-2017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gov.uk/government/uploads/system/uploads/attachment_data/file/659208/annexes-1-4.pdf" TargetMode="External"/><Relationship Id="rId1" Type="http://schemas.openxmlformats.org/officeDocument/2006/relationships/hyperlink" Target="https://www.gov.uk/government/statistics/statistics-on-international-development-provisional-uk-aid-spend-2017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uploads/system/uploads/attachment_data/file/659208/annexes-1-4.pdf" TargetMode="External"/><Relationship Id="rId1" Type="http://schemas.openxmlformats.org/officeDocument/2006/relationships/hyperlink" Target="https://www.gov.uk/government/statistics/statistics-on-international-development-provisional-uk-aid-spend-201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uploads/system/uploads/attachment_data/file/659208/annexes-1-4.pdf" TargetMode="External"/><Relationship Id="rId1" Type="http://schemas.openxmlformats.org/officeDocument/2006/relationships/hyperlink" Target="https://www.gov.uk/government/statistics/statistics-on-international-development-provisional-uk-aid-spend-201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uploads/system/uploads/attachment_data/file/659208/annexes-1-4.pdf" TargetMode="External"/><Relationship Id="rId1" Type="http://schemas.openxmlformats.org/officeDocument/2006/relationships/hyperlink" Target="https://www.gov.uk/government/statistics/statistics-on-international-development-provisional-uk-aid-spend-201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gov.uk/government/statistics/statistics-on-international-development-provisional-uk-aid-spend-2017" TargetMode="External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uploads/system/uploads/attachment_data/file/659208/annexes-1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showGridLines="0" tabSelected="1" zoomScaleNormal="100" workbookViewId="0"/>
  </sheetViews>
  <sheetFormatPr defaultRowHeight="15" x14ac:dyDescent="0.25"/>
  <sheetData>
    <row r="1" spans="1:10" ht="15.6" x14ac:dyDescent="0.35">
      <c r="A1" s="278" t="s">
        <v>440</v>
      </c>
    </row>
    <row r="3" spans="1:10" ht="15.6" x14ac:dyDescent="0.35">
      <c r="A3" s="278" t="s">
        <v>441</v>
      </c>
      <c r="B3" s="279"/>
      <c r="C3" s="278" t="s">
        <v>442</v>
      </c>
      <c r="D3" s="280"/>
      <c r="E3" s="280"/>
      <c r="F3" s="280"/>
      <c r="G3" s="280"/>
      <c r="H3" s="280"/>
      <c r="I3" s="280"/>
      <c r="J3" s="280"/>
    </row>
    <row r="4" spans="1:10" ht="14.45" x14ac:dyDescent="0.35">
      <c r="A4" s="281"/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4.45" x14ac:dyDescent="0.35">
      <c r="A5" s="280"/>
      <c r="B5" s="280"/>
      <c r="C5" s="280"/>
      <c r="D5" s="282"/>
      <c r="E5" s="282"/>
      <c r="F5" s="282"/>
      <c r="G5" s="282"/>
      <c r="H5" s="282"/>
      <c r="I5" s="282"/>
      <c r="J5" s="282"/>
    </row>
    <row r="6" spans="1:10" ht="14.45" x14ac:dyDescent="0.35">
      <c r="A6" s="283" t="s">
        <v>443</v>
      </c>
      <c r="B6" s="280"/>
      <c r="C6" s="280" t="s">
        <v>444</v>
      </c>
      <c r="D6" s="282"/>
      <c r="E6" s="282"/>
      <c r="F6" s="282"/>
      <c r="G6" s="282"/>
      <c r="H6" s="282"/>
      <c r="I6" s="282"/>
      <c r="J6" s="282"/>
    </row>
    <row r="7" spans="1:10" ht="14.45" x14ac:dyDescent="0.35">
      <c r="A7" s="280"/>
      <c r="B7" s="280"/>
      <c r="C7" s="280"/>
      <c r="D7" s="282"/>
      <c r="E7" s="282"/>
      <c r="F7" s="282"/>
      <c r="G7" s="282"/>
      <c r="H7" s="282"/>
      <c r="I7" s="282"/>
      <c r="J7" s="282"/>
    </row>
    <row r="8" spans="1:10" ht="14.45" x14ac:dyDescent="0.35">
      <c r="A8" s="283" t="s">
        <v>445</v>
      </c>
      <c r="B8" s="280"/>
      <c r="C8" s="280" t="s">
        <v>479</v>
      </c>
      <c r="D8" s="282"/>
      <c r="E8" s="282"/>
      <c r="F8" s="282"/>
      <c r="G8" s="282"/>
      <c r="H8" s="282"/>
      <c r="I8" s="282"/>
      <c r="J8" s="282"/>
    </row>
    <row r="9" spans="1:10" ht="14.45" x14ac:dyDescent="0.35">
      <c r="A9" s="280"/>
      <c r="B9" s="280"/>
      <c r="C9" s="280"/>
      <c r="D9" s="282"/>
      <c r="E9" s="282"/>
      <c r="F9" s="282"/>
      <c r="G9" s="282"/>
      <c r="H9" s="282"/>
      <c r="I9" s="282"/>
      <c r="J9" s="282"/>
    </row>
    <row r="10" spans="1:10" ht="14.45" x14ac:dyDescent="0.35">
      <c r="A10" s="283" t="s">
        <v>446</v>
      </c>
      <c r="B10" s="280"/>
      <c r="C10" s="280" t="s">
        <v>480</v>
      </c>
      <c r="D10" s="282"/>
      <c r="E10" s="282"/>
      <c r="F10" s="282"/>
      <c r="G10" s="282"/>
      <c r="H10" s="282"/>
      <c r="I10" s="282"/>
      <c r="J10" s="282"/>
    </row>
    <row r="11" spans="1:10" ht="14.45" x14ac:dyDescent="0.35">
      <c r="A11" s="280"/>
      <c r="B11" s="280"/>
      <c r="C11" s="280"/>
      <c r="D11" s="282"/>
      <c r="E11" s="282"/>
      <c r="F11" s="282"/>
      <c r="G11" s="282"/>
      <c r="H11" s="282"/>
      <c r="I11" s="282"/>
      <c r="J11" s="282"/>
    </row>
    <row r="12" spans="1:10" ht="14.45" x14ac:dyDescent="0.35">
      <c r="A12" s="283" t="s">
        <v>447</v>
      </c>
      <c r="B12" s="280"/>
      <c r="C12" s="280" t="s">
        <v>448</v>
      </c>
      <c r="D12" s="282"/>
      <c r="E12" s="282"/>
      <c r="F12" s="282"/>
      <c r="G12" s="282"/>
      <c r="H12" s="282"/>
      <c r="I12" s="282"/>
      <c r="J12" s="282"/>
    </row>
    <row r="13" spans="1:10" ht="14.45" x14ac:dyDescent="0.35">
      <c r="A13" s="282"/>
      <c r="B13" s="282"/>
      <c r="C13" s="282"/>
      <c r="D13" s="282"/>
      <c r="E13" s="282"/>
      <c r="F13" s="282"/>
      <c r="G13" s="282"/>
      <c r="H13" s="282"/>
      <c r="I13" s="282"/>
      <c r="J13" s="282"/>
    </row>
    <row r="14" spans="1:10" ht="14.45" x14ac:dyDescent="0.35">
      <c r="A14" s="284" t="s">
        <v>449</v>
      </c>
      <c r="B14" s="282"/>
      <c r="C14" s="285" t="s">
        <v>450</v>
      </c>
      <c r="D14" s="282"/>
      <c r="E14" s="282"/>
      <c r="F14" s="282"/>
      <c r="G14" s="282"/>
      <c r="H14" s="282"/>
      <c r="I14" s="282"/>
      <c r="J14" s="282"/>
    </row>
    <row r="15" spans="1:10" ht="14.45" x14ac:dyDescent="0.35">
      <c r="A15" s="282"/>
      <c r="B15" s="282"/>
      <c r="C15" s="282"/>
      <c r="D15" s="282"/>
      <c r="E15" s="282"/>
      <c r="F15" s="282"/>
      <c r="G15" s="282"/>
      <c r="H15" s="282"/>
      <c r="I15" s="282"/>
      <c r="J15" s="282"/>
    </row>
    <row r="16" spans="1:10" ht="14.45" x14ac:dyDescent="0.35">
      <c r="A16" s="284" t="s">
        <v>451</v>
      </c>
      <c r="B16" s="282"/>
      <c r="C16" s="285" t="s">
        <v>452</v>
      </c>
      <c r="D16" s="282"/>
      <c r="E16" s="282"/>
      <c r="F16" s="282"/>
      <c r="G16" s="282"/>
      <c r="H16" s="282"/>
      <c r="I16" s="282"/>
      <c r="J16" s="282"/>
    </row>
    <row r="17" spans="1:10" ht="14.45" x14ac:dyDescent="0.35">
      <c r="A17" s="282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4.45" x14ac:dyDescent="0.35">
      <c r="A18" s="284" t="s">
        <v>453</v>
      </c>
      <c r="B18" s="282"/>
      <c r="C18" s="285" t="s">
        <v>454</v>
      </c>
      <c r="D18" s="282"/>
      <c r="E18" s="282"/>
      <c r="F18" s="282"/>
      <c r="G18" s="282"/>
      <c r="H18" s="282"/>
      <c r="I18" s="282"/>
      <c r="J18" s="282"/>
    </row>
    <row r="19" spans="1:10" ht="14.45" x14ac:dyDescent="0.35">
      <c r="A19" s="282"/>
      <c r="B19" s="282"/>
      <c r="C19" s="282"/>
      <c r="D19" s="282"/>
      <c r="E19" s="282"/>
      <c r="F19" s="282"/>
      <c r="G19" s="282"/>
      <c r="H19" s="282"/>
      <c r="I19" s="282"/>
      <c r="J19" s="282"/>
    </row>
    <row r="20" spans="1:10" ht="14.45" x14ac:dyDescent="0.35">
      <c r="A20" s="284" t="s">
        <v>455</v>
      </c>
      <c r="B20" s="282"/>
      <c r="C20" s="285" t="s">
        <v>456</v>
      </c>
      <c r="D20" s="282"/>
      <c r="E20" s="282"/>
      <c r="F20" s="282"/>
      <c r="G20" s="282"/>
      <c r="H20" s="282"/>
      <c r="I20" s="282"/>
      <c r="J20" s="282"/>
    </row>
    <row r="21" spans="1:10" ht="14.45" x14ac:dyDescent="0.35">
      <c r="A21" s="282"/>
      <c r="B21" s="282"/>
      <c r="C21" s="282"/>
      <c r="D21" s="282"/>
      <c r="E21" s="282"/>
      <c r="F21" s="282"/>
      <c r="G21" s="282"/>
      <c r="H21" s="282"/>
      <c r="I21" s="282"/>
      <c r="J21" s="282"/>
    </row>
    <row r="22" spans="1:10" ht="14.45" x14ac:dyDescent="0.35">
      <c r="A22" s="284" t="s">
        <v>457</v>
      </c>
      <c r="B22" s="282"/>
      <c r="C22" s="285" t="s">
        <v>458</v>
      </c>
      <c r="D22" s="282"/>
      <c r="E22" s="282"/>
      <c r="F22" s="282"/>
      <c r="G22" s="282"/>
      <c r="H22" s="282"/>
      <c r="I22" s="282"/>
      <c r="J22" s="282"/>
    </row>
    <row r="23" spans="1:10" ht="14.45" x14ac:dyDescent="0.35">
      <c r="A23" s="282"/>
      <c r="B23" s="282"/>
      <c r="C23" s="282"/>
      <c r="D23" s="282"/>
      <c r="E23" s="282"/>
      <c r="F23" s="282"/>
      <c r="G23" s="282"/>
      <c r="H23" s="282"/>
      <c r="I23" s="282"/>
      <c r="J23" s="282"/>
    </row>
    <row r="24" spans="1:10" ht="14.45" x14ac:dyDescent="0.35">
      <c r="A24" s="284" t="s">
        <v>459</v>
      </c>
      <c r="B24" s="282"/>
      <c r="C24" s="282" t="s">
        <v>460</v>
      </c>
      <c r="D24" s="282"/>
      <c r="E24" s="282"/>
      <c r="F24" s="282"/>
      <c r="G24" s="282"/>
      <c r="H24" s="282"/>
      <c r="I24" s="282"/>
      <c r="J24" s="282"/>
    </row>
    <row r="25" spans="1:10" ht="14.45" x14ac:dyDescent="0.35">
      <c r="A25" s="282"/>
      <c r="B25" s="282"/>
      <c r="C25" s="282"/>
      <c r="D25" s="282"/>
      <c r="E25" s="282"/>
      <c r="F25" s="282"/>
      <c r="G25" s="282"/>
      <c r="H25" s="282"/>
      <c r="I25" s="282"/>
      <c r="J25" s="282"/>
    </row>
    <row r="26" spans="1:10" ht="14.45" x14ac:dyDescent="0.35">
      <c r="A26" s="284" t="s">
        <v>461</v>
      </c>
      <c r="B26" s="282"/>
      <c r="C26" s="282" t="s">
        <v>733</v>
      </c>
      <c r="D26" s="282"/>
      <c r="E26" s="282"/>
      <c r="F26" s="282"/>
      <c r="G26" s="282"/>
      <c r="H26" s="282"/>
      <c r="I26" s="282"/>
      <c r="J26" s="282"/>
    </row>
    <row r="27" spans="1:10" x14ac:dyDescent="0.25">
      <c r="A27" s="282"/>
      <c r="B27" s="282"/>
      <c r="C27" s="282"/>
      <c r="D27" s="282"/>
      <c r="E27" s="282"/>
      <c r="F27" s="282"/>
      <c r="G27" s="282"/>
      <c r="H27" s="282"/>
      <c r="I27" s="282"/>
      <c r="J27" s="282"/>
    </row>
    <row r="28" spans="1:10" x14ac:dyDescent="0.25">
      <c r="A28" s="284" t="s">
        <v>462</v>
      </c>
      <c r="B28" s="282"/>
      <c r="C28" s="285" t="s">
        <v>463</v>
      </c>
      <c r="D28" s="282"/>
      <c r="E28" s="282"/>
      <c r="F28" s="282"/>
      <c r="G28" s="282"/>
      <c r="H28" s="282"/>
      <c r="I28" s="282"/>
      <c r="J28" s="282"/>
    </row>
    <row r="29" spans="1:10" x14ac:dyDescent="0.25">
      <c r="A29" s="282"/>
      <c r="B29" s="282"/>
      <c r="C29" s="282"/>
      <c r="D29" s="282"/>
      <c r="E29" s="282"/>
      <c r="F29" s="282"/>
      <c r="G29" s="282"/>
      <c r="H29" s="282"/>
      <c r="I29" s="282"/>
      <c r="J29" s="282"/>
    </row>
    <row r="30" spans="1:10" x14ac:dyDescent="0.25">
      <c r="A30" s="284" t="s">
        <v>464</v>
      </c>
      <c r="B30" s="282"/>
      <c r="C30" s="285" t="s">
        <v>465</v>
      </c>
      <c r="D30" s="282"/>
      <c r="E30" s="282"/>
      <c r="F30" s="282"/>
      <c r="G30" s="282"/>
      <c r="H30" s="282"/>
      <c r="I30" s="282"/>
      <c r="J30" s="282"/>
    </row>
    <row r="31" spans="1:10" x14ac:dyDescent="0.25">
      <c r="A31" s="282"/>
      <c r="B31" s="282"/>
      <c r="C31" s="282"/>
      <c r="D31" s="282"/>
      <c r="E31" s="282"/>
      <c r="F31" s="282"/>
      <c r="G31" s="282"/>
      <c r="H31" s="282"/>
      <c r="I31" s="282"/>
      <c r="J31" s="282"/>
    </row>
    <row r="32" spans="1:10" x14ac:dyDescent="0.25">
      <c r="A32" s="284" t="s">
        <v>466</v>
      </c>
      <c r="B32" s="282"/>
      <c r="C32" s="285" t="s">
        <v>467</v>
      </c>
      <c r="D32" s="282"/>
      <c r="E32" s="282"/>
      <c r="F32" s="282"/>
      <c r="G32" s="282"/>
      <c r="H32" s="282"/>
      <c r="I32" s="282"/>
      <c r="J32" s="282"/>
    </row>
    <row r="33" spans="1:10" x14ac:dyDescent="0.25">
      <c r="A33" s="282"/>
      <c r="B33" s="282"/>
      <c r="C33" s="282"/>
      <c r="D33" s="282"/>
      <c r="E33" s="282"/>
      <c r="F33" s="282"/>
      <c r="G33" s="282"/>
      <c r="H33" s="282"/>
      <c r="I33" s="282"/>
      <c r="J33" s="282"/>
    </row>
    <row r="34" spans="1:10" x14ac:dyDescent="0.25">
      <c r="A34" s="284" t="s">
        <v>468</v>
      </c>
      <c r="B34" s="282"/>
      <c r="C34" s="285" t="s">
        <v>469</v>
      </c>
      <c r="D34" s="282"/>
      <c r="E34" s="282"/>
      <c r="F34" s="282"/>
      <c r="G34" s="282"/>
      <c r="H34" s="282"/>
      <c r="I34" s="282"/>
      <c r="J34" s="282"/>
    </row>
    <row r="35" spans="1:10" x14ac:dyDescent="0.25">
      <c r="A35" s="282"/>
      <c r="B35" s="282"/>
      <c r="C35" s="282"/>
      <c r="D35" s="282"/>
      <c r="E35" s="282"/>
      <c r="F35" s="282"/>
      <c r="G35" s="282"/>
      <c r="H35" s="282"/>
      <c r="I35" s="282"/>
      <c r="J35" s="282"/>
    </row>
    <row r="36" spans="1:10" x14ac:dyDescent="0.25">
      <c r="A36" s="284" t="s">
        <v>470</v>
      </c>
      <c r="B36" s="282"/>
      <c r="C36" s="285" t="s">
        <v>471</v>
      </c>
      <c r="D36" s="282"/>
      <c r="E36" s="282"/>
      <c r="F36" s="282"/>
      <c r="G36" s="282"/>
      <c r="H36" s="282"/>
      <c r="I36" s="282"/>
      <c r="J36" s="282"/>
    </row>
    <row r="37" spans="1:10" x14ac:dyDescent="0.25">
      <c r="A37" s="282"/>
      <c r="B37" s="282"/>
      <c r="C37" s="282"/>
      <c r="D37" s="282"/>
      <c r="E37" s="282"/>
      <c r="F37" s="282"/>
      <c r="G37" s="282"/>
      <c r="H37" s="282"/>
      <c r="I37" s="282"/>
      <c r="J37" s="282"/>
    </row>
  </sheetData>
  <hyperlinks>
    <hyperlink ref="A6" location="'Table A1'!Print_Area" display="Table A1" xr:uid="{00000000-0004-0000-0000-000000000000}"/>
    <hyperlink ref="A8" location="'Table A2'!A1" display="Table A2" xr:uid="{00000000-0004-0000-0000-000001000000}"/>
    <hyperlink ref="A10" location="'Table A3'!A1" display="Table A3" xr:uid="{00000000-0004-0000-0000-000002000000}"/>
    <hyperlink ref="A12" location="'Table A4a'!A1" display="Table A4a" xr:uid="{00000000-0004-0000-0000-000003000000}"/>
    <hyperlink ref="A14" location="'Table A4b'!A1" display="Table A4b" xr:uid="{00000000-0004-0000-0000-000004000000}"/>
    <hyperlink ref="A16" location="'Table A4c'!A1" display="Table A4c" xr:uid="{00000000-0004-0000-0000-000005000000}"/>
    <hyperlink ref="A18" location="'Table A4d'!A1" display="Table A4d" xr:uid="{00000000-0004-0000-0000-000006000000}"/>
    <hyperlink ref="A20" location="'Table A4e'!A1" display="Table A4e" xr:uid="{00000000-0004-0000-0000-000007000000}"/>
    <hyperlink ref="A22" location="'Table A4f'!A1" display="Table A4f" xr:uid="{00000000-0004-0000-0000-000008000000}"/>
    <hyperlink ref="A24" location="'Table A4g'!A1" display="Table A4g" xr:uid="{00000000-0004-0000-0000-000009000000}"/>
    <hyperlink ref="A26" location="'Table A5'!A1" display="Table A5" xr:uid="{00000000-0004-0000-0000-00000A000000}"/>
    <hyperlink ref="A28" location="'Table A6'!A1" display="Table A6" xr:uid="{00000000-0004-0000-0000-00000B000000}"/>
    <hyperlink ref="A30" location="'Table A7'!A1" display="Table A7" xr:uid="{00000000-0004-0000-0000-00000C000000}"/>
    <hyperlink ref="A32" location="'Table A8'!A1" display="Table A8" xr:uid="{00000000-0004-0000-0000-00000D000000}"/>
    <hyperlink ref="A34" location="'Table A9'!A1" display="Table A9" xr:uid="{00000000-0004-0000-0000-00000E000000}"/>
    <hyperlink ref="A36" location="'Table A10'!A1" display="Table A10" xr:uid="{00000000-0004-0000-0000-00000F000000}"/>
  </hyperlinks>
  <pageMargins left="0.7" right="0.7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153"/>
  <sheetViews>
    <sheetView zoomScaleNormal="100" zoomScaleSheetLayoutView="9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40.140625" style="4" customWidth="1"/>
    <col min="2" max="2" width="40" style="4" customWidth="1"/>
    <col min="3" max="3" width="14.42578125" style="4" customWidth="1"/>
    <col min="4" max="5" width="14.140625" style="4" customWidth="1"/>
    <col min="6" max="11" width="16.140625" style="4" customWidth="1"/>
    <col min="12" max="13" width="11.7109375" style="4" customWidth="1"/>
    <col min="14" max="16" width="13.28515625" style="4" customWidth="1"/>
    <col min="17" max="17" width="13.7109375" style="4" customWidth="1"/>
    <col min="18" max="23" width="13.28515625" style="4" customWidth="1"/>
    <col min="24" max="16384" width="9.140625" style="4"/>
  </cols>
  <sheetData>
    <row r="1" spans="1:23" ht="20.100000000000001" x14ac:dyDescent="0.35">
      <c r="A1" s="1" t="s">
        <v>732</v>
      </c>
      <c r="B1" s="1"/>
    </row>
    <row r="2" spans="1:23" ht="15.75" thickBot="1" x14ac:dyDescent="0.3">
      <c r="W2" s="162" t="s">
        <v>240</v>
      </c>
    </row>
    <row r="3" spans="1:23" ht="33.6" x14ac:dyDescent="0.35">
      <c r="A3" s="265" t="s">
        <v>228</v>
      </c>
      <c r="B3" s="265" t="s">
        <v>229</v>
      </c>
      <c r="C3" s="265" t="s">
        <v>45</v>
      </c>
      <c r="D3" s="265" t="s">
        <v>47</v>
      </c>
      <c r="E3" s="265" t="s">
        <v>230</v>
      </c>
      <c r="F3" s="265" t="s">
        <v>436</v>
      </c>
      <c r="G3" s="265" t="s">
        <v>39</v>
      </c>
      <c r="H3" s="265" t="s">
        <v>231</v>
      </c>
      <c r="I3" s="265" t="s">
        <v>768</v>
      </c>
      <c r="J3" s="265" t="s">
        <v>769</v>
      </c>
      <c r="K3" s="265" t="s">
        <v>35</v>
      </c>
      <c r="L3" s="265" t="s">
        <v>33</v>
      </c>
      <c r="M3" s="265" t="s">
        <v>233</v>
      </c>
      <c r="N3" s="265" t="s">
        <v>29</v>
      </c>
      <c r="O3" s="265" t="s">
        <v>44</v>
      </c>
      <c r="P3" s="265" t="s">
        <v>31</v>
      </c>
      <c r="Q3" s="265" t="s">
        <v>36</v>
      </c>
      <c r="R3" s="265" t="s">
        <v>30</v>
      </c>
      <c r="S3" s="265" t="s">
        <v>37</v>
      </c>
      <c r="T3" s="265" t="s">
        <v>435</v>
      </c>
      <c r="U3" s="265" t="s">
        <v>434</v>
      </c>
      <c r="V3" s="265" t="s">
        <v>46</v>
      </c>
      <c r="W3" s="265" t="s">
        <v>234</v>
      </c>
    </row>
    <row r="4" spans="1:23" ht="14.45" x14ac:dyDescent="0.35">
      <c r="A4" s="152" t="s">
        <v>121</v>
      </c>
      <c r="B4" s="133" t="s">
        <v>232</v>
      </c>
      <c r="C4" s="145">
        <v>0</v>
      </c>
      <c r="D4" s="145">
        <v>0</v>
      </c>
      <c r="E4" s="145">
        <v>83768.289439999993</v>
      </c>
      <c r="F4" s="145">
        <v>17.050999999999998</v>
      </c>
      <c r="G4" s="145">
        <v>0</v>
      </c>
      <c r="H4" s="145">
        <v>0</v>
      </c>
      <c r="I4" s="145">
        <v>89.714570000000009</v>
      </c>
      <c r="J4" s="145">
        <v>141972.95150999996</v>
      </c>
      <c r="K4" s="145">
        <v>0</v>
      </c>
      <c r="L4" s="145">
        <v>0</v>
      </c>
      <c r="M4" s="145">
        <v>0</v>
      </c>
      <c r="N4" s="145">
        <v>9370.4882159515455</v>
      </c>
      <c r="O4" s="145">
        <v>0</v>
      </c>
      <c r="P4" s="145">
        <v>0</v>
      </c>
      <c r="Q4" s="145">
        <v>99.520690000000002</v>
      </c>
      <c r="R4" s="145">
        <v>0</v>
      </c>
      <c r="S4" s="145">
        <v>0</v>
      </c>
      <c r="T4" s="145">
        <v>0</v>
      </c>
      <c r="U4" s="145">
        <v>0</v>
      </c>
      <c r="V4" s="145">
        <v>0</v>
      </c>
      <c r="W4" s="145">
        <v>0</v>
      </c>
    </row>
    <row r="5" spans="1:23" ht="14.45" x14ac:dyDescent="0.35">
      <c r="A5" s="152" t="s">
        <v>60</v>
      </c>
      <c r="B5" s="133" t="s">
        <v>232</v>
      </c>
      <c r="C5" s="145">
        <v>7669.6252249348599</v>
      </c>
      <c r="D5" s="145">
        <v>258.43022000000002</v>
      </c>
      <c r="E5" s="145">
        <v>7428.5230907999994</v>
      </c>
      <c r="F5" s="145">
        <v>61826.172159899994</v>
      </c>
      <c r="G5" s="145">
        <v>0</v>
      </c>
      <c r="H5" s="145">
        <v>0</v>
      </c>
      <c r="I5" s="145">
        <v>1348.5352600000001</v>
      </c>
      <c r="J5" s="145">
        <v>188982.57009000008</v>
      </c>
      <c r="K5" s="145">
        <v>0</v>
      </c>
      <c r="L5" s="145">
        <v>0</v>
      </c>
      <c r="M5" s="145">
        <v>0</v>
      </c>
      <c r="N5" s="145">
        <v>69037.092525474203</v>
      </c>
      <c r="O5" s="145">
        <v>0</v>
      </c>
      <c r="P5" s="145">
        <v>0</v>
      </c>
      <c r="Q5" s="145">
        <v>0</v>
      </c>
      <c r="R5" s="145">
        <v>0</v>
      </c>
      <c r="S5" s="145">
        <v>0</v>
      </c>
      <c r="T5" s="145">
        <v>0</v>
      </c>
      <c r="U5" s="145">
        <v>0</v>
      </c>
      <c r="V5" s="145">
        <v>319.38400000000001</v>
      </c>
      <c r="W5" s="145">
        <v>0</v>
      </c>
    </row>
    <row r="6" spans="1:23" ht="14.45" x14ac:dyDescent="0.35">
      <c r="A6" s="152" t="s">
        <v>202</v>
      </c>
      <c r="B6" s="133" t="s">
        <v>29</v>
      </c>
      <c r="C6" s="145">
        <v>0</v>
      </c>
      <c r="D6" s="145">
        <v>0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368.30730411044408</v>
      </c>
      <c r="O6" s="145">
        <v>0</v>
      </c>
      <c r="P6" s="145">
        <v>0</v>
      </c>
      <c r="Q6" s="145">
        <v>0</v>
      </c>
      <c r="R6" s="145">
        <v>0</v>
      </c>
      <c r="S6" s="145">
        <v>0</v>
      </c>
      <c r="T6" s="145">
        <v>0</v>
      </c>
      <c r="U6" s="145">
        <v>0</v>
      </c>
      <c r="V6" s="145">
        <v>0</v>
      </c>
      <c r="W6" s="145">
        <v>0</v>
      </c>
    </row>
    <row r="7" spans="1:23" ht="14.45" x14ac:dyDescent="0.35">
      <c r="A7" s="152" t="s">
        <v>61</v>
      </c>
      <c r="B7" s="133" t="s">
        <v>29</v>
      </c>
      <c r="C7" s="145">
        <v>0</v>
      </c>
      <c r="D7" s="145">
        <v>0</v>
      </c>
      <c r="E7" s="145">
        <v>912.33299999999997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2339.9206694135014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  <c r="W7" s="145">
        <v>0</v>
      </c>
    </row>
    <row r="8" spans="1:23" ht="14.45" x14ac:dyDescent="0.35">
      <c r="A8" s="152" t="s">
        <v>163</v>
      </c>
      <c r="B8" s="133" t="s">
        <v>230</v>
      </c>
      <c r="C8" s="145">
        <v>0</v>
      </c>
      <c r="D8" s="145">
        <v>0</v>
      </c>
      <c r="E8" s="145">
        <v>3531.663</v>
      </c>
      <c r="F8" s="145">
        <v>909.33859000000007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576.96018000000004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522.80299000000002</v>
      </c>
      <c r="V8" s="145">
        <v>0</v>
      </c>
      <c r="W8" s="145">
        <v>0</v>
      </c>
    </row>
    <row r="9" spans="1:23" ht="14.45" x14ac:dyDescent="0.35">
      <c r="A9" s="152" t="s">
        <v>62</v>
      </c>
      <c r="B9" s="133" t="s">
        <v>29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296.3546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94.418639999999996</v>
      </c>
      <c r="V9" s="145">
        <v>0</v>
      </c>
      <c r="W9" s="145">
        <v>0</v>
      </c>
    </row>
    <row r="10" spans="1:23" ht="14.45" x14ac:dyDescent="0.35">
      <c r="A10" s="152" t="s">
        <v>165</v>
      </c>
      <c r="B10" s="133" t="s">
        <v>47</v>
      </c>
      <c r="C10" s="145">
        <v>0</v>
      </c>
      <c r="D10" s="145">
        <v>1.42374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</row>
    <row r="11" spans="1:23" ht="14.45" x14ac:dyDescent="0.35">
      <c r="A11" s="152" t="s">
        <v>166</v>
      </c>
      <c r="B11" s="133" t="s">
        <v>29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969.25821816405301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38.399730000000005</v>
      </c>
      <c r="V11" s="145">
        <v>0</v>
      </c>
      <c r="W11" s="145">
        <v>0</v>
      </c>
    </row>
    <row r="12" spans="1:23" ht="14.45" x14ac:dyDescent="0.35">
      <c r="A12" s="152" t="s">
        <v>122</v>
      </c>
      <c r="B12" s="133" t="s">
        <v>29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438.31988737461091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</row>
    <row r="13" spans="1:23" ht="14.45" x14ac:dyDescent="0.35">
      <c r="A13" s="152" t="s">
        <v>123</v>
      </c>
      <c r="B13" s="133" t="s">
        <v>232</v>
      </c>
      <c r="C13" s="145">
        <v>651.40270277777802</v>
      </c>
      <c r="D13" s="145">
        <v>0</v>
      </c>
      <c r="E13" s="145">
        <v>6129.29</v>
      </c>
      <c r="F13" s="145">
        <v>5351.2664219999997</v>
      </c>
      <c r="G13" s="145">
        <v>0</v>
      </c>
      <c r="H13" s="145">
        <v>0</v>
      </c>
      <c r="I13" s="145">
        <v>196.59925999999999</v>
      </c>
      <c r="J13" s="145">
        <v>28786.690289999995</v>
      </c>
      <c r="K13" s="145">
        <v>0</v>
      </c>
      <c r="L13" s="145">
        <v>0</v>
      </c>
      <c r="M13" s="145">
        <v>0</v>
      </c>
      <c r="N13" s="145">
        <v>27566.444052390998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</row>
    <row r="14" spans="1:23" ht="14.45" x14ac:dyDescent="0.35">
      <c r="A14" s="152" t="s">
        <v>124</v>
      </c>
      <c r="B14" s="133" t="s">
        <v>29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1008.3323161362141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</row>
    <row r="15" spans="1:23" ht="14.45" x14ac:dyDescent="0.35">
      <c r="A15" s="152" t="s">
        <v>125</v>
      </c>
      <c r="B15" s="133" t="s">
        <v>232</v>
      </c>
      <c r="C15" s="145">
        <v>0</v>
      </c>
      <c r="D15" s="145">
        <v>0</v>
      </c>
      <c r="E15" s="145">
        <v>0</v>
      </c>
      <c r="F15" s="145">
        <v>291.51578799999999</v>
      </c>
      <c r="G15" s="145">
        <v>0</v>
      </c>
      <c r="H15" s="145">
        <v>0</v>
      </c>
      <c r="I15" s="145">
        <v>0</v>
      </c>
      <c r="J15" s="145">
        <v>143706.77145</v>
      </c>
      <c r="K15" s="145">
        <v>0</v>
      </c>
      <c r="L15" s="145">
        <v>0</v>
      </c>
      <c r="M15" s="145">
        <v>0</v>
      </c>
      <c r="N15" s="145">
        <v>4135.3681307799097</v>
      </c>
      <c r="O15" s="145">
        <v>0</v>
      </c>
      <c r="P15" s="145">
        <v>0</v>
      </c>
      <c r="Q15" s="145">
        <v>18.399539999999998</v>
      </c>
      <c r="R15" s="145">
        <v>0</v>
      </c>
      <c r="S15" s="145">
        <v>0</v>
      </c>
      <c r="T15" s="145">
        <v>0</v>
      </c>
      <c r="U15" s="145">
        <v>0</v>
      </c>
      <c r="V15" s="145">
        <v>387.976</v>
      </c>
      <c r="W15" s="145">
        <v>0</v>
      </c>
    </row>
    <row r="16" spans="1:23" ht="14.45" x14ac:dyDescent="0.35">
      <c r="A16" s="152" t="s">
        <v>203</v>
      </c>
      <c r="B16" s="133" t="s">
        <v>29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392.98821999999996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</row>
    <row r="17" spans="1:23" ht="14.45" x14ac:dyDescent="0.35">
      <c r="A17" s="152" t="s">
        <v>168</v>
      </c>
      <c r="B17" s="133" t="s">
        <v>32</v>
      </c>
      <c r="C17" s="145">
        <v>0</v>
      </c>
      <c r="D17" s="145">
        <v>3.3167599999999999</v>
      </c>
      <c r="E17" s="145">
        <v>0</v>
      </c>
      <c r="F17" s="145">
        <v>0</v>
      </c>
      <c r="G17" s="145">
        <v>0</v>
      </c>
      <c r="H17" s="145">
        <v>0</v>
      </c>
      <c r="I17" s="145">
        <v>243.23071000000002</v>
      </c>
      <c r="J17" s="145">
        <v>0</v>
      </c>
      <c r="K17" s="145">
        <v>0</v>
      </c>
      <c r="L17" s="145">
        <v>0</v>
      </c>
      <c r="M17" s="145">
        <v>0</v>
      </c>
      <c r="N17" s="145">
        <v>176.07815999999997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</row>
    <row r="18" spans="1:23" ht="14.45" x14ac:dyDescent="0.35">
      <c r="A18" s="152" t="s">
        <v>126</v>
      </c>
      <c r="B18" s="133" t="s">
        <v>32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61.64461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</row>
    <row r="19" spans="1:23" ht="14.45" x14ac:dyDescent="0.35">
      <c r="A19" s="152" t="s">
        <v>169</v>
      </c>
      <c r="B19" s="133" t="s">
        <v>32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127.9295</v>
      </c>
      <c r="J19" s="145">
        <v>0</v>
      </c>
      <c r="K19" s="145">
        <v>0</v>
      </c>
      <c r="L19" s="145">
        <v>0</v>
      </c>
      <c r="M19" s="145">
        <v>0</v>
      </c>
      <c r="N19" s="145">
        <v>91.970570000000009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</row>
    <row r="20" spans="1:23" ht="14.45" x14ac:dyDescent="0.35">
      <c r="A20" s="152" t="s">
        <v>204</v>
      </c>
      <c r="B20" s="133" t="s">
        <v>230</v>
      </c>
      <c r="C20" s="145">
        <v>0</v>
      </c>
      <c r="D20" s="145">
        <v>0</v>
      </c>
      <c r="E20" s="145">
        <v>3052.4189999999999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573.3596988790971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</row>
    <row r="21" spans="1:23" ht="14.45" x14ac:dyDescent="0.35">
      <c r="A21" s="152" t="s">
        <v>64</v>
      </c>
      <c r="B21" s="133" t="s">
        <v>29</v>
      </c>
      <c r="C21" s="145">
        <v>0</v>
      </c>
      <c r="D21" s="145">
        <v>10.25756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268.44959724670002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</row>
    <row r="22" spans="1:23" ht="14.45" x14ac:dyDescent="0.35">
      <c r="A22" s="152" t="s">
        <v>170</v>
      </c>
      <c r="B22" s="133" t="s">
        <v>32</v>
      </c>
      <c r="C22" s="145">
        <v>0</v>
      </c>
      <c r="D22" s="145">
        <v>0</v>
      </c>
      <c r="E22" s="145">
        <v>0</v>
      </c>
      <c r="F22" s="145">
        <v>11747.341070000004</v>
      </c>
      <c r="G22" s="145">
        <v>0</v>
      </c>
      <c r="H22" s="145">
        <v>0</v>
      </c>
      <c r="I22" s="145">
        <v>30146.704619999997</v>
      </c>
      <c r="J22" s="145">
        <v>0</v>
      </c>
      <c r="K22" s="145">
        <v>0</v>
      </c>
      <c r="L22" s="145">
        <v>0</v>
      </c>
      <c r="M22" s="145">
        <v>0</v>
      </c>
      <c r="N22" s="145">
        <v>8424.8613259003232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3354.9485099999988</v>
      </c>
      <c r="V22" s="145">
        <v>0</v>
      </c>
      <c r="W22" s="145">
        <v>0</v>
      </c>
    </row>
    <row r="23" spans="1:23" ht="14.45" x14ac:dyDescent="0.35">
      <c r="A23" s="152" t="s">
        <v>65</v>
      </c>
      <c r="B23" s="133" t="s">
        <v>32</v>
      </c>
      <c r="C23" s="145">
        <v>0</v>
      </c>
      <c r="D23" s="145">
        <v>0</v>
      </c>
      <c r="E23" s="145">
        <v>0</v>
      </c>
      <c r="F23" s="145">
        <v>43.546230000000001</v>
      </c>
      <c r="G23" s="145">
        <v>0</v>
      </c>
      <c r="H23" s="145">
        <v>0</v>
      </c>
      <c r="I23" s="145">
        <v>88.155749999999998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</row>
    <row r="24" spans="1:23" ht="14.45" x14ac:dyDescent="0.35">
      <c r="A24" s="152" t="s">
        <v>66</v>
      </c>
      <c r="B24" s="133" t="s">
        <v>232</v>
      </c>
      <c r="C24" s="145">
        <v>0</v>
      </c>
      <c r="D24" s="145">
        <v>0</v>
      </c>
      <c r="E24" s="145">
        <v>472.88410000000005</v>
      </c>
      <c r="F24" s="145">
        <v>0</v>
      </c>
      <c r="G24" s="145">
        <v>0</v>
      </c>
      <c r="H24" s="145">
        <v>0</v>
      </c>
      <c r="I24" s="145">
        <v>0</v>
      </c>
      <c r="J24" s="145">
        <v>2612.6052200000004</v>
      </c>
      <c r="K24" s="145">
        <v>0</v>
      </c>
      <c r="L24" s="145">
        <v>0</v>
      </c>
      <c r="M24" s="145">
        <v>0</v>
      </c>
      <c r="N24" s="145">
        <v>103.20186000000001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</row>
    <row r="25" spans="1:23" ht="14.45" x14ac:dyDescent="0.35">
      <c r="A25" s="152" t="s">
        <v>128</v>
      </c>
      <c r="B25" s="133" t="s">
        <v>232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272.50756999999999</v>
      </c>
      <c r="J25" s="145">
        <v>1467.6120000000001</v>
      </c>
      <c r="K25" s="145">
        <v>0</v>
      </c>
      <c r="L25" s="145">
        <v>0</v>
      </c>
      <c r="M25" s="145">
        <v>0</v>
      </c>
      <c r="N25" s="145">
        <v>305.33930757595863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</row>
    <row r="26" spans="1:23" ht="14.45" x14ac:dyDescent="0.35">
      <c r="A26" s="152" t="s">
        <v>67</v>
      </c>
      <c r="B26" s="133" t="s">
        <v>232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336.63517000000002</v>
      </c>
      <c r="J26" s="145">
        <v>1250.2950000000001</v>
      </c>
      <c r="K26" s="145">
        <v>0</v>
      </c>
      <c r="L26" s="145">
        <v>0</v>
      </c>
      <c r="M26" s="145">
        <v>0</v>
      </c>
      <c r="N26" s="145">
        <v>118.22876000000001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</row>
    <row r="27" spans="1:23" ht="14.45" x14ac:dyDescent="0.35">
      <c r="A27" s="152" t="s">
        <v>68</v>
      </c>
      <c r="B27" s="133" t="s">
        <v>32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77.446789999999993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</row>
    <row r="28" spans="1:23" ht="14.45" x14ac:dyDescent="0.35">
      <c r="A28" s="152" t="s">
        <v>69</v>
      </c>
      <c r="B28" s="133" t="s">
        <v>232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18913.561189999997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0</v>
      </c>
    </row>
    <row r="29" spans="1:23" ht="14.45" x14ac:dyDescent="0.35">
      <c r="A29" s="152" t="s">
        <v>171</v>
      </c>
      <c r="B29" s="133" t="s">
        <v>436</v>
      </c>
      <c r="C29" s="145">
        <v>0</v>
      </c>
      <c r="D29" s="145">
        <v>0</v>
      </c>
      <c r="E29" s="145">
        <v>0</v>
      </c>
      <c r="F29" s="145">
        <v>4463.53953</v>
      </c>
      <c r="G29" s="145">
        <v>0</v>
      </c>
      <c r="H29" s="145">
        <v>0</v>
      </c>
      <c r="I29" s="145">
        <v>75.865250000000003</v>
      </c>
      <c r="J29" s="145">
        <v>0</v>
      </c>
      <c r="K29" s="145">
        <v>0</v>
      </c>
      <c r="L29" s="145">
        <v>0</v>
      </c>
      <c r="M29" s="145">
        <v>0</v>
      </c>
      <c r="N29" s="145">
        <v>1521.5090532990898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662.78485999999998</v>
      </c>
      <c r="V29" s="145">
        <v>0</v>
      </c>
      <c r="W29" s="145">
        <v>0</v>
      </c>
    </row>
    <row r="30" spans="1:23" ht="14.45" x14ac:dyDescent="0.35">
      <c r="A30" s="152" t="s">
        <v>129</v>
      </c>
      <c r="B30" s="133" t="s">
        <v>436</v>
      </c>
      <c r="C30" s="145">
        <v>0</v>
      </c>
      <c r="D30" s="145">
        <v>0</v>
      </c>
      <c r="E30" s="145">
        <v>0</v>
      </c>
      <c r="F30" s="145">
        <v>26273.284755999997</v>
      </c>
      <c r="G30" s="145">
        <v>0</v>
      </c>
      <c r="H30" s="145">
        <v>0</v>
      </c>
      <c r="I30" s="145">
        <v>206.05613</v>
      </c>
      <c r="J30" s="145">
        <v>0</v>
      </c>
      <c r="K30" s="145">
        <v>0</v>
      </c>
      <c r="L30" s="145">
        <v>0</v>
      </c>
      <c r="M30" s="145">
        <v>0</v>
      </c>
      <c r="N30" s="145">
        <v>12871.149688989233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7551.4837000000043</v>
      </c>
      <c r="V30" s="145">
        <v>0</v>
      </c>
      <c r="W30" s="145">
        <v>0</v>
      </c>
    </row>
    <row r="31" spans="1:23" ht="14.45" x14ac:dyDescent="0.35">
      <c r="A31" s="152" t="s">
        <v>172</v>
      </c>
      <c r="B31" s="133" t="s">
        <v>230</v>
      </c>
      <c r="C31" s="145">
        <v>0</v>
      </c>
      <c r="D31" s="145">
        <v>0</v>
      </c>
      <c r="E31" s="145">
        <v>16042.304875996562</v>
      </c>
      <c r="F31" s="145">
        <v>2842.1013800000001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5096.3425562495186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902.01351</v>
      </c>
      <c r="V31" s="145">
        <v>0</v>
      </c>
      <c r="W31" s="145">
        <v>0</v>
      </c>
    </row>
    <row r="32" spans="1:23" ht="14.45" x14ac:dyDescent="0.35">
      <c r="A32" s="152" t="s">
        <v>71</v>
      </c>
      <c r="B32" s="133" t="s">
        <v>32</v>
      </c>
      <c r="C32" s="145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5</v>
      </c>
      <c r="J32" s="145">
        <v>0</v>
      </c>
      <c r="K32" s="145">
        <v>0</v>
      </c>
      <c r="L32" s="145">
        <v>0</v>
      </c>
      <c r="M32" s="145">
        <v>0</v>
      </c>
      <c r="N32" s="145">
        <v>5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</row>
    <row r="33" spans="1:23" ht="14.45" x14ac:dyDescent="0.35">
      <c r="A33" s="152" t="s">
        <v>72</v>
      </c>
      <c r="B33" s="133" t="s">
        <v>232</v>
      </c>
      <c r="C33" s="145">
        <v>0</v>
      </c>
      <c r="D33" s="145">
        <v>0</v>
      </c>
      <c r="E33" s="145">
        <v>654.41926999999987</v>
      </c>
      <c r="F33" s="145">
        <v>0</v>
      </c>
      <c r="G33" s="145">
        <v>0</v>
      </c>
      <c r="H33" s="145">
        <v>0</v>
      </c>
      <c r="I33" s="145">
        <v>97.245249999999999</v>
      </c>
      <c r="J33" s="145">
        <v>128499.38073</v>
      </c>
      <c r="K33" s="145">
        <v>0</v>
      </c>
      <c r="L33" s="145">
        <v>0</v>
      </c>
      <c r="M33" s="145">
        <v>0</v>
      </c>
      <c r="N33" s="145">
        <v>294.96533999999997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5">
        <v>0</v>
      </c>
    </row>
    <row r="34" spans="1:23" ht="14.45" x14ac:dyDescent="0.35">
      <c r="A34" s="152" t="s">
        <v>73</v>
      </c>
      <c r="B34" s="133" t="s">
        <v>32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89.324250000000006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5">
        <v>0</v>
      </c>
    </row>
    <row r="35" spans="1:23" ht="14.45" x14ac:dyDescent="0.35">
      <c r="A35" s="152" t="s">
        <v>173</v>
      </c>
      <c r="B35" s="133" t="s">
        <v>29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803.22379999999998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</row>
    <row r="36" spans="1:23" ht="14.45" x14ac:dyDescent="0.35">
      <c r="A36" s="152" t="s">
        <v>74</v>
      </c>
      <c r="B36" s="133" t="s">
        <v>29</v>
      </c>
      <c r="C36" s="145">
        <v>0</v>
      </c>
      <c r="D36" s="145">
        <v>0</v>
      </c>
      <c r="E36" s="145">
        <v>0</v>
      </c>
      <c r="F36" s="145">
        <v>280.423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305.06221999999997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5">
        <v>0</v>
      </c>
    </row>
    <row r="37" spans="1:23" ht="14.45" x14ac:dyDescent="0.35">
      <c r="A37" s="152" t="s">
        <v>174</v>
      </c>
      <c r="B37" s="133" t="s">
        <v>233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2248.8535499999998</v>
      </c>
      <c r="N37" s="145">
        <v>439.48264270405105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5">
        <v>0</v>
      </c>
    </row>
    <row r="38" spans="1:23" ht="14.45" x14ac:dyDescent="0.35">
      <c r="A38" s="152" t="s">
        <v>235</v>
      </c>
      <c r="B38" s="133" t="s">
        <v>232</v>
      </c>
      <c r="C38" s="145">
        <v>0</v>
      </c>
      <c r="D38" s="145">
        <v>15.84529</v>
      </c>
      <c r="E38" s="145">
        <v>81858.009472400008</v>
      </c>
      <c r="F38" s="145">
        <v>339361.32621500001</v>
      </c>
      <c r="G38" s="145">
        <v>325.83600000000001</v>
      </c>
      <c r="H38" s="145">
        <v>28265</v>
      </c>
      <c r="I38" s="145">
        <v>11126.356667099997</v>
      </c>
      <c r="J38" s="145">
        <v>1905145.2604699989</v>
      </c>
      <c r="K38" s="145">
        <v>15792.81883</v>
      </c>
      <c r="L38" s="145">
        <v>32384.016890000003</v>
      </c>
      <c r="M38" s="145">
        <v>0</v>
      </c>
      <c r="N38" s="145">
        <v>93512.05046200176</v>
      </c>
      <c r="O38" s="145">
        <v>89586.000000000015</v>
      </c>
      <c r="P38" s="145">
        <v>916.65139999999997</v>
      </c>
      <c r="Q38" s="145">
        <v>1165.22372</v>
      </c>
      <c r="R38" s="145">
        <v>310281.47036999994</v>
      </c>
      <c r="S38" s="145">
        <v>4996.9565523422907</v>
      </c>
      <c r="T38" s="145">
        <v>55.335000000000001</v>
      </c>
      <c r="U38" s="145">
        <v>9497.2047899999998</v>
      </c>
      <c r="V38" s="145">
        <v>2534.9154399999998</v>
      </c>
      <c r="W38" s="145">
        <v>884.38900000000001</v>
      </c>
    </row>
    <row r="39" spans="1:23" ht="14.45" x14ac:dyDescent="0.35">
      <c r="A39" s="152" t="s">
        <v>175</v>
      </c>
      <c r="B39" s="133" t="s">
        <v>29</v>
      </c>
      <c r="C39" s="145">
        <v>0</v>
      </c>
      <c r="D39" s="145">
        <v>0.2286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-2.5261</v>
      </c>
      <c r="K39" s="145">
        <v>0</v>
      </c>
      <c r="L39" s="145">
        <v>0</v>
      </c>
      <c r="M39" s="145">
        <v>0</v>
      </c>
      <c r="N39" s="145">
        <v>46.703429999999997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5">
        <v>0</v>
      </c>
    </row>
    <row r="40" spans="1:23" ht="14.45" x14ac:dyDescent="0.35">
      <c r="A40" s="152" t="s">
        <v>176</v>
      </c>
      <c r="B40" s="133" t="s">
        <v>29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7.020500000000002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5">
        <v>0</v>
      </c>
    </row>
    <row r="41" spans="1:23" ht="14.45" x14ac:dyDescent="0.35">
      <c r="A41" s="152" t="s">
        <v>177</v>
      </c>
      <c r="B41" s="133" t="s">
        <v>29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39.623249999999999</v>
      </c>
      <c r="J41" s="145">
        <v>0</v>
      </c>
      <c r="K41" s="145">
        <v>0</v>
      </c>
      <c r="L41" s="145">
        <v>0</v>
      </c>
      <c r="M41" s="145">
        <v>0</v>
      </c>
      <c r="N41" s="145">
        <v>52.770040000000009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</row>
    <row r="42" spans="1:23" ht="14.45" x14ac:dyDescent="0.35">
      <c r="A42" s="152" t="s">
        <v>76</v>
      </c>
      <c r="B42" s="133" t="s">
        <v>29</v>
      </c>
      <c r="C42" s="145">
        <v>0</v>
      </c>
      <c r="D42" s="145">
        <v>0</v>
      </c>
      <c r="E42" s="145">
        <v>3907.3308100000004</v>
      </c>
      <c r="F42" s="145">
        <v>3519.4699900000001</v>
      </c>
      <c r="G42" s="145">
        <v>0</v>
      </c>
      <c r="H42" s="145">
        <v>0</v>
      </c>
      <c r="I42" s="145">
        <v>0</v>
      </c>
      <c r="J42" s="145">
        <v>69.251999999999995</v>
      </c>
      <c r="K42" s="145">
        <v>0</v>
      </c>
      <c r="L42" s="145">
        <v>0</v>
      </c>
      <c r="M42" s="145">
        <v>0</v>
      </c>
      <c r="N42" s="145">
        <v>3983.4179416968395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</row>
    <row r="43" spans="1:23" ht="14.45" x14ac:dyDescent="0.35">
      <c r="A43" s="152" t="s">
        <v>178</v>
      </c>
      <c r="B43" s="133" t="s">
        <v>29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36.426400000000001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0</v>
      </c>
    </row>
    <row r="44" spans="1:23" x14ac:dyDescent="0.25">
      <c r="A44" s="152" t="s">
        <v>77</v>
      </c>
      <c r="B44" s="133" t="s">
        <v>230</v>
      </c>
      <c r="C44" s="145">
        <v>0</v>
      </c>
      <c r="D44" s="145">
        <v>0</v>
      </c>
      <c r="E44" s="145">
        <v>599.78984000000014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-5.4957599999999998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</row>
    <row r="45" spans="1:23" x14ac:dyDescent="0.25">
      <c r="A45" s="152" t="s">
        <v>78</v>
      </c>
      <c r="B45" s="133" t="s">
        <v>232</v>
      </c>
      <c r="C45" s="145">
        <v>0</v>
      </c>
      <c r="D45" s="145">
        <v>0</v>
      </c>
      <c r="E45" s="145">
        <v>37.01979</v>
      </c>
      <c r="F45" s="145">
        <v>256.627612</v>
      </c>
      <c r="G45" s="145">
        <v>0</v>
      </c>
      <c r="H45" s="145">
        <v>0</v>
      </c>
      <c r="I45" s="145">
        <v>380.59949000000006</v>
      </c>
      <c r="J45" s="145">
        <v>331916.59324000007</v>
      </c>
      <c r="K45" s="145">
        <v>0</v>
      </c>
      <c r="L45" s="145">
        <v>0</v>
      </c>
      <c r="M45" s="145">
        <v>0</v>
      </c>
      <c r="N45" s="145">
        <v>1677.45802833686</v>
      </c>
      <c r="O45" s="145">
        <v>0</v>
      </c>
      <c r="P45" s="145">
        <v>0</v>
      </c>
      <c r="Q45" s="145">
        <v>51.254200000000004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5">
        <v>0</v>
      </c>
    </row>
    <row r="46" spans="1:23" x14ac:dyDescent="0.25">
      <c r="A46" s="152" t="s">
        <v>206</v>
      </c>
      <c r="B46" s="133" t="s">
        <v>29</v>
      </c>
      <c r="C46" s="145">
        <v>580.56413906249998</v>
      </c>
      <c r="D46" s="145">
        <v>0</v>
      </c>
      <c r="E46" s="145">
        <v>500.37099999999998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15492.840582902696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5">
        <v>0</v>
      </c>
    </row>
    <row r="47" spans="1:23" x14ac:dyDescent="0.25">
      <c r="A47" s="152" t="s">
        <v>216</v>
      </c>
      <c r="B47" s="133" t="s">
        <v>47</v>
      </c>
      <c r="C47" s="145">
        <v>0</v>
      </c>
      <c r="D47" s="145">
        <v>121.2736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72.773040000000009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</row>
    <row r="48" spans="1:23" ht="15" customHeight="1" x14ac:dyDescent="0.25">
      <c r="A48" s="152" t="s">
        <v>238</v>
      </c>
      <c r="B48" s="133" t="s">
        <v>230</v>
      </c>
      <c r="C48" s="145">
        <v>0</v>
      </c>
      <c r="D48" s="145">
        <v>0</v>
      </c>
      <c r="E48" s="145">
        <v>1238.8030000000001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599.85239881652296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</row>
    <row r="49" spans="1:23" x14ac:dyDescent="0.25">
      <c r="A49" s="152" t="s">
        <v>79</v>
      </c>
      <c r="B49" s="133" t="s">
        <v>32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150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</row>
    <row r="50" spans="1:23" x14ac:dyDescent="0.25">
      <c r="A50" s="152" t="s">
        <v>80</v>
      </c>
      <c r="B50" s="133" t="s">
        <v>436</v>
      </c>
      <c r="C50" s="145">
        <v>0</v>
      </c>
      <c r="D50" s="145">
        <v>5.4493600000000004</v>
      </c>
      <c r="E50" s="145">
        <v>0</v>
      </c>
      <c r="F50" s="145">
        <v>10767.609380000002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31.262450000000001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145">
        <v>0</v>
      </c>
    </row>
    <row r="51" spans="1:23" x14ac:dyDescent="0.25">
      <c r="A51" s="152" t="s">
        <v>130</v>
      </c>
      <c r="B51" s="133" t="s">
        <v>29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761.83869158674395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</row>
    <row r="52" spans="1:23" x14ac:dyDescent="0.25">
      <c r="A52" s="152" t="s">
        <v>81</v>
      </c>
      <c r="B52" s="133" t="s">
        <v>232</v>
      </c>
      <c r="C52" s="145">
        <v>0</v>
      </c>
      <c r="D52" s="145">
        <v>5.4586600000000001</v>
      </c>
      <c r="E52" s="145">
        <v>0</v>
      </c>
      <c r="F52" s="145">
        <v>95.841359999999995</v>
      </c>
      <c r="G52" s="145">
        <v>0</v>
      </c>
      <c r="H52" s="145">
        <v>0</v>
      </c>
      <c r="I52" s="145">
        <v>91.965100000000007</v>
      </c>
      <c r="J52" s="145">
        <v>56136.786059999999</v>
      </c>
      <c r="K52" s="145">
        <v>0</v>
      </c>
      <c r="L52" s="145">
        <v>0</v>
      </c>
      <c r="M52" s="145">
        <v>0</v>
      </c>
      <c r="N52" s="145">
        <v>1737.6898860471601</v>
      </c>
      <c r="O52" s="145">
        <v>0</v>
      </c>
      <c r="P52" s="145">
        <v>0</v>
      </c>
      <c r="Q52" s="145">
        <v>79.425789999999992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</row>
    <row r="53" spans="1:23" x14ac:dyDescent="0.25">
      <c r="A53" s="152" t="s">
        <v>179</v>
      </c>
      <c r="B53" s="133" t="s">
        <v>47</v>
      </c>
      <c r="C53" s="145">
        <v>0</v>
      </c>
      <c r="D53" s="145">
        <v>0.27015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</row>
    <row r="54" spans="1:23" x14ac:dyDescent="0.25">
      <c r="A54" s="152" t="s">
        <v>180</v>
      </c>
      <c r="B54" s="133" t="s">
        <v>436</v>
      </c>
      <c r="C54" s="145">
        <v>0</v>
      </c>
      <c r="D54" s="145">
        <v>0</v>
      </c>
      <c r="E54" s="145">
        <v>0</v>
      </c>
      <c r="F54" s="145">
        <v>641.34</v>
      </c>
      <c r="G54" s="145">
        <v>0</v>
      </c>
      <c r="H54" s="145">
        <v>0</v>
      </c>
      <c r="I54" s="145">
        <v>68.411510000000007</v>
      </c>
      <c r="J54" s="145">
        <v>0</v>
      </c>
      <c r="K54" s="145">
        <v>0</v>
      </c>
      <c r="L54" s="145">
        <v>0</v>
      </c>
      <c r="M54" s="145">
        <v>0</v>
      </c>
      <c r="N54" s="145">
        <v>390.34732000000008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</row>
    <row r="55" spans="1:23" x14ac:dyDescent="0.25">
      <c r="A55" s="152" t="s">
        <v>82</v>
      </c>
      <c r="B55" s="133" t="s">
        <v>32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79.795500000000004</v>
      </c>
      <c r="J55" s="145">
        <v>0</v>
      </c>
      <c r="K55" s="145">
        <v>0</v>
      </c>
      <c r="L55" s="145">
        <v>0</v>
      </c>
      <c r="M55" s="145">
        <v>0</v>
      </c>
      <c r="N55" s="145">
        <v>30.96125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</row>
    <row r="56" spans="1:23" x14ac:dyDescent="0.25">
      <c r="A56" s="152" t="s">
        <v>83</v>
      </c>
      <c r="B56" s="133" t="s">
        <v>29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22.02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</row>
    <row r="57" spans="1:23" x14ac:dyDescent="0.25">
      <c r="A57" s="152" t="s">
        <v>181</v>
      </c>
      <c r="B57" s="133" t="s">
        <v>232</v>
      </c>
      <c r="C57" s="145">
        <v>0</v>
      </c>
      <c r="D57" s="145">
        <v>2.5215800000000002</v>
      </c>
      <c r="E57" s="145">
        <v>167.16200000000001</v>
      </c>
      <c r="F57" s="145">
        <v>0</v>
      </c>
      <c r="G57" s="145">
        <v>0</v>
      </c>
      <c r="H57" s="145">
        <v>0</v>
      </c>
      <c r="I57" s="145">
        <v>0</v>
      </c>
      <c r="J57" s="145">
        <v>331.77577000000002</v>
      </c>
      <c r="K57" s="145">
        <v>0</v>
      </c>
      <c r="L57" s="145">
        <v>0</v>
      </c>
      <c r="M57" s="145">
        <v>0</v>
      </c>
      <c r="N57" s="145">
        <v>156.38028000000003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</row>
    <row r="58" spans="1:23" x14ac:dyDescent="0.25">
      <c r="A58" s="152" t="s">
        <v>182</v>
      </c>
      <c r="B58" s="133" t="s">
        <v>232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5892.53377</v>
      </c>
      <c r="K58" s="145">
        <v>0</v>
      </c>
      <c r="L58" s="145">
        <v>0</v>
      </c>
      <c r="M58" s="145">
        <v>0</v>
      </c>
      <c r="N58" s="145">
        <v>103.83759000000001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</row>
    <row r="59" spans="1:23" x14ac:dyDescent="0.25">
      <c r="A59" s="152" t="s">
        <v>183</v>
      </c>
      <c r="B59" s="133" t="s">
        <v>29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82.022999999999996</v>
      </c>
      <c r="J59" s="145">
        <v>0</v>
      </c>
      <c r="K59" s="145">
        <v>0</v>
      </c>
      <c r="L59" s="145">
        <v>0</v>
      </c>
      <c r="M59" s="145">
        <v>0</v>
      </c>
      <c r="N59" s="145">
        <v>93.656080000000003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0</v>
      </c>
    </row>
    <row r="60" spans="1:23" x14ac:dyDescent="0.25">
      <c r="A60" s="152" t="s">
        <v>131</v>
      </c>
      <c r="B60" s="133" t="s">
        <v>232</v>
      </c>
      <c r="C60" s="145">
        <v>0</v>
      </c>
      <c r="D60" s="145">
        <v>1.30341</v>
      </c>
      <c r="E60" s="145">
        <v>0</v>
      </c>
      <c r="F60" s="145">
        <v>19443.847615999995</v>
      </c>
      <c r="G60" s="145">
        <v>0</v>
      </c>
      <c r="H60" s="145">
        <v>0</v>
      </c>
      <c r="I60" s="145">
        <v>56.763930000000002</v>
      </c>
      <c r="J60" s="145">
        <v>54208.769570000004</v>
      </c>
      <c r="K60" s="145">
        <v>0</v>
      </c>
      <c r="L60" s="145">
        <v>0</v>
      </c>
      <c r="M60" s="145">
        <v>0</v>
      </c>
      <c r="N60" s="145">
        <v>15460.557930227202</v>
      </c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3399.1449800000005</v>
      </c>
      <c r="V60" s="145">
        <v>50</v>
      </c>
      <c r="W60" s="145">
        <v>0</v>
      </c>
    </row>
    <row r="61" spans="1:23" x14ac:dyDescent="0.25">
      <c r="A61" s="152" t="s">
        <v>132</v>
      </c>
      <c r="B61" s="133" t="s">
        <v>232</v>
      </c>
      <c r="C61" s="145">
        <v>0</v>
      </c>
      <c r="D61" s="145">
        <v>0</v>
      </c>
      <c r="E61" s="145">
        <v>268.11998999999997</v>
      </c>
      <c r="F61" s="145">
        <v>1234.5477879999999</v>
      </c>
      <c r="G61" s="145">
        <v>0</v>
      </c>
      <c r="H61" s="145">
        <v>0</v>
      </c>
      <c r="I61" s="145">
        <v>259.75361999999996</v>
      </c>
      <c r="J61" s="145">
        <v>12292.219800000003</v>
      </c>
      <c r="K61" s="145">
        <v>0</v>
      </c>
      <c r="L61" s="145">
        <v>0</v>
      </c>
      <c r="M61" s="145">
        <v>0</v>
      </c>
      <c r="N61" s="145">
        <v>2691.5672104353698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703.08467000000007</v>
      </c>
      <c r="V61" s="145">
        <v>0</v>
      </c>
      <c r="W61" s="145">
        <v>0</v>
      </c>
    </row>
    <row r="62" spans="1:23" x14ac:dyDescent="0.25">
      <c r="A62" s="152" t="s">
        <v>133</v>
      </c>
      <c r="B62" s="133" t="s">
        <v>29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791.69839648663105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</row>
    <row r="63" spans="1:23" x14ac:dyDescent="0.25">
      <c r="A63" s="152" t="s">
        <v>134</v>
      </c>
      <c r="B63" s="133" t="s">
        <v>232</v>
      </c>
      <c r="C63" s="145">
        <v>0</v>
      </c>
      <c r="D63" s="145">
        <v>0</v>
      </c>
      <c r="E63" s="145">
        <v>26964.177469999999</v>
      </c>
      <c r="F63" s="145">
        <v>0</v>
      </c>
      <c r="G63" s="145">
        <v>745</v>
      </c>
      <c r="H63" s="145">
        <v>0</v>
      </c>
      <c r="I63" s="145">
        <v>15.386320000000001</v>
      </c>
      <c r="J63" s="145">
        <v>87213.888940000004</v>
      </c>
      <c r="K63" s="145">
        <v>0</v>
      </c>
      <c r="L63" s="145">
        <v>0</v>
      </c>
      <c r="M63" s="145">
        <v>0</v>
      </c>
      <c r="N63" s="145">
        <v>3942.6087667535094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</row>
    <row r="64" spans="1:23" x14ac:dyDescent="0.25">
      <c r="A64" s="152" t="s">
        <v>184</v>
      </c>
      <c r="B64" s="133" t="s">
        <v>232</v>
      </c>
      <c r="C64" s="145">
        <v>0</v>
      </c>
      <c r="D64" s="145">
        <v>124.80918</v>
      </c>
      <c r="E64" s="145">
        <v>366.85399999999998</v>
      </c>
      <c r="F64" s="145">
        <v>526.25902600000018</v>
      </c>
      <c r="G64" s="145">
        <v>0</v>
      </c>
      <c r="H64" s="145">
        <v>0</v>
      </c>
      <c r="I64" s="145">
        <v>0</v>
      </c>
      <c r="J64" s="145">
        <v>4800.375</v>
      </c>
      <c r="K64" s="145">
        <v>0</v>
      </c>
      <c r="L64" s="145">
        <v>0</v>
      </c>
      <c r="M64" s="145">
        <v>0</v>
      </c>
      <c r="N64" s="145">
        <v>641.57413001171506</v>
      </c>
      <c r="O64" s="145">
        <v>0</v>
      </c>
      <c r="P64" s="145">
        <v>0</v>
      </c>
      <c r="Q64" s="145">
        <v>0</v>
      </c>
      <c r="R64" s="145">
        <v>0</v>
      </c>
      <c r="S64" s="145">
        <v>0</v>
      </c>
      <c r="T64" s="145">
        <v>0</v>
      </c>
      <c r="U64" s="145">
        <v>0</v>
      </c>
      <c r="V64" s="145">
        <v>0</v>
      </c>
      <c r="W64" s="145">
        <v>0</v>
      </c>
    </row>
    <row r="65" spans="1:23" x14ac:dyDescent="0.25">
      <c r="A65" s="152" t="s">
        <v>135</v>
      </c>
      <c r="B65" s="133" t="s">
        <v>232</v>
      </c>
      <c r="C65" s="145">
        <v>0</v>
      </c>
      <c r="D65" s="145">
        <v>0</v>
      </c>
      <c r="E65" s="145">
        <v>26609.296529999996</v>
      </c>
      <c r="F65" s="145">
        <v>0</v>
      </c>
      <c r="G65" s="145">
        <v>0</v>
      </c>
      <c r="H65" s="145">
        <v>0</v>
      </c>
      <c r="I65" s="145">
        <v>0</v>
      </c>
      <c r="J65" s="145">
        <v>143908.65218999999</v>
      </c>
      <c r="K65" s="145">
        <v>0</v>
      </c>
      <c r="L65" s="145">
        <v>0</v>
      </c>
      <c r="M65" s="145">
        <v>0</v>
      </c>
      <c r="N65" s="145">
        <v>3107.2870471710303</v>
      </c>
      <c r="O65" s="145">
        <v>0</v>
      </c>
      <c r="P65" s="145">
        <v>0</v>
      </c>
      <c r="Q65" s="145">
        <v>7.6551299999999998</v>
      </c>
      <c r="R65" s="145">
        <v>0</v>
      </c>
      <c r="S65" s="145">
        <v>0</v>
      </c>
      <c r="T65" s="145">
        <v>0</v>
      </c>
      <c r="U65" s="145">
        <v>1220.23</v>
      </c>
      <c r="V65" s="145">
        <v>0</v>
      </c>
      <c r="W65" s="145">
        <v>0</v>
      </c>
    </row>
    <row r="66" spans="1:23" x14ac:dyDescent="0.25">
      <c r="A66" s="152" t="s">
        <v>136</v>
      </c>
      <c r="B66" s="133" t="s">
        <v>29</v>
      </c>
      <c r="C66" s="145">
        <v>0</v>
      </c>
      <c r="D66" s="145">
        <v>0</v>
      </c>
      <c r="E66" s="145">
        <v>0</v>
      </c>
      <c r="F66" s="145">
        <v>1262.8151399999999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2175.9979988202795</v>
      </c>
      <c r="O66" s="145">
        <v>0</v>
      </c>
      <c r="P66" s="145">
        <v>0</v>
      </c>
      <c r="Q66" s="145">
        <v>0</v>
      </c>
      <c r="R66" s="145">
        <v>0</v>
      </c>
      <c r="S66" s="145">
        <v>0</v>
      </c>
      <c r="T66" s="145">
        <v>0</v>
      </c>
      <c r="U66" s="145">
        <v>46.328000000000003</v>
      </c>
      <c r="V66" s="145">
        <v>0</v>
      </c>
      <c r="W66" s="145">
        <v>0</v>
      </c>
    </row>
    <row r="67" spans="1:23" x14ac:dyDescent="0.25">
      <c r="A67" s="152" t="s">
        <v>84</v>
      </c>
      <c r="B67" s="133" t="s">
        <v>232</v>
      </c>
      <c r="C67" s="145">
        <v>0</v>
      </c>
      <c r="D67" s="145">
        <v>147.23859999999999</v>
      </c>
      <c r="E67" s="145">
        <v>3954.8819799999997</v>
      </c>
      <c r="F67" s="145">
        <v>1516.9152461999997</v>
      </c>
      <c r="G67" s="145">
        <v>0</v>
      </c>
      <c r="H67" s="145">
        <v>0</v>
      </c>
      <c r="I67" s="145">
        <v>783.91251000000011</v>
      </c>
      <c r="J67" s="145">
        <v>124546.02860000001</v>
      </c>
      <c r="K67" s="145">
        <v>0</v>
      </c>
      <c r="L67" s="145">
        <v>0</v>
      </c>
      <c r="M67" s="145">
        <v>0</v>
      </c>
      <c r="N67" s="145">
        <v>2301.7668668202496</v>
      </c>
      <c r="O67" s="145">
        <v>0</v>
      </c>
      <c r="P67" s="145">
        <v>0</v>
      </c>
      <c r="Q67" s="145">
        <v>6.2832100000000004</v>
      </c>
      <c r="R67" s="145">
        <v>0</v>
      </c>
      <c r="S67" s="145">
        <v>113.82</v>
      </c>
      <c r="T67" s="145">
        <v>0</v>
      </c>
      <c r="U67" s="145">
        <v>441.95632999999998</v>
      </c>
      <c r="V67" s="145">
        <v>0</v>
      </c>
      <c r="W67" s="145">
        <v>0</v>
      </c>
    </row>
    <row r="68" spans="1:23" x14ac:dyDescent="0.25">
      <c r="A68" s="152" t="s">
        <v>217</v>
      </c>
      <c r="B68" s="133" t="s">
        <v>47</v>
      </c>
      <c r="C68" s="145">
        <v>0</v>
      </c>
      <c r="D68" s="145">
        <v>11.85453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v>0</v>
      </c>
      <c r="S68" s="145">
        <v>0</v>
      </c>
      <c r="T68" s="145">
        <v>0</v>
      </c>
      <c r="U68" s="145">
        <v>0</v>
      </c>
      <c r="V68" s="145">
        <v>0</v>
      </c>
      <c r="W68" s="145">
        <v>0</v>
      </c>
    </row>
    <row r="69" spans="1:23" x14ac:dyDescent="0.25">
      <c r="A69" s="152" t="s">
        <v>137</v>
      </c>
      <c r="B69" s="133" t="s">
        <v>29</v>
      </c>
      <c r="C69" s="145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215.97386</v>
      </c>
      <c r="O69" s="145">
        <v>0</v>
      </c>
      <c r="P69" s="145">
        <v>0</v>
      </c>
      <c r="Q69" s="145">
        <v>0</v>
      </c>
      <c r="R69" s="145">
        <v>0</v>
      </c>
      <c r="S69" s="145">
        <v>0</v>
      </c>
      <c r="T69" s="145">
        <v>0</v>
      </c>
      <c r="U69" s="145">
        <v>0</v>
      </c>
      <c r="V69" s="145">
        <v>0</v>
      </c>
      <c r="W69" s="145">
        <v>0</v>
      </c>
    </row>
    <row r="70" spans="1:23" x14ac:dyDescent="0.25">
      <c r="A70" s="152" t="s">
        <v>208</v>
      </c>
      <c r="B70" s="133" t="s">
        <v>230</v>
      </c>
      <c r="C70" s="145">
        <v>0</v>
      </c>
      <c r="D70" s="145">
        <v>0</v>
      </c>
      <c r="E70" s="145">
        <v>2984.2579999999998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v>516.13985079745498</v>
      </c>
      <c r="O70" s="145">
        <v>0</v>
      </c>
      <c r="P70" s="145">
        <v>0</v>
      </c>
      <c r="Q70" s="145">
        <v>0</v>
      </c>
      <c r="R70" s="145">
        <v>0</v>
      </c>
      <c r="S70" s="145">
        <v>0</v>
      </c>
      <c r="T70" s="145">
        <v>0</v>
      </c>
      <c r="U70" s="145">
        <v>0</v>
      </c>
      <c r="V70" s="145">
        <v>0</v>
      </c>
      <c r="W70" s="145">
        <v>0</v>
      </c>
    </row>
    <row r="71" spans="1:23" x14ac:dyDescent="0.25">
      <c r="A71" s="152" t="s">
        <v>138</v>
      </c>
      <c r="B71" s="133" t="s">
        <v>232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90.861500000000007</v>
      </c>
      <c r="J71" s="145">
        <v>783.23694</v>
      </c>
      <c r="K71" s="145">
        <v>0</v>
      </c>
      <c r="L71" s="145">
        <v>0</v>
      </c>
      <c r="M71" s="145">
        <v>0</v>
      </c>
      <c r="N71" s="145">
        <v>136.15073000000001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</row>
    <row r="72" spans="1:23" x14ac:dyDescent="0.25">
      <c r="A72" s="152" t="s">
        <v>139</v>
      </c>
      <c r="B72" s="133" t="s">
        <v>232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145">
        <v>155.214</v>
      </c>
      <c r="J72" s="145">
        <v>660.03300000000002</v>
      </c>
      <c r="K72" s="145">
        <v>0</v>
      </c>
      <c r="L72" s="145">
        <v>0</v>
      </c>
      <c r="M72" s="145">
        <v>0</v>
      </c>
      <c r="N72" s="145">
        <v>181.90395000000001</v>
      </c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</row>
    <row r="73" spans="1:23" x14ac:dyDescent="0.25">
      <c r="A73" s="152" t="s">
        <v>140</v>
      </c>
      <c r="B73" s="133" t="s">
        <v>232</v>
      </c>
      <c r="C73" s="145">
        <v>0</v>
      </c>
      <c r="D73" s="145">
        <v>0</v>
      </c>
      <c r="E73" s="145">
        <v>16508.589650000002</v>
      </c>
      <c r="F73" s="145">
        <v>4.8087359999999997</v>
      </c>
      <c r="G73" s="145">
        <v>0</v>
      </c>
      <c r="H73" s="145">
        <v>0</v>
      </c>
      <c r="I73" s="145">
        <v>0</v>
      </c>
      <c r="J73" s="145">
        <v>105954.23448999999</v>
      </c>
      <c r="K73" s="145">
        <v>0</v>
      </c>
      <c r="L73" s="145">
        <v>0</v>
      </c>
      <c r="M73" s="145">
        <v>0</v>
      </c>
      <c r="N73" s="145">
        <v>1569.58368140225</v>
      </c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</row>
    <row r="74" spans="1:23" x14ac:dyDescent="0.25">
      <c r="A74" s="152" t="s">
        <v>85</v>
      </c>
      <c r="B74" s="133" t="s">
        <v>232</v>
      </c>
      <c r="C74" s="145">
        <v>0</v>
      </c>
      <c r="D74" s="145">
        <v>4.67821</v>
      </c>
      <c r="E74" s="145">
        <v>0</v>
      </c>
      <c r="F74" s="145">
        <v>98.635810000000006</v>
      </c>
      <c r="G74" s="145">
        <v>0</v>
      </c>
      <c r="H74" s="145">
        <v>0</v>
      </c>
      <c r="I74" s="145">
        <v>0</v>
      </c>
      <c r="J74" s="145">
        <v>5499.9999299999999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6.9984099999999998</v>
      </c>
      <c r="R74" s="145">
        <v>0</v>
      </c>
      <c r="S74" s="145">
        <v>0</v>
      </c>
      <c r="T74" s="145">
        <v>0</v>
      </c>
      <c r="U74" s="145">
        <v>0</v>
      </c>
      <c r="V74" s="145">
        <v>0</v>
      </c>
      <c r="W74" s="145">
        <v>82.5</v>
      </c>
    </row>
    <row r="75" spans="1:23" x14ac:dyDescent="0.25">
      <c r="A75" s="152" t="s">
        <v>86</v>
      </c>
      <c r="B75" s="133" t="s">
        <v>232</v>
      </c>
      <c r="C75" s="145">
        <v>0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145">
        <v>18.577000000000002</v>
      </c>
      <c r="J75" s="145">
        <v>1469.6300700000002</v>
      </c>
      <c r="K75" s="145">
        <v>0</v>
      </c>
      <c r="L75" s="145">
        <v>0</v>
      </c>
      <c r="M75" s="145">
        <v>0</v>
      </c>
      <c r="N75" s="145">
        <v>58.955119999999994</v>
      </c>
      <c r="O75" s="145">
        <v>0</v>
      </c>
      <c r="P75" s="145">
        <v>0</v>
      </c>
      <c r="Q75" s="145">
        <v>13.92883</v>
      </c>
      <c r="R75" s="145">
        <v>0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</row>
    <row r="76" spans="1:23" x14ac:dyDescent="0.25">
      <c r="A76" s="152" t="s">
        <v>87</v>
      </c>
      <c r="B76" s="133" t="s">
        <v>230</v>
      </c>
      <c r="C76" s="145">
        <v>0</v>
      </c>
      <c r="D76" s="145">
        <v>0</v>
      </c>
      <c r="E76" s="145">
        <v>11547.3976</v>
      </c>
      <c r="F76" s="145">
        <v>0</v>
      </c>
      <c r="G76" s="145">
        <v>0</v>
      </c>
      <c r="H76" s="145">
        <v>0</v>
      </c>
      <c r="I76" s="145">
        <v>0</v>
      </c>
      <c r="J76" s="145">
        <v>1559.87772</v>
      </c>
      <c r="K76" s="145">
        <v>0</v>
      </c>
      <c r="L76" s="145">
        <v>0</v>
      </c>
      <c r="M76" s="145">
        <v>0</v>
      </c>
      <c r="N76" s="145">
        <v>1245.259993852</v>
      </c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</row>
    <row r="77" spans="1:23" x14ac:dyDescent="0.25">
      <c r="A77" s="152" t="s">
        <v>88</v>
      </c>
      <c r="B77" s="133" t="s">
        <v>32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612.45913999999993</v>
      </c>
      <c r="J77" s="145">
        <v>0</v>
      </c>
      <c r="K77" s="145">
        <v>0</v>
      </c>
      <c r="L77" s="145">
        <v>0</v>
      </c>
      <c r="M77" s="145">
        <v>0</v>
      </c>
      <c r="N77" s="145">
        <v>29.805020000000006</v>
      </c>
      <c r="O77" s="145">
        <v>0</v>
      </c>
      <c r="P77" s="145">
        <v>0</v>
      </c>
      <c r="Q77" s="145">
        <v>0</v>
      </c>
      <c r="R77" s="145">
        <v>0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</row>
    <row r="78" spans="1:23" x14ac:dyDescent="0.25">
      <c r="A78" s="152" t="s">
        <v>89</v>
      </c>
      <c r="B78" s="133" t="s">
        <v>232</v>
      </c>
      <c r="C78" s="145">
        <v>0</v>
      </c>
      <c r="D78" s="145">
        <v>121.79443999999999</v>
      </c>
      <c r="E78" s="145">
        <v>0</v>
      </c>
      <c r="F78" s="145">
        <v>1670.8813499999999</v>
      </c>
      <c r="G78" s="145">
        <v>0</v>
      </c>
      <c r="H78" s="145">
        <v>0</v>
      </c>
      <c r="I78" s="145">
        <v>278.12025</v>
      </c>
      <c r="J78" s="145">
        <v>94147.250860000015</v>
      </c>
      <c r="K78" s="145">
        <v>0</v>
      </c>
      <c r="L78" s="145">
        <v>0</v>
      </c>
      <c r="M78" s="145">
        <v>0</v>
      </c>
      <c r="N78" s="145">
        <v>-607.68523481346006</v>
      </c>
      <c r="O78" s="145">
        <v>0</v>
      </c>
      <c r="P78" s="145">
        <v>0</v>
      </c>
      <c r="Q78" s="145">
        <v>0</v>
      </c>
      <c r="R78" s="145">
        <v>0</v>
      </c>
      <c r="S78" s="145">
        <v>0</v>
      </c>
      <c r="T78" s="145">
        <v>0</v>
      </c>
      <c r="U78" s="145">
        <v>0</v>
      </c>
      <c r="V78" s="145">
        <v>7118.9280000000008</v>
      </c>
      <c r="W78" s="145">
        <v>0</v>
      </c>
    </row>
    <row r="79" spans="1:23" x14ac:dyDescent="0.25">
      <c r="A79" s="152" t="s">
        <v>141</v>
      </c>
      <c r="B79" s="133" t="s">
        <v>436</v>
      </c>
      <c r="C79" s="145">
        <v>0</v>
      </c>
      <c r="D79" s="145">
        <v>61.991160000000001</v>
      </c>
      <c r="E79" s="145">
        <v>0</v>
      </c>
      <c r="F79" s="145">
        <v>2112.6888588000002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1561.1275407545404</v>
      </c>
      <c r="O79" s="145">
        <v>0</v>
      </c>
      <c r="P79" s="145">
        <v>0</v>
      </c>
      <c r="Q79" s="145">
        <v>0</v>
      </c>
      <c r="R79" s="145">
        <v>0</v>
      </c>
      <c r="S79" s="145">
        <v>0</v>
      </c>
      <c r="T79" s="145">
        <v>0</v>
      </c>
      <c r="U79" s="145">
        <v>527.32750999999996</v>
      </c>
      <c r="V79" s="145">
        <v>0</v>
      </c>
      <c r="W79" s="145">
        <v>0</v>
      </c>
    </row>
    <row r="80" spans="1:23" x14ac:dyDescent="0.25">
      <c r="A80" s="152" t="s">
        <v>142</v>
      </c>
      <c r="B80" s="133" t="s">
        <v>29</v>
      </c>
      <c r="C80" s="145">
        <v>0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137.18673000000001</v>
      </c>
      <c r="O80" s="145">
        <v>0</v>
      </c>
      <c r="P80" s="145">
        <v>0</v>
      </c>
      <c r="Q80" s="145">
        <v>0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</row>
    <row r="81" spans="1:24" x14ac:dyDescent="0.25">
      <c r="A81" s="152" t="s">
        <v>90</v>
      </c>
      <c r="B81" s="133" t="s">
        <v>230</v>
      </c>
      <c r="C81" s="145">
        <v>0</v>
      </c>
      <c r="D81" s="145">
        <v>0</v>
      </c>
      <c r="E81" s="145">
        <v>2260.6559999999999</v>
      </c>
      <c r="F81" s="145">
        <v>93.351569999999995</v>
      </c>
      <c r="G81" s="145">
        <v>0</v>
      </c>
      <c r="H81" s="145">
        <v>0</v>
      </c>
      <c r="I81" s="145">
        <v>156.04908999999998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</row>
    <row r="82" spans="1:24" x14ac:dyDescent="0.25">
      <c r="A82" s="152" t="s">
        <v>92</v>
      </c>
      <c r="B82" s="133" t="s">
        <v>29</v>
      </c>
      <c r="C82" s="145">
        <v>0</v>
      </c>
      <c r="D82" s="145">
        <v>5.6990699999999999</v>
      </c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187.17812076435104</v>
      </c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</row>
    <row r="83" spans="1:24" x14ac:dyDescent="0.25">
      <c r="A83" s="152" t="s">
        <v>185</v>
      </c>
      <c r="B83" s="133" t="s">
        <v>436</v>
      </c>
      <c r="C83" s="145">
        <v>0</v>
      </c>
      <c r="D83" s="145">
        <v>0</v>
      </c>
      <c r="E83" s="145">
        <v>0</v>
      </c>
      <c r="F83" s="145">
        <v>3933.7596600000006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3786.3538454037089</v>
      </c>
      <c r="O83" s="145">
        <v>0</v>
      </c>
      <c r="P83" s="145">
        <v>0</v>
      </c>
      <c r="Q83" s="145">
        <v>0</v>
      </c>
      <c r="R83" s="145">
        <v>0</v>
      </c>
      <c r="S83" s="145">
        <v>0</v>
      </c>
      <c r="T83" s="145">
        <v>0</v>
      </c>
      <c r="U83" s="145">
        <v>3745.0502700000002</v>
      </c>
      <c r="V83" s="145">
        <v>0</v>
      </c>
      <c r="W83" s="145">
        <v>0</v>
      </c>
      <c r="X83" s="153"/>
    </row>
    <row r="84" spans="1:24" x14ac:dyDescent="0.25">
      <c r="A84" s="152" t="s">
        <v>143</v>
      </c>
      <c r="B84" s="133" t="s">
        <v>29</v>
      </c>
      <c r="C84" s="145">
        <v>4326.9470675615703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10250.14366</v>
      </c>
      <c r="K84" s="145">
        <v>0</v>
      </c>
      <c r="L84" s="145">
        <v>0</v>
      </c>
      <c r="M84" s="145">
        <v>0</v>
      </c>
      <c r="N84" s="145">
        <v>22066.667252574003</v>
      </c>
      <c r="O84" s="145">
        <v>0</v>
      </c>
      <c r="P84" s="145">
        <v>0</v>
      </c>
      <c r="Q84" s="145">
        <v>0</v>
      </c>
      <c r="R84" s="145">
        <v>0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</row>
    <row r="85" spans="1:24" x14ac:dyDescent="0.25">
      <c r="A85" s="152" t="s">
        <v>209</v>
      </c>
      <c r="B85" s="133" t="s">
        <v>29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209.57983999999999</v>
      </c>
      <c r="O85" s="145">
        <v>0</v>
      </c>
      <c r="P85" s="145">
        <v>0</v>
      </c>
      <c r="Q85" s="145">
        <v>0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</row>
    <row r="86" spans="1:24" x14ac:dyDescent="0.25">
      <c r="A86" s="152" t="s">
        <v>144</v>
      </c>
      <c r="B86" s="133" t="s">
        <v>32</v>
      </c>
      <c r="C86" s="145">
        <v>0</v>
      </c>
      <c r="D86" s="145">
        <v>0</v>
      </c>
      <c r="E86" s="145">
        <v>0</v>
      </c>
      <c r="F86" s="145">
        <v>12.11952</v>
      </c>
      <c r="G86" s="145">
        <v>0</v>
      </c>
      <c r="H86" s="145">
        <v>0</v>
      </c>
      <c r="I86" s="145">
        <v>218.69372999999999</v>
      </c>
      <c r="J86" s="145">
        <v>0</v>
      </c>
      <c r="K86" s="145">
        <v>0</v>
      </c>
      <c r="L86" s="145">
        <v>0</v>
      </c>
      <c r="M86" s="145">
        <v>0</v>
      </c>
      <c r="N86" s="145">
        <v>131.71524999999997</v>
      </c>
      <c r="O86" s="145">
        <v>0</v>
      </c>
      <c r="P86" s="145">
        <v>0</v>
      </c>
      <c r="Q86" s="145">
        <v>0</v>
      </c>
      <c r="R86" s="145">
        <v>0</v>
      </c>
      <c r="S86" s="145">
        <v>0</v>
      </c>
      <c r="T86" s="145">
        <v>0</v>
      </c>
      <c r="U86" s="145">
        <v>0</v>
      </c>
      <c r="V86" s="145">
        <v>0</v>
      </c>
      <c r="W86" s="145">
        <v>0</v>
      </c>
    </row>
    <row r="87" spans="1:24" x14ac:dyDescent="0.25">
      <c r="A87" s="152" t="s">
        <v>210</v>
      </c>
      <c r="B87" s="133" t="s">
        <v>29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583.40737000000001</v>
      </c>
      <c r="O87" s="145">
        <v>0</v>
      </c>
      <c r="P87" s="145">
        <v>0</v>
      </c>
      <c r="Q87" s="145">
        <v>0</v>
      </c>
      <c r="R87" s="145">
        <v>0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</row>
    <row r="88" spans="1:24" x14ac:dyDescent="0.25">
      <c r="A88" s="152" t="s">
        <v>186</v>
      </c>
      <c r="B88" s="133" t="s">
        <v>232</v>
      </c>
      <c r="C88" s="145">
        <v>0</v>
      </c>
      <c r="D88" s="145">
        <v>0</v>
      </c>
      <c r="E88" s="145">
        <v>54.377000000000002</v>
      </c>
      <c r="F88" s="145">
        <v>0</v>
      </c>
      <c r="G88" s="145">
        <v>0</v>
      </c>
      <c r="H88" s="145">
        <v>0</v>
      </c>
      <c r="I88" s="145">
        <v>181.86664999999999</v>
      </c>
      <c r="J88" s="145">
        <v>27799.378609999996</v>
      </c>
      <c r="K88" s="145">
        <v>0</v>
      </c>
      <c r="L88" s="145">
        <v>0</v>
      </c>
      <c r="M88" s="145">
        <v>0</v>
      </c>
      <c r="N88" s="145">
        <v>498.08644999999996</v>
      </c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</row>
    <row r="89" spans="1:24" x14ac:dyDescent="0.25">
      <c r="A89" s="152" t="s">
        <v>93</v>
      </c>
      <c r="B89" s="133" t="s">
        <v>29</v>
      </c>
      <c r="C89" s="145">
        <v>0</v>
      </c>
      <c r="D89" s="145">
        <v>0</v>
      </c>
      <c r="E89" s="145">
        <v>673.86950000000013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2479.8410543555906</v>
      </c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</row>
    <row r="90" spans="1:24" x14ac:dyDescent="0.25">
      <c r="A90" s="152" t="s">
        <v>94</v>
      </c>
      <c r="B90" s="133" t="s">
        <v>232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145">
        <v>418.99664000000001</v>
      </c>
      <c r="J90" s="145">
        <v>53716.586210000009</v>
      </c>
      <c r="K90" s="145">
        <v>0</v>
      </c>
      <c r="L90" s="145">
        <v>0</v>
      </c>
      <c r="M90" s="145">
        <v>0</v>
      </c>
      <c r="N90" s="145">
        <v>283.61802910925599</v>
      </c>
      <c r="O90" s="145">
        <v>0</v>
      </c>
      <c r="P90" s="145">
        <v>0</v>
      </c>
      <c r="Q90" s="145">
        <v>0</v>
      </c>
      <c r="R90" s="145">
        <v>0</v>
      </c>
      <c r="S90" s="145">
        <v>0</v>
      </c>
      <c r="T90" s="145">
        <v>0</v>
      </c>
      <c r="U90" s="145">
        <v>109.00503999999999</v>
      </c>
      <c r="V90" s="145">
        <v>0</v>
      </c>
      <c r="W90" s="145">
        <v>0</v>
      </c>
    </row>
    <row r="91" spans="1:24" x14ac:dyDescent="0.25">
      <c r="A91" s="152" t="s">
        <v>236</v>
      </c>
      <c r="B91" s="133" t="s">
        <v>232</v>
      </c>
      <c r="C91" s="145">
        <v>0</v>
      </c>
      <c r="D91" s="145">
        <v>0.37420999999999999</v>
      </c>
      <c r="E91" s="145">
        <v>1116.4206900000001</v>
      </c>
      <c r="F91" s="145">
        <v>0</v>
      </c>
      <c r="G91" s="145">
        <v>0</v>
      </c>
      <c r="H91" s="145">
        <v>0</v>
      </c>
      <c r="I91" s="145">
        <v>299.50054</v>
      </c>
      <c r="J91" s="145">
        <v>101584.27185</v>
      </c>
      <c r="K91" s="145">
        <v>0</v>
      </c>
      <c r="L91" s="145">
        <v>0</v>
      </c>
      <c r="M91" s="145">
        <v>0</v>
      </c>
      <c r="N91" s="145">
        <v>3481.6831070530811</v>
      </c>
      <c r="O91" s="145">
        <v>0</v>
      </c>
      <c r="P91" s="145">
        <v>0</v>
      </c>
      <c r="Q91" s="145">
        <v>0</v>
      </c>
      <c r="R91" s="145">
        <v>0</v>
      </c>
      <c r="S91" s="145">
        <v>0</v>
      </c>
      <c r="T91" s="145">
        <v>0</v>
      </c>
      <c r="U91" s="145">
        <v>440.15228999999999</v>
      </c>
      <c r="V91" s="145">
        <v>0</v>
      </c>
      <c r="W91" s="145">
        <v>0</v>
      </c>
    </row>
    <row r="92" spans="1:24" x14ac:dyDescent="0.25">
      <c r="A92" s="152" t="s">
        <v>95</v>
      </c>
      <c r="B92" s="133" t="s">
        <v>29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136.73498615624951</v>
      </c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</row>
    <row r="93" spans="1:24" x14ac:dyDescent="0.25">
      <c r="A93" s="152" t="s">
        <v>145</v>
      </c>
      <c r="B93" s="133" t="s">
        <v>232</v>
      </c>
      <c r="C93" s="145">
        <v>0</v>
      </c>
      <c r="D93" s="145">
        <v>0</v>
      </c>
      <c r="E93" s="145">
        <v>0</v>
      </c>
      <c r="F93" s="145">
        <v>5.2433519999999998</v>
      </c>
      <c r="G93" s="145">
        <v>0</v>
      </c>
      <c r="H93" s="145">
        <v>0</v>
      </c>
      <c r="I93" s="145">
        <v>315.88625999999999</v>
      </c>
      <c r="J93" s="145">
        <v>100801.93591000001</v>
      </c>
      <c r="K93" s="145">
        <v>0</v>
      </c>
      <c r="L93" s="145">
        <v>0</v>
      </c>
      <c r="M93" s="145">
        <v>0</v>
      </c>
      <c r="N93" s="145">
        <v>1886.57116188906</v>
      </c>
      <c r="O93" s="145">
        <v>0</v>
      </c>
      <c r="P93" s="145">
        <v>0</v>
      </c>
      <c r="Q93" s="145">
        <v>20.34179</v>
      </c>
      <c r="R93" s="145">
        <v>0</v>
      </c>
      <c r="S93" s="145">
        <v>0</v>
      </c>
      <c r="T93" s="145">
        <v>0</v>
      </c>
      <c r="U93" s="145">
        <v>0</v>
      </c>
      <c r="V93" s="145">
        <v>0</v>
      </c>
      <c r="W93" s="145">
        <v>0</v>
      </c>
    </row>
    <row r="94" spans="1:24" x14ac:dyDescent="0.25">
      <c r="A94" s="152" t="s">
        <v>187</v>
      </c>
      <c r="B94" s="133" t="s">
        <v>29</v>
      </c>
      <c r="C94" s="145">
        <v>0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145">
        <v>0</v>
      </c>
      <c r="J94" s="145">
        <v>0</v>
      </c>
      <c r="K94" s="145">
        <v>0</v>
      </c>
      <c r="L94" s="145">
        <v>0</v>
      </c>
      <c r="M94" s="145">
        <v>0</v>
      </c>
      <c r="N94" s="145">
        <v>15.97559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>
        <v>0</v>
      </c>
      <c r="V94" s="145">
        <v>0</v>
      </c>
      <c r="W94" s="145">
        <v>0</v>
      </c>
    </row>
    <row r="95" spans="1:24" x14ac:dyDescent="0.25">
      <c r="A95" s="152" t="s">
        <v>97</v>
      </c>
      <c r="B95" s="133" t="s">
        <v>232</v>
      </c>
      <c r="C95" s="145">
        <v>0</v>
      </c>
      <c r="D95" s="145">
        <v>231.51130000000001</v>
      </c>
      <c r="E95" s="145">
        <v>8085.37835</v>
      </c>
      <c r="F95" s="145">
        <v>379.26649600000007</v>
      </c>
      <c r="G95" s="145">
        <v>0</v>
      </c>
      <c r="H95" s="145">
        <v>0</v>
      </c>
      <c r="I95" s="145">
        <v>0</v>
      </c>
      <c r="J95" s="145">
        <v>305252.87549999985</v>
      </c>
      <c r="K95" s="145">
        <v>0</v>
      </c>
      <c r="L95" s="145">
        <v>0</v>
      </c>
      <c r="M95" s="145">
        <v>0</v>
      </c>
      <c r="N95" s="145">
        <v>5615.2573677789196</v>
      </c>
      <c r="O95" s="145">
        <v>0</v>
      </c>
      <c r="P95" s="145">
        <v>0</v>
      </c>
      <c r="Q95" s="145">
        <v>0</v>
      </c>
      <c r="R95" s="145">
        <v>0</v>
      </c>
      <c r="S95" s="145">
        <v>0</v>
      </c>
      <c r="T95" s="145">
        <v>0</v>
      </c>
      <c r="U95" s="145">
        <v>19.095190000000002</v>
      </c>
      <c r="V95" s="145">
        <v>0</v>
      </c>
      <c r="W95" s="145">
        <v>0</v>
      </c>
    </row>
    <row r="96" spans="1:24" x14ac:dyDescent="0.25">
      <c r="A96" s="152" t="s">
        <v>188</v>
      </c>
      <c r="B96" s="133" t="s">
        <v>29</v>
      </c>
      <c r="C96" s="145">
        <v>1603.1792565000001</v>
      </c>
      <c r="D96" s="145">
        <v>0</v>
      </c>
      <c r="E96" s="145">
        <v>0</v>
      </c>
      <c r="F96" s="145">
        <v>77.536929999999998</v>
      </c>
      <c r="G96" s="145">
        <v>0</v>
      </c>
      <c r="H96" s="145">
        <v>0</v>
      </c>
      <c r="I96" s="145">
        <v>329.12468000000001</v>
      </c>
      <c r="J96" s="145">
        <v>0</v>
      </c>
      <c r="K96" s="145">
        <v>0</v>
      </c>
      <c r="L96" s="145">
        <v>0</v>
      </c>
      <c r="M96" s="145">
        <v>0</v>
      </c>
      <c r="N96" s="145">
        <v>22563.63607551215</v>
      </c>
      <c r="O96" s="145">
        <v>0</v>
      </c>
      <c r="P96" s="145">
        <v>0</v>
      </c>
      <c r="Q96" s="145">
        <v>0</v>
      </c>
      <c r="R96" s="145">
        <v>0</v>
      </c>
      <c r="S96" s="145">
        <v>0</v>
      </c>
      <c r="T96" s="145">
        <v>0</v>
      </c>
      <c r="U96" s="145">
        <v>0</v>
      </c>
      <c r="V96" s="145">
        <v>0</v>
      </c>
      <c r="W96" s="145">
        <v>0</v>
      </c>
    </row>
    <row r="97" spans="1:23" x14ac:dyDescent="0.25">
      <c r="A97" s="152" t="s">
        <v>98</v>
      </c>
      <c r="B97" s="133" t="s">
        <v>230</v>
      </c>
      <c r="C97" s="145">
        <v>0</v>
      </c>
      <c r="D97" s="145">
        <v>0</v>
      </c>
      <c r="E97" s="145">
        <v>483.54700000000003</v>
      </c>
      <c r="F97" s="145">
        <v>0</v>
      </c>
      <c r="G97" s="145">
        <v>0</v>
      </c>
      <c r="H97" s="145">
        <v>0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32.231000000000002</v>
      </c>
      <c r="O97" s="145">
        <v>0</v>
      </c>
      <c r="P97" s="145">
        <v>0</v>
      </c>
      <c r="Q97" s="145">
        <v>0</v>
      </c>
      <c r="R97" s="145">
        <v>0</v>
      </c>
      <c r="S97" s="145">
        <v>0</v>
      </c>
      <c r="T97" s="145">
        <v>0</v>
      </c>
      <c r="U97" s="145">
        <v>0</v>
      </c>
      <c r="V97" s="145">
        <v>0</v>
      </c>
      <c r="W97" s="145">
        <v>0</v>
      </c>
    </row>
    <row r="98" spans="1:23" x14ac:dyDescent="0.25">
      <c r="A98" s="152" t="s">
        <v>220</v>
      </c>
      <c r="B98" s="133" t="s">
        <v>232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148.35425000000001</v>
      </c>
      <c r="J98" s="145">
        <v>3475</v>
      </c>
      <c r="K98" s="145">
        <v>0</v>
      </c>
      <c r="L98" s="145">
        <v>0</v>
      </c>
      <c r="M98" s="145">
        <v>0</v>
      </c>
      <c r="N98" s="145">
        <v>64.591970000000003</v>
      </c>
      <c r="O98" s="145">
        <v>0</v>
      </c>
      <c r="P98" s="145">
        <v>0</v>
      </c>
      <c r="Q98" s="145">
        <v>0</v>
      </c>
      <c r="R98" s="145">
        <v>0</v>
      </c>
      <c r="S98" s="145">
        <v>0</v>
      </c>
      <c r="T98" s="145">
        <v>0</v>
      </c>
      <c r="U98" s="145">
        <v>0</v>
      </c>
      <c r="V98" s="145">
        <v>0</v>
      </c>
      <c r="W98" s="145">
        <v>0</v>
      </c>
    </row>
    <row r="99" spans="1:23" x14ac:dyDescent="0.25">
      <c r="A99" s="152" t="s">
        <v>147</v>
      </c>
      <c r="B99" s="133" t="s">
        <v>232</v>
      </c>
      <c r="C99" s="145">
        <v>0</v>
      </c>
      <c r="D99" s="145">
        <v>0.15240999999999999</v>
      </c>
      <c r="E99" s="145">
        <v>22047.685060000003</v>
      </c>
      <c r="F99" s="145">
        <v>74.166911999999996</v>
      </c>
      <c r="G99" s="145">
        <v>0</v>
      </c>
      <c r="H99" s="145">
        <v>0</v>
      </c>
      <c r="I99" s="145">
        <v>0</v>
      </c>
      <c r="J99" s="145">
        <v>423926.58799000015</v>
      </c>
      <c r="K99" s="145">
        <v>0</v>
      </c>
      <c r="L99" s="145">
        <v>0</v>
      </c>
      <c r="M99" s="145">
        <v>0</v>
      </c>
      <c r="N99" s="145">
        <v>16137.908408856594</v>
      </c>
      <c r="O99" s="145">
        <v>0</v>
      </c>
      <c r="P99" s="145">
        <v>0</v>
      </c>
      <c r="Q99" s="145">
        <v>11.851290000000001</v>
      </c>
      <c r="R99" s="145">
        <v>0</v>
      </c>
      <c r="S99" s="145">
        <v>0</v>
      </c>
      <c r="T99" s="145">
        <v>0</v>
      </c>
      <c r="U99" s="145">
        <v>0</v>
      </c>
      <c r="V99" s="145">
        <v>449.988</v>
      </c>
      <c r="W99" s="145">
        <v>0</v>
      </c>
    </row>
    <row r="100" spans="1:23" x14ac:dyDescent="0.25">
      <c r="A100" s="152" t="s">
        <v>189</v>
      </c>
      <c r="B100" s="133" t="s">
        <v>29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856.76698999999985</v>
      </c>
      <c r="O100" s="145">
        <v>0</v>
      </c>
      <c r="P100" s="145">
        <v>0</v>
      </c>
      <c r="Q100" s="145">
        <v>0</v>
      </c>
      <c r="R100" s="145">
        <v>0</v>
      </c>
      <c r="S100" s="145">
        <v>0</v>
      </c>
      <c r="T100" s="145">
        <v>0</v>
      </c>
      <c r="U100" s="145">
        <v>0</v>
      </c>
      <c r="V100" s="145">
        <v>0</v>
      </c>
      <c r="W100" s="145">
        <v>0</v>
      </c>
    </row>
    <row r="101" spans="1:23" x14ac:dyDescent="0.25">
      <c r="A101" s="152" t="s">
        <v>222</v>
      </c>
      <c r="B101" s="133" t="s">
        <v>436</v>
      </c>
      <c r="C101" s="145">
        <v>0</v>
      </c>
      <c r="D101" s="145">
        <v>0</v>
      </c>
      <c r="E101" s="145">
        <v>0</v>
      </c>
      <c r="F101" s="145">
        <v>493.69575799999996</v>
      </c>
      <c r="G101" s="145">
        <v>0</v>
      </c>
      <c r="H101" s="145">
        <v>0</v>
      </c>
      <c r="I101" s="145">
        <v>174.89474999999999</v>
      </c>
      <c r="J101" s="145">
        <v>0</v>
      </c>
      <c r="K101" s="145">
        <v>0</v>
      </c>
      <c r="L101" s="145">
        <v>0</v>
      </c>
      <c r="M101" s="145">
        <v>0</v>
      </c>
      <c r="N101" s="145">
        <v>115.98106999999999</v>
      </c>
      <c r="O101" s="145">
        <v>0</v>
      </c>
      <c r="P101" s="145">
        <v>0</v>
      </c>
      <c r="Q101" s="145">
        <v>0</v>
      </c>
      <c r="R101" s="145">
        <v>0</v>
      </c>
      <c r="S101" s="145">
        <v>0</v>
      </c>
      <c r="T101" s="145">
        <v>0</v>
      </c>
      <c r="U101" s="145">
        <v>0</v>
      </c>
      <c r="V101" s="145">
        <v>0</v>
      </c>
      <c r="W101" s="145">
        <v>0</v>
      </c>
    </row>
    <row r="102" spans="1:23" x14ac:dyDescent="0.25">
      <c r="A102" s="152" t="s">
        <v>190</v>
      </c>
      <c r="B102" s="133" t="s">
        <v>32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86.608500000000006</v>
      </c>
      <c r="J102" s="145">
        <v>0</v>
      </c>
      <c r="K102" s="145">
        <v>0</v>
      </c>
      <c r="L102" s="145">
        <v>0</v>
      </c>
      <c r="M102" s="145">
        <v>0</v>
      </c>
      <c r="N102" s="145">
        <v>34.70823</v>
      </c>
      <c r="O102" s="145">
        <v>0</v>
      </c>
      <c r="P102" s="145">
        <v>0</v>
      </c>
      <c r="Q102" s="145">
        <v>0</v>
      </c>
      <c r="R102" s="145">
        <v>0</v>
      </c>
      <c r="S102" s="145">
        <v>0</v>
      </c>
      <c r="T102" s="145">
        <v>0</v>
      </c>
      <c r="U102" s="145">
        <v>0</v>
      </c>
      <c r="V102" s="145">
        <v>0</v>
      </c>
      <c r="W102" s="145">
        <v>0</v>
      </c>
    </row>
    <row r="103" spans="1:23" x14ac:dyDescent="0.25">
      <c r="A103" s="152" t="s">
        <v>191</v>
      </c>
      <c r="B103" s="133" t="s">
        <v>434</v>
      </c>
      <c r="C103" s="145">
        <v>0</v>
      </c>
      <c r="D103" s="145">
        <v>0</v>
      </c>
      <c r="E103" s="145">
        <v>0</v>
      </c>
      <c r="F103" s="145">
        <v>527.72172999999998</v>
      </c>
      <c r="G103" s="145">
        <v>0</v>
      </c>
      <c r="H103" s="145">
        <v>0</v>
      </c>
      <c r="I103" s="145">
        <v>117.91749999999999</v>
      </c>
      <c r="J103" s="145">
        <v>0</v>
      </c>
      <c r="K103" s="145">
        <v>0</v>
      </c>
      <c r="L103" s="145">
        <v>0</v>
      </c>
      <c r="M103" s="145">
        <v>0</v>
      </c>
      <c r="N103" s="145">
        <v>1116.0819899999999</v>
      </c>
      <c r="O103" s="145">
        <v>0</v>
      </c>
      <c r="P103" s="145">
        <v>0</v>
      </c>
      <c r="Q103" s="145">
        <v>0</v>
      </c>
      <c r="R103" s="145">
        <v>0</v>
      </c>
      <c r="S103" s="145">
        <v>0</v>
      </c>
      <c r="T103" s="145">
        <v>0</v>
      </c>
      <c r="U103" s="145">
        <v>1227.3833199999999</v>
      </c>
      <c r="V103" s="145">
        <v>0</v>
      </c>
      <c r="W103" s="145">
        <v>0</v>
      </c>
    </row>
    <row r="104" spans="1:23" x14ac:dyDescent="0.25">
      <c r="A104" s="152" t="s">
        <v>148</v>
      </c>
      <c r="B104" s="133" t="s">
        <v>436</v>
      </c>
      <c r="C104" s="145">
        <v>0</v>
      </c>
      <c r="D104" s="145">
        <v>0</v>
      </c>
      <c r="E104" s="145">
        <v>0</v>
      </c>
      <c r="F104" s="145">
        <v>2044.4291899999998</v>
      </c>
      <c r="G104" s="145">
        <v>0</v>
      </c>
      <c r="H104" s="145">
        <v>0</v>
      </c>
      <c r="I104" s="145">
        <v>304.50783000000001</v>
      </c>
      <c r="J104" s="145">
        <v>1465.4587700000002</v>
      </c>
      <c r="K104" s="145">
        <v>0</v>
      </c>
      <c r="L104" s="145">
        <v>0</v>
      </c>
      <c r="M104" s="145">
        <v>0</v>
      </c>
      <c r="N104" s="145">
        <v>1698.5596622512301</v>
      </c>
      <c r="O104" s="145">
        <v>0</v>
      </c>
      <c r="P104" s="145">
        <v>0</v>
      </c>
      <c r="Q104" s="145">
        <v>0</v>
      </c>
      <c r="R104" s="145">
        <v>0</v>
      </c>
      <c r="S104" s="145">
        <v>0</v>
      </c>
      <c r="T104" s="145">
        <v>0</v>
      </c>
      <c r="U104" s="145">
        <v>152.74115</v>
      </c>
      <c r="V104" s="145">
        <v>0</v>
      </c>
      <c r="W104" s="145">
        <v>0</v>
      </c>
    </row>
    <row r="105" spans="1:23" x14ac:dyDescent="0.25">
      <c r="A105" s="152" t="s">
        <v>99</v>
      </c>
      <c r="B105" s="133" t="s">
        <v>232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145">
        <v>0</v>
      </c>
      <c r="J105" s="145">
        <v>67711.728120000014</v>
      </c>
      <c r="K105" s="145">
        <v>0</v>
      </c>
      <c r="L105" s="145">
        <v>0</v>
      </c>
      <c r="M105" s="145">
        <v>0</v>
      </c>
      <c r="N105" s="145">
        <v>732.72742389875873</v>
      </c>
      <c r="O105" s="145">
        <v>0</v>
      </c>
      <c r="P105" s="145">
        <v>0</v>
      </c>
      <c r="Q105" s="145">
        <v>0</v>
      </c>
      <c r="R105" s="145">
        <v>0</v>
      </c>
      <c r="S105" s="145">
        <v>0</v>
      </c>
      <c r="T105" s="145">
        <v>0</v>
      </c>
      <c r="U105" s="145">
        <v>0</v>
      </c>
      <c r="V105" s="145">
        <v>388.94200000000001</v>
      </c>
      <c r="W105" s="145">
        <v>0</v>
      </c>
    </row>
    <row r="106" spans="1:23" x14ac:dyDescent="0.25">
      <c r="A106" s="152" t="s">
        <v>100</v>
      </c>
      <c r="B106" s="133" t="s">
        <v>32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58.440660000000001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  <c r="Q106" s="145">
        <v>0</v>
      </c>
      <c r="R106" s="145">
        <v>0</v>
      </c>
      <c r="S106" s="145">
        <v>0</v>
      </c>
      <c r="T106" s="145">
        <v>0</v>
      </c>
      <c r="U106" s="145">
        <v>0</v>
      </c>
      <c r="V106" s="145">
        <v>0</v>
      </c>
      <c r="W106" s="145">
        <v>0</v>
      </c>
    </row>
    <row r="107" spans="1:23" x14ac:dyDescent="0.25">
      <c r="A107" s="152" t="s">
        <v>101</v>
      </c>
      <c r="B107" s="133" t="s">
        <v>29</v>
      </c>
      <c r="C107" s="145">
        <v>0</v>
      </c>
      <c r="D107" s="145">
        <v>0</v>
      </c>
      <c r="E107" s="145">
        <v>571.28899999999999</v>
      </c>
      <c r="F107" s="145">
        <v>135.41240200000001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913.03599253171615</v>
      </c>
      <c r="O107" s="145">
        <v>0</v>
      </c>
      <c r="P107" s="145">
        <v>0</v>
      </c>
      <c r="Q107" s="145">
        <v>0</v>
      </c>
      <c r="R107" s="145">
        <v>0</v>
      </c>
      <c r="S107" s="145">
        <v>0</v>
      </c>
      <c r="T107" s="145">
        <v>0</v>
      </c>
      <c r="U107" s="145">
        <v>0</v>
      </c>
      <c r="V107" s="145">
        <v>0</v>
      </c>
      <c r="W107" s="145">
        <v>0</v>
      </c>
    </row>
    <row r="108" spans="1:23" x14ac:dyDescent="0.25">
      <c r="A108" s="152" t="s">
        <v>211</v>
      </c>
      <c r="B108" s="133" t="s">
        <v>29</v>
      </c>
      <c r="C108" s="145">
        <v>0</v>
      </c>
      <c r="D108" s="145">
        <v>0</v>
      </c>
      <c r="E108" s="145">
        <v>357.42599999999999</v>
      </c>
      <c r="F108" s="145">
        <v>0</v>
      </c>
      <c r="G108" s="145">
        <v>0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5">
        <v>0</v>
      </c>
      <c r="N108" s="145">
        <v>1723.3800069014444</v>
      </c>
      <c r="O108" s="145">
        <v>0</v>
      </c>
      <c r="P108" s="145">
        <v>0</v>
      </c>
      <c r="Q108" s="145">
        <v>0</v>
      </c>
      <c r="R108" s="145">
        <v>0</v>
      </c>
      <c r="S108" s="145">
        <v>0</v>
      </c>
      <c r="T108" s="145">
        <v>0</v>
      </c>
      <c r="U108" s="145">
        <v>0</v>
      </c>
      <c r="V108" s="145">
        <v>0</v>
      </c>
      <c r="W108" s="145">
        <v>0</v>
      </c>
    </row>
    <row r="109" spans="1:23" x14ac:dyDescent="0.25">
      <c r="A109" s="152" t="s">
        <v>102</v>
      </c>
      <c r="B109" s="133" t="s">
        <v>29</v>
      </c>
      <c r="C109" s="145">
        <v>0</v>
      </c>
      <c r="D109" s="145">
        <v>2.5874999999999999</v>
      </c>
      <c r="E109" s="145">
        <v>0</v>
      </c>
      <c r="F109" s="145">
        <v>31</v>
      </c>
      <c r="G109" s="145">
        <v>0</v>
      </c>
      <c r="H109" s="145">
        <v>0</v>
      </c>
      <c r="I109" s="145">
        <v>28.22626</v>
      </c>
      <c r="J109" s="145">
        <v>0</v>
      </c>
      <c r="K109" s="145">
        <v>0</v>
      </c>
      <c r="L109" s="145">
        <v>0</v>
      </c>
      <c r="M109" s="145">
        <v>0</v>
      </c>
      <c r="N109" s="145">
        <v>60.618650000000002</v>
      </c>
      <c r="O109" s="145">
        <v>0</v>
      </c>
      <c r="P109" s="145">
        <v>0</v>
      </c>
      <c r="Q109" s="145">
        <v>0</v>
      </c>
      <c r="R109" s="145">
        <v>0</v>
      </c>
      <c r="S109" s="145">
        <v>0</v>
      </c>
      <c r="T109" s="145">
        <v>0</v>
      </c>
      <c r="U109" s="145">
        <v>0</v>
      </c>
      <c r="V109" s="145">
        <v>0</v>
      </c>
      <c r="W109" s="145">
        <v>0</v>
      </c>
    </row>
    <row r="110" spans="1:23" x14ac:dyDescent="0.25">
      <c r="A110" s="152" t="s">
        <v>103</v>
      </c>
      <c r="B110" s="133" t="s">
        <v>232</v>
      </c>
      <c r="C110" s="145">
        <v>0</v>
      </c>
      <c r="D110" s="145">
        <v>3.2802199999999999</v>
      </c>
      <c r="E110" s="145">
        <v>892.11300000000006</v>
      </c>
      <c r="F110" s="145">
        <v>1000</v>
      </c>
      <c r="G110" s="145">
        <v>0</v>
      </c>
      <c r="H110" s="145">
        <v>0</v>
      </c>
      <c r="I110" s="145">
        <v>33.996740000000003</v>
      </c>
      <c r="J110" s="145">
        <v>151358.22446999999</v>
      </c>
      <c r="K110" s="145">
        <v>0</v>
      </c>
      <c r="L110" s="145">
        <v>0</v>
      </c>
      <c r="M110" s="145">
        <v>0</v>
      </c>
      <c r="N110" s="145">
        <v>329.38145409522099</v>
      </c>
      <c r="O110" s="145">
        <v>0</v>
      </c>
      <c r="P110" s="145">
        <v>0</v>
      </c>
      <c r="Q110" s="145">
        <v>68.385449999999992</v>
      </c>
      <c r="R110" s="145">
        <v>0</v>
      </c>
      <c r="S110" s="145">
        <v>0</v>
      </c>
      <c r="T110" s="145">
        <v>0</v>
      </c>
      <c r="U110" s="145">
        <v>0</v>
      </c>
      <c r="V110" s="145">
        <v>0</v>
      </c>
      <c r="W110" s="145">
        <v>0</v>
      </c>
    </row>
    <row r="111" spans="1:23" x14ac:dyDescent="0.25">
      <c r="A111" s="152" t="s">
        <v>224</v>
      </c>
      <c r="B111" s="133" t="s">
        <v>29</v>
      </c>
      <c r="C111" s="145">
        <v>0</v>
      </c>
      <c r="D111" s="145">
        <v>50.048949999999998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61.974999999999994</v>
      </c>
      <c r="O111" s="145">
        <v>0</v>
      </c>
      <c r="P111" s="145">
        <v>0</v>
      </c>
      <c r="Q111" s="145">
        <v>0</v>
      </c>
      <c r="R111" s="145">
        <v>0</v>
      </c>
      <c r="S111" s="145">
        <v>0</v>
      </c>
      <c r="T111" s="145">
        <v>0</v>
      </c>
      <c r="U111" s="145">
        <v>0</v>
      </c>
      <c r="V111" s="145">
        <v>0</v>
      </c>
      <c r="W111" s="145">
        <v>0</v>
      </c>
    </row>
    <row r="112" spans="1:23" x14ac:dyDescent="0.25">
      <c r="A112" s="152" t="s">
        <v>104</v>
      </c>
      <c r="B112" s="133" t="s">
        <v>232</v>
      </c>
      <c r="C112" s="145">
        <v>0</v>
      </c>
      <c r="D112" s="145">
        <v>3.3578100000000002</v>
      </c>
      <c r="E112" s="145">
        <v>26387.449993173712</v>
      </c>
      <c r="F112" s="145">
        <v>0</v>
      </c>
      <c r="G112" s="145">
        <v>0</v>
      </c>
      <c r="H112" s="145">
        <v>0</v>
      </c>
      <c r="I112" s="145">
        <v>0</v>
      </c>
      <c r="J112" s="145">
        <v>124881.27900999998</v>
      </c>
      <c r="K112" s="145">
        <v>0</v>
      </c>
      <c r="L112" s="145">
        <v>0</v>
      </c>
      <c r="M112" s="145">
        <v>0</v>
      </c>
      <c r="N112" s="145">
        <v>443.13352000000003</v>
      </c>
      <c r="O112" s="145">
        <v>0</v>
      </c>
      <c r="P112" s="145">
        <v>0</v>
      </c>
      <c r="Q112" s="145">
        <v>0</v>
      </c>
      <c r="R112" s="145">
        <v>0</v>
      </c>
      <c r="S112" s="145">
        <v>0</v>
      </c>
      <c r="T112" s="145">
        <v>0</v>
      </c>
      <c r="U112" s="145">
        <v>0</v>
      </c>
      <c r="V112" s="145">
        <v>0</v>
      </c>
      <c r="W112" s="145">
        <v>0</v>
      </c>
    </row>
    <row r="113" spans="1:23" x14ac:dyDescent="0.25">
      <c r="A113" s="152" t="s">
        <v>105</v>
      </c>
      <c r="B113" s="133" t="s">
        <v>436</v>
      </c>
      <c r="C113" s="145">
        <v>0</v>
      </c>
      <c r="D113" s="145">
        <v>0</v>
      </c>
      <c r="E113" s="145">
        <v>0</v>
      </c>
      <c r="F113" s="145">
        <v>5904.5853820000002</v>
      </c>
      <c r="G113" s="145">
        <v>0</v>
      </c>
      <c r="H113" s="145">
        <v>0</v>
      </c>
      <c r="I113" s="145">
        <v>0</v>
      </c>
      <c r="J113" s="145">
        <v>1916.7126600000001</v>
      </c>
      <c r="K113" s="145">
        <v>0</v>
      </c>
      <c r="L113" s="145">
        <v>0</v>
      </c>
      <c r="M113" s="145">
        <v>0</v>
      </c>
      <c r="N113" s="145">
        <v>3702.2226694918613</v>
      </c>
      <c r="O113" s="145">
        <v>0</v>
      </c>
      <c r="P113" s="145">
        <v>0</v>
      </c>
      <c r="Q113" s="145">
        <v>0</v>
      </c>
      <c r="R113" s="145">
        <v>0</v>
      </c>
      <c r="S113" s="145">
        <v>0</v>
      </c>
      <c r="T113" s="145">
        <v>0</v>
      </c>
      <c r="U113" s="145">
        <v>762.75991999999997</v>
      </c>
      <c r="V113" s="145">
        <v>0</v>
      </c>
      <c r="W113" s="145">
        <v>0</v>
      </c>
    </row>
    <row r="114" spans="1:23" x14ac:dyDescent="0.25">
      <c r="A114" s="152" t="s">
        <v>150</v>
      </c>
      <c r="B114" s="133" t="s">
        <v>29</v>
      </c>
      <c r="C114" s="145">
        <v>6989.4044767972</v>
      </c>
      <c r="D114" s="145">
        <v>0</v>
      </c>
      <c r="E114" s="145">
        <v>3900.0950000000003</v>
      </c>
      <c r="F114" s="145">
        <v>858.93149999999991</v>
      </c>
      <c r="G114" s="145">
        <v>0</v>
      </c>
      <c r="H114" s="145">
        <v>0</v>
      </c>
      <c r="I114" s="145">
        <v>0</v>
      </c>
      <c r="J114" s="145">
        <v>2411.8864400000002</v>
      </c>
      <c r="K114" s="145">
        <v>0</v>
      </c>
      <c r="L114" s="145">
        <v>0</v>
      </c>
      <c r="M114" s="145">
        <v>0</v>
      </c>
      <c r="N114" s="145">
        <v>43309.80481316139</v>
      </c>
      <c r="O114" s="145">
        <v>0</v>
      </c>
      <c r="P114" s="145">
        <v>0</v>
      </c>
      <c r="Q114" s="145">
        <v>0</v>
      </c>
      <c r="R114" s="145">
        <v>0</v>
      </c>
      <c r="S114" s="145">
        <v>0</v>
      </c>
      <c r="T114" s="145">
        <v>0</v>
      </c>
      <c r="U114" s="145">
        <v>660.98356000000001</v>
      </c>
      <c r="V114" s="145">
        <v>0</v>
      </c>
      <c r="W114" s="145">
        <v>0</v>
      </c>
    </row>
    <row r="115" spans="1:23" x14ac:dyDescent="0.25">
      <c r="A115" s="152" t="s">
        <v>106</v>
      </c>
      <c r="B115" s="133" t="s">
        <v>232</v>
      </c>
      <c r="C115" s="145">
        <v>1832.10926547239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152188.47612000004</v>
      </c>
      <c r="K115" s="145">
        <v>0</v>
      </c>
      <c r="L115" s="145">
        <v>30.189299999999999</v>
      </c>
      <c r="M115" s="145">
        <v>0</v>
      </c>
      <c r="N115" s="145">
        <v>238.36872000000002</v>
      </c>
      <c r="O115" s="145">
        <v>0</v>
      </c>
      <c r="P115" s="145">
        <v>0</v>
      </c>
      <c r="Q115" s="145">
        <v>0</v>
      </c>
      <c r="R115" s="145">
        <v>0</v>
      </c>
      <c r="S115" s="145">
        <v>0</v>
      </c>
      <c r="T115" s="145">
        <v>0</v>
      </c>
      <c r="U115" s="145">
        <v>0</v>
      </c>
      <c r="V115" s="145">
        <v>0</v>
      </c>
      <c r="W115" s="145">
        <v>0</v>
      </c>
    </row>
    <row r="116" spans="1:23" x14ac:dyDescent="0.25">
      <c r="A116" s="152" t="s">
        <v>107</v>
      </c>
      <c r="B116" s="133" t="s">
        <v>232</v>
      </c>
      <c r="C116" s="145">
        <v>0</v>
      </c>
      <c r="D116" s="145">
        <v>0</v>
      </c>
      <c r="E116" s="145">
        <v>3365.3979999999997</v>
      </c>
      <c r="F116" s="145">
        <v>0</v>
      </c>
      <c r="G116" s="145">
        <v>0</v>
      </c>
      <c r="H116" s="145">
        <v>0</v>
      </c>
      <c r="I116" s="145">
        <v>0</v>
      </c>
      <c r="J116" s="145">
        <v>156172.68750999999</v>
      </c>
      <c r="K116" s="145">
        <v>0</v>
      </c>
      <c r="L116" s="145">
        <v>0</v>
      </c>
      <c r="M116" s="145">
        <v>0</v>
      </c>
      <c r="N116" s="145">
        <v>1355.1389056148998</v>
      </c>
      <c r="O116" s="145">
        <v>0</v>
      </c>
      <c r="P116" s="145">
        <v>0</v>
      </c>
      <c r="Q116" s="145">
        <v>0</v>
      </c>
      <c r="R116" s="145">
        <v>0</v>
      </c>
      <c r="S116" s="145">
        <v>0</v>
      </c>
      <c r="T116" s="145">
        <v>0</v>
      </c>
      <c r="U116" s="145">
        <v>0</v>
      </c>
      <c r="V116" s="145">
        <v>0</v>
      </c>
      <c r="W116" s="145">
        <v>0</v>
      </c>
    </row>
    <row r="117" spans="1:23" x14ac:dyDescent="0.25">
      <c r="A117" s="152" t="s">
        <v>151</v>
      </c>
      <c r="B117" s="133" t="s">
        <v>29</v>
      </c>
      <c r="C117" s="145">
        <v>0</v>
      </c>
      <c r="D117" s="145">
        <v>0</v>
      </c>
      <c r="E117" s="145">
        <v>2099.9229700000001</v>
      </c>
      <c r="F117" s="145">
        <v>3.5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5">
        <v>3388.7757425182699</v>
      </c>
      <c r="O117" s="145">
        <v>0</v>
      </c>
      <c r="P117" s="145">
        <v>0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</row>
    <row r="118" spans="1:23" x14ac:dyDescent="0.25">
      <c r="A118" s="152" t="s">
        <v>108</v>
      </c>
      <c r="B118" s="133" t="s">
        <v>232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722.23187999999993</v>
      </c>
      <c r="J118" s="145">
        <v>74213.798650000012</v>
      </c>
      <c r="K118" s="145">
        <v>0</v>
      </c>
      <c r="L118" s="145">
        <v>0</v>
      </c>
      <c r="M118" s="145">
        <v>0</v>
      </c>
      <c r="N118" s="145">
        <v>33.503050000000002</v>
      </c>
      <c r="O118" s="145">
        <v>0</v>
      </c>
      <c r="P118" s="145">
        <v>0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</row>
    <row r="119" spans="1:23" x14ac:dyDescent="0.25">
      <c r="A119" s="152" t="s">
        <v>194</v>
      </c>
      <c r="B119" s="133" t="s">
        <v>29</v>
      </c>
      <c r="C119" s="145">
        <v>0</v>
      </c>
      <c r="D119" s="145">
        <v>0.98231999999999997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5">
        <v>41.727989999999998</v>
      </c>
      <c r="O119" s="145">
        <v>0</v>
      </c>
      <c r="P119" s="145">
        <v>0</v>
      </c>
      <c r="Q119" s="145">
        <v>0</v>
      </c>
      <c r="R119" s="145">
        <v>0</v>
      </c>
      <c r="S119" s="145">
        <v>0</v>
      </c>
      <c r="T119" s="145">
        <v>0</v>
      </c>
      <c r="U119" s="145">
        <v>0</v>
      </c>
      <c r="V119" s="145">
        <v>0</v>
      </c>
      <c r="W119" s="145">
        <v>0</v>
      </c>
    </row>
    <row r="120" spans="1:23" x14ac:dyDescent="0.25">
      <c r="A120" s="152" t="s">
        <v>195</v>
      </c>
      <c r="B120" s="133" t="s">
        <v>47</v>
      </c>
      <c r="C120" s="145">
        <v>0</v>
      </c>
      <c r="D120" s="145">
        <v>5.8799999999999998E-2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5">
        <v>0</v>
      </c>
      <c r="O120" s="145">
        <v>0</v>
      </c>
      <c r="P120" s="145">
        <v>0</v>
      </c>
      <c r="Q120" s="145">
        <v>0</v>
      </c>
      <c r="R120" s="145">
        <v>0</v>
      </c>
      <c r="S120" s="145">
        <v>0</v>
      </c>
      <c r="T120" s="145">
        <v>0</v>
      </c>
      <c r="U120" s="145">
        <v>0</v>
      </c>
      <c r="V120" s="145">
        <v>0</v>
      </c>
      <c r="W120" s="145">
        <v>0</v>
      </c>
    </row>
    <row r="121" spans="1:23" x14ac:dyDescent="0.25">
      <c r="A121" s="152" t="s">
        <v>109</v>
      </c>
      <c r="B121" s="133" t="s">
        <v>232</v>
      </c>
      <c r="C121" s="145">
        <v>0</v>
      </c>
      <c r="D121" s="145">
        <v>32.089680000000001</v>
      </c>
      <c r="E121" s="145">
        <v>2422.8037799999993</v>
      </c>
      <c r="F121" s="145">
        <v>353.84606000000002</v>
      </c>
      <c r="G121" s="145">
        <v>0</v>
      </c>
      <c r="H121" s="145">
        <v>0</v>
      </c>
      <c r="I121" s="145">
        <v>125.675</v>
      </c>
      <c r="J121" s="145">
        <v>59937.228009999992</v>
      </c>
      <c r="K121" s="145">
        <v>0</v>
      </c>
      <c r="L121" s="145">
        <v>0</v>
      </c>
      <c r="M121" s="145">
        <v>0</v>
      </c>
      <c r="N121" s="145">
        <v>1836.7370310490296</v>
      </c>
      <c r="O121" s="145">
        <v>0</v>
      </c>
      <c r="P121" s="145">
        <v>0</v>
      </c>
      <c r="Q121" s="145">
        <v>244.34170999999998</v>
      </c>
      <c r="R121" s="145">
        <v>0</v>
      </c>
      <c r="S121" s="145">
        <v>0</v>
      </c>
      <c r="T121" s="145">
        <v>0</v>
      </c>
      <c r="U121" s="145">
        <v>0</v>
      </c>
      <c r="V121" s="145">
        <v>0</v>
      </c>
      <c r="W121" s="145">
        <v>0</v>
      </c>
    </row>
    <row r="122" spans="1:23" x14ac:dyDescent="0.25">
      <c r="A122" s="152" t="s">
        <v>110</v>
      </c>
      <c r="B122" s="133" t="s">
        <v>47</v>
      </c>
      <c r="C122" s="145">
        <v>0</v>
      </c>
      <c r="D122" s="145">
        <v>4.3854499999999996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5">
        <v>0</v>
      </c>
      <c r="R122" s="145">
        <v>0</v>
      </c>
      <c r="S122" s="145">
        <v>0</v>
      </c>
      <c r="T122" s="145">
        <v>0</v>
      </c>
      <c r="U122" s="145">
        <v>0</v>
      </c>
      <c r="V122" s="145">
        <v>0</v>
      </c>
      <c r="W122" s="145">
        <v>0</v>
      </c>
    </row>
    <row r="123" spans="1:23" x14ac:dyDescent="0.25">
      <c r="A123" s="152" t="s">
        <v>152</v>
      </c>
      <c r="B123" s="133" t="s">
        <v>232</v>
      </c>
      <c r="C123" s="145">
        <v>0</v>
      </c>
      <c r="D123" s="145">
        <v>0</v>
      </c>
      <c r="E123" s="145">
        <v>72166.245949999997</v>
      </c>
      <c r="F123" s="145">
        <v>0</v>
      </c>
      <c r="G123" s="145">
        <v>0</v>
      </c>
      <c r="H123" s="145">
        <v>0</v>
      </c>
      <c r="I123" s="145">
        <v>0</v>
      </c>
      <c r="J123" s="145">
        <v>220959.45363</v>
      </c>
      <c r="K123" s="145">
        <v>0</v>
      </c>
      <c r="L123" s="145">
        <v>0</v>
      </c>
      <c r="M123" s="145">
        <v>0</v>
      </c>
      <c r="N123" s="145">
        <v>2462.7302741192498</v>
      </c>
      <c r="O123" s="145">
        <v>0</v>
      </c>
      <c r="P123" s="145">
        <v>0</v>
      </c>
      <c r="Q123" s="145">
        <v>6857.4848000000002</v>
      </c>
      <c r="R123" s="145">
        <v>49350</v>
      </c>
      <c r="S123" s="145">
        <v>0</v>
      </c>
      <c r="T123" s="145">
        <v>0</v>
      </c>
      <c r="U123" s="145">
        <v>0</v>
      </c>
      <c r="V123" s="145">
        <v>0</v>
      </c>
      <c r="W123" s="145">
        <v>0</v>
      </c>
    </row>
    <row r="124" spans="1:23" x14ac:dyDescent="0.25">
      <c r="A124" s="152" t="s">
        <v>153</v>
      </c>
      <c r="B124" s="133" t="s">
        <v>232</v>
      </c>
      <c r="C124" s="145">
        <v>0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  <c r="I124" s="145">
        <v>0</v>
      </c>
      <c r="J124" s="145">
        <v>4381.8007500000003</v>
      </c>
      <c r="K124" s="145">
        <v>0</v>
      </c>
      <c r="L124" s="145">
        <v>0</v>
      </c>
      <c r="M124" s="145">
        <v>0</v>
      </c>
      <c r="N124" s="145">
        <v>11.04031</v>
      </c>
      <c r="O124" s="145">
        <v>0</v>
      </c>
      <c r="P124" s="145">
        <v>0</v>
      </c>
      <c r="Q124" s="145">
        <v>0</v>
      </c>
      <c r="R124" s="145">
        <v>0</v>
      </c>
      <c r="S124" s="145">
        <v>0</v>
      </c>
      <c r="T124" s="145">
        <v>0</v>
      </c>
      <c r="U124" s="145">
        <v>0</v>
      </c>
      <c r="V124" s="145">
        <v>0</v>
      </c>
      <c r="W124" s="145">
        <v>0</v>
      </c>
    </row>
    <row r="125" spans="1:23" x14ac:dyDescent="0.25">
      <c r="A125" s="152" t="s">
        <v>111</v>
      </c>
      <c r="B125" s="133" t="s">
        <v>232</v>
      </c>
      <c r="C125" s="145">
        <v>0</v>
      </c>
      <c r="D125" s="145">
        <v>232.13453999999999</v>
      </c>
      <c r="E125" s="145">
        <v>1353.5600999999999</v>
      </c>
      <c r="F125" s="145">
        <v>2367.8302659999999</v>
      </c>
      <c r="G125" s="145">
        <v>0</v>
      </c>
      <c r="H125" s="145">
        <v>0</v>
      </c>
      <c r="I125" s="145">
        <v>19.218630000000001</v>
      </c>
      <c r="J125" s="145">
        <v>180634.58629999994</v>
      </c>
      <c r="K125" s="145">
        <v>0</v>
      </c>
      <c r="L125" s="145">
        <v>0</v>
      </c>
      <c r="M125" s="145">
        <v>0</v>
      </c>
      <c r="N125" s="145">
        <v>1549.72771496016</v>
      </c>
      <c r="O125" s="145">
        <v>0</v>
      </c>
      <c r="P125" s="145">
        <v>0</v>
      </c>
      <c r="Q125" s="145">
        <v>3.6215799999999998</v>
      </c>
      <c r="R125" s="145">
        <v>0</v>
      </c>
      <c r="S125" s="145">
        <v>0</v>
      </c>
      <c r="T125" s="145">
        <v>0</v>
      </c>
      <c r="U125" s="145">
        <v>48.808399999999999</v>
      </c>
      <c r="V125" s="145">
        <v>0</v>
      </c>
      <c r="W125" s="145">
        <v>0</v>
      </c>
    </row>
    <row r="126" spans="1:23" x14ac:dyDescent="0.25">
      <c r="A126" s="152" t="s">
        <v>154</v>
      </c>
      <c r="B126" s="133" t="s">
        <v>29</v>
      </c>
      <c r="C126" s="145">
        <v>0</v>
      </c>
      <c r="D126" s="145">
        <v>0</v>
      </c>
      <c r="E126" s="145">
        <v>0</v>
      </c>
      <c r="F126" s="145">
        <v>3071.3274200000001</v>
      </c>
      <c r="G126" s="145">
        <v>0</v>
      </c>
      <c r="H126" s="145">
        <v>0</v>
      </c>
      <c r="I126" s="145">
        <v>0</v>
      </c>
      <c r="J126" s="145">
        <v>0</v>
      </c>
      <c r="K126" s="145">
        <v>0</v>
      </c>
      <c r="L126" s="145">
        <v>0</v>
      </c>
      <c r="M126" s="145">
        <v>0</v>
      </c>
      <c r="N126" s="145">
        <v>3515.0157165729406</v>
      </c>
      <c r="O126" s="145">
        <v>0</v>
      </c>
      <c r="P126" s="145">
        <v>0</v>
      </c>
      <c r="Q126" s="145">
        <v>0</v>
      </c>
      <c r="R126" s="145">
        <v>0</v>
      </c>
      <c r="S126" s="145">
        <v>0</v>
      </c>
      <c r="T126" s="145">
        <v>0</v>
      </c>
      <c r="U126" s="145">
        <v>122.914</v>
      </c>
      <c r="V126" s="145">
        <v>0</v>
      </c>
      <c r="W126" s="145">
        <v>0</v>
      </c>
    </row>
    <row r="127" spans="1:23" x14ac:dyDescent="0.25">
      <c r="A127" s="152" t="s">
        <v>155</v>
      </c>
      <c r="B127" s="133" t="s">
        <v>29</v>
      </c>
      <c r="C127" s="145">
        <v>0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  <c r="I127" s="145">
        <v>0</v>
      </c>
      <c r="J127" s="145">
        <v>0</v>
      </c>
      <c r="K127" s="145">
        <v>0</v>
      </c>
      <c r="L127" s="145">
        <v>0</v>
      </c>
      <c r="M127" s="145">
        <v>0</v>
      </c>
      <c r="N127" s="145">
        <v>18.38869</v>
      </c>
      <c r="O127" s="145">
        <v>0</v>
      </c>
      <c r="P127" s="145">
        <v>0</v>
      </c>
      <c r="Q127" s="145">
        <v>0</v>
      </c>
      <c r="R127" s="145">
        <v>0</v>
      </c>
      <c r="S127" s="145">
        <v>0</v>
      </c>
      <c r="T127" s="145">
        <v>0</v>
      </c>
      <c r="U127" s="145">
        <v>0</v>
      </c>
      <c r="V127" s="145">
        <v>0</v>
      </c>
      <c r="W127" s="145">
        <v>0</v>
      </c>
    </row>
    <row r="128" spans="1:23" x14ac:dyDescent="0.25">
      <c r="A128" s="152" t="s">
        <v>113</v>
      </c>
      <c r="B128" s="133" t="s">
        <v>230</v>
      </c>
      <c r="C128" s="145">
        <v>0</v>
      </c>
      <c r="D128" s="145">
        <v>0</v>
      </c>
      <c r="E128" s="145">
        <v>5569.4870000000001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5">
        <v>4268.6508304670697</v>
      </c>
      <c r="O128" s="145">
        <v>0</v>
      </c>
      <c r="P128" s="145">
        <v>0</v>
      </c>
      <c r="Q128" s="145">
        <v>0</v>
      </c>
      <c r="R128" s="145">
        <v>0</v>
      </c>
      <c r="S128" s="145">
        <v>0</v>
      </c>
      <c r="T128" s="145">
        <v>0</v>
      </c>
      <c r="U128" s="145">
        <v>0</v>
      </c>
      <c r="V128" s="145">
        <v>0</v>
      </c>
      <c r="W128" s="145">
        <v>0</v>
      </c>
    </row>
    <row r="129" spans="1:23" x14ac:dyDescent="0.25">
      <c r="A129" s="152" t="s">
        <v>757</v>
      </c>
      <c r="B129" s="133" t="s">
        <v>232</v>
      </c>
      <c r="C129" s="145">
        <v>0</v>
      </c>
      <c r="D129" s="145">
        <v>0</v>
      </c>
      <c r="E129" s="145">
        <v>1280.7539999999999</v>
      </c>
      <c r="F129" s="145">
        <v>3484.0462799999996</v>
      </c>
      <c r="G129" s="145">
        <v>0</v>
      </c>
      <c r="H129" s="145">
        <v>0</v>
      </c>
      <c r="I129" s="145">
        <v>0</v>
      </c>
      <c r="J129" s="145">
        <v>85450.957774500013</v>
      </c>
      <c r="K129" s="145">
        <v>0</v>
      </c>
      <c r="L129" s="145">
        <v>0</v>
      </c>
      <c r="M129" s="145">
        <v>0</v>
      </c>
      <c r="N129" s="145">
        <v>4833.0459495565392</v>
      </c>
      <c r="O129" s="145">
        <v>0</v>
      </c>
      <c r="P129" s="145">
        <v>0</v>
      </c>
      <c r="Q129" s="145">
        <v>0</v>
      </c>
      <c r="R129" s="145">
        <v>0</v>
      </c>
      <c r="S129" s="145">
        <v>0</v>
      </c>
      <c r="T129" s="145">
        <v>0</v>
      </c>
      <c r="U129" s="145">
        <v>464.56916000000001</v>
      </c>
      <c r="V129" s="145">
        <v>0</v>
      </c>
      <c r="W129" s="145">
        <v>0</v>
      </c>
    </row>
    <row r="130" spans="1:23" x14ac:dyDescent="0.25">
      <c r="A130" s="152" t="s">
        <v>156</v>
      </c>
      <c r="B130" s="133" t="s">
        <v>29</v>
      </c>
      <c r="C130" s="145">
        <v>0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83.855410000000006</v>
      </c>
      <c r="O130" s="145">
        <v>0</v>
      </c>
      <c r="P130" s="145">
        <v>0</v>
      </c>
      <c r="Q130" s="145">
        <v>0</v>
      </c>
      <c r="R130" s="145">
        <v>0</v>
      </c>
      <c r="S130" s="145">
        <v>0</v>
      </c>
      <c r="T130" s="145">
        <v>0</v>
      </c>
      <c r="U130" s="145">
        <v>0</v>
      </c>
      <c r="V130" s="145">
        <v>0</v>
      </c>
      <c r="W130" s="145">
        <v>0</v>
      </c>
    </row>
    <row r="131" spans="1:23" x14ac:dyDescent="0.25">
      <c r="A131" s="152" t="s">
        <v>114</v>
      </c>
      <c r="B131" s="133" t="s">
        <v>232</v>
      </c>
      <c r="C131" s="145">
        <v>0</v>
      </c>
      <c r="D131" s="145">
        <v>237.06218000000001</v>
      </c>
      <c r="E131" s="145">
        <v>42.255499999999991</v>
      </c>
      <c r="F131" s="145">
        <v>4053.2614000000003</v>
      </c>
      <c r="G131" s="145">
        <v>0</v>
      </c>
      <c r="H131" s="145">
        <v>0</v>
      </c>
      <c r="I131" s="145">
        <v>903.88914999999997</v>
      </c>
      <c r="J131" s="145">
        <v>104738.92950999999</v>
      </c>
      <c r="K131" s="145">
        <v>0</v>
      </c>
      <c r="L131" s="145">
        <v>0</v>
      </c>
      <c r="M131" s="145">
        <v>0</v>
      </c>
      <c r="N131" s="145">
        <v>847.28497540879994</v>
      </c>
      <c r="O131" s="145">
        <v>0</v>
      </c>
      <c r="P131" s="145">
        <v>0</v>
      </c>
      <c r="Q131" s="145">
        <v>3.1058700000000004</v>
      </c>
      <c r="R131" s="145">
        <v>0</v>
      </c>
      <c r="S131" s="145">
        <v>0</v>
      </c>
      <c r="T131" s="145">
        <v>0</v>
      </c>
      <c r="U131" s="145">
        <v>0</v>
      </c>
      <c r="V131" s="145">
        <v>0</v>
      </c>
      <c r="W131" s="145">
        <v>115.611</v>
      </c>
    </row>
    <row r="132" spans="1:23" x14ac:dyDescent="0.25">
      <c r="A132" s="152" t="s">
        <v>213</v>
      </c>
      <c r="B132" s="133" t="s">
        <v>230</v>
      </c>
      <c r="C132" s="145">
        <v>0</v>
      </c>
      <c r="D132" s="145">
        <v>0</v>
      </c>
      <c r="E132" s="145">
        <v>16879.403539999999</v>
      </c>
      <c r="F132" s="145">
        <v>5.0295100000000001</v>
      </c>
      <c r="G132" s="145">
        <v>0</v>
      </c>
      <c r="H132" s="145">
        <v>0</v>
      </c>
      <c r="I132" s="145">
        <v>0</v>
      </c>
      <c r="J132" s="145">
        <v>10644.794209999998</v>
      </c>
      <c r="K132" s="145">
        <v>0</v>
      </c>
      <c r="L132" s="145">
        <v>0</v>
      </c>
      <c r="M132" s="145">
        <v>0</v>
      </c>
      <c r="N132" s="145">
        <v>4065.7172407609892</v>
      </c>
      <c r="O132" s="145">
        <v>0</v>
      </c>
      <c r="P132" s="145">
        <v>0</v>
      </c>
      <c r="Q132" s="145">
        <v>19.81934</v>
      </c>
      <c r="R132" s="145">
        <v>0</v>
      </c>
      <c r="S132" s="145">
        <v>0</v>
      </c>
      <c r="T132" s="145">
        <v>0</v>
      </c>
      <c r="U132" s="145">
        <v>0</v>
      </c>
      <c r="V132" s="145">
        <v>0</v>
      </c>
      <c r="W132" s="145">
        <v>0</v>
      </c>
    </row>
    <row r="133" spans="1:23" x14ac:dyDescent="0.25">
      <c r="A133" s="152" t="s">
        <v>198</v>
      </c>
      <c r="B133" s="133" t="s">
        <v>29</v>
      </c>
      <c r="C133" s="145">
        <v>0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145">
        <v>0</v>
      </c>
      <c r="J133" s="145">
        <v>0</v>
      </c>
      <c r="K133" s="145">
        <v>0</v>
      </c>
      <c r="L133" s="145">
        <v>0</v>
      </c>
      <c r="M133" s="145">
        <v>0</v>
      </c>
      <c r="N133" s="145">
        <v>694.01274552875191</v>
      </c>
      <c r="O133" s="145">
        <v>0</v>
      </c>
      <c r="P133" s="145">
        <v>0</v>
      </c>
      <c r="Q133" s="145">
        <v>0</v>
      </c>
      <c r="R133" s="145">
        <v>0</v>
      </c>
      <c r="S133" s="145">
        <v>0</v>
      </c>
      <c r="T133" s="145">
        <v>0</v>
      </c>
      <c r="U133" s="145">
        <v>0</v>
      </c>
      <c r="V133" s="145">
        <v>0</v>
      </c>
      <c r="W133" s="145">
        <v>0</v>
      </c>
    </row>
    <row r="134" spans="1:23" x14ac:dyDescent="0.25">
      <c r="A134" s="152" t="s">
        <v>157</v>
      </c>
      <c r="B134" s="133" t="s">
        <v>29</v>
      </c>
      <c r="C134" s="145">
        <v>0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>
        <v>0</v>
      </c>
      <c r="N134" s="145">
        <v>982.16789361280394</v>
      </c>
      <c r="O134" s="145">
        <v>0</v>
      </c>
      <c r="P134" s="145">
        <v>0</v>
      </c>
      <c r="Q134" s="145">
        <v>0</v>
      </c>
      <c r="R134" s="145">
        <v>0</v>
      </c>
      <c r="S134" s="145">
        <v>0</v>
      </c>
      <c r="T134" s="145">
        <v>0</v>
      </c>
      <c r="U134" s="145">
        <v>0</v>
      </c>
      <c r="V134" s="145">
        <v>0</v>
      </c>
      <c r="W134" s="145">
        <v>0</v>
      </c>
    </row>
    <row r="135" spans="1:23" x14ac:dyDescent="0.25">
      <c r="A135" s="152" t="s">
        <v>227</v>
      </c>
      <c r="B135" s="133" t="s">
        <v>232</v>
      </c>
      <c r="C135" s="145">
        <v>0</v>
      </c>
      <c r="D135" s="145">
        <v>5.6540999999999997</v>
      </c>
      <c r="E135" s="145">
        <v>0</v>
      </c>
      <c r="F135" s="145">
        <v>0</v>
      </c>
      <c r="G135" s="145">
        <v>0</v>
      </c>
      <c r="H135" s="145">
        <v>0</v>
      </c>
      <c r="I135" s="145">
        <v>0</v>
      </c>
      <c r="J135" s="145">
        <v>859.73514999999998</v>
      </c>
      <c r="K135" s="145">
        <v>0</v>
      </c>
      <c r="L135" s="145">
        <v>0</v>
      </c>
      <c r="M135" s="145">
        <v>0</v>
      </c>
      <c r="N135" s="145">
        <v>94.446330000000003</v>
      </c>
      <c r="O135" s="145">
        <v>0</v>
      </c>
      <c r="P135" s="145">
        <v>0</v>
      </c>
      <c r="Q135" s="145">
        <v>0</v>
      </c>
      <c r="R135" s="145">
        <v>0</v>
      </c>
      <c r="S135" s="145">
        <v>0</v>
      </c>
      <c r="T135" s="145">
        <v>0</v>
      </c>
      <c r="U135" s="145">
        <v>0</v>
      </c>
      <c r="V135" s="145">
        <v>0</v>
      </c>
      <c r="W135" s="145">
        <v>0</v>
      </c>
    </row>
    <row r="136" spans="1:23" x14ac:dyDescent="0.25">
      <c r="A136" s="152" t="s">
        <v>199</v>
      </c>
      <c r="B136" s="133" t="s">
        <v>29</v>
      </c>
      <c r="C136" s="145">
        <v>0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145">
        <v>0</v>
      </c>
      <c r="J136" s="145">
        <v>0</v>
      </c>
      <c r="K136" s="145">
        <v>0</v>
      </c>
      <c r="L136" s="145">
        <v>0</v>
      </c>
      <c r="M136" s="145">
        <v>0</v>
      </c>
      <c r="N136" s="145">
        <v>1003.999513365466</v>
      </c>
      <c r="O136" s="145">
        <v>0</v>
      </c>
      <c r="P136" s="145">
        <v>0</v>
      </c>
      <c r="Q136" s="145">
        <v>0</v>
      </c>
      <c r="R136" s="145">
        <v>0</v>
      </c>
      <c r="S136" s="145">
        <v>0</v>
      </c>
      <c r="T136" s="145">
        <v>0</v>
      </c>
      <c r="U136" s="145">
        <v>0</v>
      </c>
      <c r="V136" s="145">
        <v>0</v>
      </c>
      <c r="W136" s="145">
        <v>0</v>
      </c>
    </row>
    <row r="137" spans="1:23" x14ac:dyDescent="0.25">
      <c r="A137" s="152" t="s">
        <v>158</v>
      </c>
      <c r="B137" s="133" t="s">
        <v>29</v>
      </c>
      <c r="C137" s="145">
        <v>0</v>
      </c>
      <c r="D137" s="145">
        <v>0</v>
      </c>
      <c r="E137" s="145">
        <v>0</v>
      </c>
      <c r="F137" s="145">
        <v>2181.3562820000002</v>
      </c>
      <c r="G137" s="145">
        <v>0</v>
      </c>
      <c r="H137" s="145">
        <v>0</v>
      </c>
      <c r="I137" s="145">
        <v>232.79917999999998</v>
      </c>
      <c r="J137" s="145">
        <v>1740.14759</v>
      </c>
      <c r="K137" s="145">
        <v>0</v>
      </c>
      <c r="L137" s="145">
        <v>1253.4159999999999</v>
      </c>
      <c r="M137" s="145">
        <v>0</v>
      </c>
      <c r="N137" s="145">
        <v>2955.2750478727403</v>
      </c>
      <c r="O137" s="145">
        <v>0</v>
      </c>
      <c r="P137" s="145">
        <v>0</v>
      </c>
      <c r="Q137" s="145">
        <v>0</v>
      </c>
      <c r="R137" s="145">
        <v>0</v>
      </c>
      <c r="S137" s="145">
        <v>0</v>
      </c>
      <c r="T137" s="145">
        <v>0</v>
      </c>
      <c r="U137" s="145">
        <v>802.99880000000007</v>
      </c>
      <c r="V137" s="145">
        <v>0</v>
      </c>
      <c r="W137" s="145">
        <v>0</v>
      </c>
    </row>
    <row r="138" spans="1:23" x14ac:dyDescent="0.25">
      <c r="A138" s="152" t="s">
        <v>159</v>
      </c>
      <c r="B138" s="133" t="s">
        <v>232</v>
      </c>
      <c r="C138" s="145">
        <v>0</v>
      </c>
      <c r="D138" s="145">
        <v>0</v>
      </c>
      <c r="E138" s="145">
        <v>8871.7977300000002</v>
      </c>
      <c r="F138" s="145">
        <v>0</v>
      </c>
      <c r="G138" s="145">
        <v>0</v>
      </c>
      <c r="H138" s="145">
        <v>0</v>
      </c>
      <c r="I138" s="145">
        <v>0</v>
      </c>
      <c r="J138" s="145">
        <v>10448.981809999997</v>
      </c>
      <c r="K138" s="145">
        <v>0</v>
      </c>
      <c r="L138" s="145">
        <v>0</v>
      </c>
      <c r="M138" s="145">
        <v>0</v>
      </c>
      <c r="N138" s="145">
        <v>3347.7195389160192</v>
      </c>
      <c r="O138" s="145">
        <v>0</v>
      </c>
      <c r="P138" s="145">
        <v>0</v>
      </c>
      <c r="Q138" s="145">
        <v>60.245579999999997</v>
      </c>
      <c r="R138" s="145">
        <v>0</v>
      </c>
      <c r="S138" s="145">
        <v>0</v>
      </c>
      <c r="T138" s="145">
        <v>0</v>
      </c>
      <c r="U138" s="145">
        <v>0</v>
      </c>
      <c r="V138" s="145">
        <v>0</v>
      </c>
      <c r="W138" s="145">
        <v>0</v>
      </c>
    </row>
    <row r="139" spans="1:23" x14ac:dyDescent="0.25">
      <c r="A139" s="152" t="s">
        <v>200</v>
      </c>
      <c r="B139" s="133" t="s">
        <v>232</v>
      </c>
      <c r="C139" s="145">
        <v>0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145">
        <v>0</v>
      </c>
      <c r="J139" s="145">
        <v>61214.66532</v>
      </c>
      <c r="K139" s="145">
        <v>0</v>
      </c>
      <c r="L139" s="145">
        <v>0</v>
      </c>
      <c r="M139" s="145">
        <v>0</v>
      </c>
      <c r="N139" s="145">
        <v>151.07936999999998</v>
      </c>
      <c r="O139" s="145">
        <v>0</v>
      </c>
      <c r="P139" s="145">
        <v>0</v>
      </c>
      <c r="Q139" s="145">
        <v>0</v>
      </c>
      <c r="R139" s="145">
        <v>0</v>
      </c>
      <c r="S139" s="145">
        <v>0</v>
      </c>
      <c r="T139" s="145">
        <v>0</v>
      </c>
      <c r="U139" s="145">
        <v>0</v>
      </c>
      <c r="V139" s="145">
        <v>0</v>
      </c>
      <c r="W139" s="145">
        <v>0</v>
      </c>
    </row>
    <row r="140" spans="1:23" x14ac:dyDescent="0.25">
      <c r="A140" s="152" t="s">
        <v>160</v>
      </c>
      <c r="B140" s="133" t="s">
        <v>232</v>
      </c>
      <c r="C140" s="145">
        <v>0</v>
      </c>
      <c r="D140" s="145">
        <v>26.76989</v>
      </c>
      <c r="E140" s="145">
        <v>2930.66</v>
      </c>
      <c r="F140" s="145">
        <v>0</v>
      </c>
      <c r="G140" s="145">
        <v>0</v>
      </c>
      <c r="H140" s="145">
        <v>0</v>
      </c>
      <c r="I140" s="145">
        <v>0</v>
      </c>
      <c r="J140" s="145">
        <v>122423.06990000003</v>
      </c>
      <c r="K140" s="145">
        <v>0</v>
      </c>
      <c r="L140" s="145">
        <v>0</v>
      </c>
      <c r="M140" s="145">
        <v>0</v>
      </c>
      <c r="N140" s="145">
        <v>1211.9902547184902</v>
      </c>
      <c r="O140" s="145">
        <v>0</v>
      </c>
      <c r="P140" s="145">
        <v>0</v>
      </c>
      <c r="Q140" s="145">
        <v>7.4482600000000003</v>
      </c>
      <c r="R140" s="145">
        <v>0</v>
      </c>
      <c r="S140" s="145">
        <v>0</v>
      </c>
      <c r="T140" s="145">
        <v>0</v>
      </c>
      <c r="U140" s="145">
        <v>0</v>
      </c>
      <c r="V140" s="145">
        <v>250</v>
      </c>
      <c r="W140" s="145">
        <v>0</v>
      </c>
    </row>
    <row r="141" spans="1:23" x14ac:dyDescent="0.25">
      <c r="A141" s="152" t="s">
        <v>115</v>
      </c>
      <c r="B141" s="133" t="s">
        <v>232</v>
      </c>
      <c r="C141" s="145">
        <v>0</v>
      </c>
      <c r="D141" s="145">
        <v>114.08474</v>
      </c>
      <c r="E141" s="145">
        <v>0</v>
      </c>
      <c r="F141" s="145">
        <v>39.121369999999999</v>
      </c>
      <c r="G141" s="145">
        <v>0</v>
      </c>
      <c r="H141" s="145">
        <v>0</v>
      </c>
      <c r="I141" s="145">
        <v>82.402500000000003</v>
      </c>
      <c r="J141" s="145">
        <v>56647.945719999996</v>
      </c>
      <c r="K141" s="145">
        <v>0</v>
      </c>
      <c r="L141" s="145">
        <v>0</v>
      </c>
      <c r="M141" s="145">
        <v>0</v>
      </c>
      <c r="N141" s="145">
        <v>659.06842185590199</v>
      </c>
      <c r="O141" s="145">
        <v>0</v>
      </c>
      <c r="P141" s="145">
        <v>0</v>
      </c>
      <c r="Q141" s="145">
        <v>0</v>
      </c>
      <c r="R141" s="145">
        <v>0</v>
      </c>
      <c r="S141" s="145">
        <v>0</v>
      </c>
      <c r="T141" s="145">
        <v>0</v>
      </c>
      <c r="U141" s="145">
        <v>0</v>
      </c>
      <c r="V141" s="145">
        <v>300</v>
      </c>
      <c r="W141" s="145">
        <v>0</v>
      </c>
    </row>
    <row r="142" spans="1:23" x14ac:dyDescent="0.25">
      <c r="A142" s="152" t="s">
        <v>116</v>
      </c>
      <c r="B142" s="133" t="s">
        <v>232</v>
      </c>
      <c r="C142" s="145">
        <v>0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145">
        <v>26.2715</v>
      </c>
      <c r="J142" s="145">
        <v>97763.56151</v>
      </c>
      <c r="K142" s="145">
        <v>0</v>
      </c>
      <c r="L142" s="145">
        <v>0</v>
      </c>
      <c r="M142" s="145">
        <v>0</v>
      </c>
      <c r="N142" s="145">
        <v>1856.3501915945403</v>
      </c>
      <c r="O142" s="145">
        <v>0</v>
      </c>
      <c r="P142" s="145">
        <v>0</v>
      </c>
      <c r="Q142" s="145">
        <v>96.810869999999994</v>
      </c>
      <c r="R142" s="145">
        <v>0</v>
      </c>
      <c r="S142" s="145">
        <v>0</v>
      </c>
      <c r="T142" s="145">
        <v>0</v>
      </c>
      <c r="U142" s="145">
        <v>0</v>
      </c>
      <c r="V142" s="145">
        <v>0</v>
      </c>
      <c r="W142" s="145">
        <v>0</v>
      </c>
    </row>
    <row r="143" spans="1:23" s="159" customFormat="1" ht="15.75" thickBot="1" x14ac:dyDescent="0.3">
      <c r="A143" s="156" t="s">
        <v>237</v>
      </c>
      <c r="B143" s="157"/>
      <c r="C143" s="158">
        <v>23653.232133106299</v>
      </c>
      <c r="D143" s="158">
        <v>1848.3782200000001</v>
      </c>
      <c r="E143" s="158">
        <v>483316.78207237099</v>
      </c>
      <c r="F143" s="158">
        <v>527689.73304390046</v>
      </c>
      <c r="G143" s="158">
        <v>1070.836</v>
      </c>
      <c r="H143" s="158">
        <v>28265</v>
      </c>
      <c r="I143" s="158">
        <v>52737.969397100038</v>
      </c>
      <c r="J143" s="158">
        <v>6369699.1984644812</v>
      </c>
      <c r="K143" s="158">
        <v>15792.81883</v>
      </c>
      <c r="L143" s="158">
        <v>33667.622190000002</v>
      </c>
      <c r="M143" s="158">
        <v>2248.8535499999998</v>
      </c>
      <c r="N143" s="158">
        <v>479624.56131102412</v>
      </c>
      <c r="O143" s="158">
        <v>89586.000000000015</v>
      </c>
      <c r="P143" s="158">
        <v>916.65139999999997</v>
      </c>
      <c r="Q143" s="158">
        <v>8842.1460600000009</v>
      </c>
      <c r="R143" s="158">
        <v>359631.47037000011</v>
      </c>
      <c r="S143" s="158">
        <v>5110.7765523422913</v>
      </c>
      <c r="T143" s="158">
        <v>55.335000000000001</v>
      </c>
      <c r="U143" s="158">
        <v>37518.589319999985</v>
      </c>
      <c r="V143" s="158">
        <v>11800.133439999998</v>
      </c>
      <c r="W143" s="158">
        <v>1082.5</v>
      </c>
    </row>
    <row r="144" spans="1:23" x14ac:dyDescent="0.25">
      <c r="A144" s="33" t="s">
        <v>11</v>
      </c>
      <c r="W144" s="37" t="s">
        <v>12</v>
      </c>
    </row>
    <row r="145" spans="1:23" x14ac:dyDescent="0.25">
      <c r="A145" s="343" t="s">
        <v>770</v>
      </c>
      <c r="B145" s="344"/>
      <c r="I145" s="18"/>
      <c r="W145" s="39" t="s">
        <v>761</v>
      </c>
    </row>
    <row r="146" spans="1:23" x14ac:dyDescent="0.25">
      <c r="A146" s="337" t="s">
        <v>760</v>
      </c>
      <c r="B146" s="344"/>
      <c r="W146" s="40" t="s">
        <v>14</v>
      </c>
    </row>
    <row r="147" spans="1:23" x14ac:dyDescent="0.25">
      <c r="A147" s="344"/>
      <c r="B147" s="344"/>
      <c r="S147" s="295"/>
    </row>
    <row r="148" spans="1:23" x14ac:dyDescent="0.25">
      <c r="A148" s="271" t="s">
        <v>429</v>
      </c>
    </row>
    <row r="149" spans="1:23" x14ac:dyDescent="0.25">
      <c r="A149" s="271"/>
    </row>
    <row r="150" spans="1:23" x14ac:dyDescent="0.25">
      <c r="A150" s="41" t="s">
        <v>15</v>
      </c>
    </row>
    <row r="151" spans="1:23" x14ac:dyDescent="0.25">
      <c r="A151" s="42" t="s">
        <v>16</v>
      </c>
    </row>
    <row r="152" spans="1:23" x14ac:dyDescent="0.25">
      <c r="A152" s="42"/>
    </row>
    <row r="153" spans="1:23" x14ac:dyDescent="0.25">
      <c r="A153" s="41" t="s">
        <v>17</v>
      </c>
    </row>
  </sheetData>
  <hyperlinks>
    <hyperlink ref="A151" r:id="rId1" xr:uid="{00000000-0004-0000-0900-000000000000}"/>
    <hyperlink ref="A146" r:id="rId2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34" fitToHeight="0" orientation="landscape" r:id="rId3"/>
  <rowBreaks count="1" manualBreakCount="1">
    <brk id="73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5"/>
  <sheetViews>
    <sheetView zoomScaleNormal="100" workbookViewId="0"/>
  </sheetViews>
  <sheetFormatPr defaultColWidth="9.140625" defaultRowHeight="15" x14ac:dyDescent="0.25"/>
  <cols>
    <col min="1" max="1" width="34.7109375" style="4" customWidth="1"/>
    <col min="2" max="8" width="12.5703125" style="4" customWidth="1"/>
    <col min="9" max="16384" width="9.140625" style="4"/>
  </cols>
  <sheetData>
    <row r="1" spans="1:10" ht="20.100000000000001" x14ac:dyDescent="0.35">
      <c r="A1" s="1" t="s">
        <v>239</v>
      </c>
      <c r="B1" s="160"/>
      <c r="C1" s="160"/>
      <c r="D1" s="160"/>
      <c r="E1" s="160"/>
      <c r="F1" s="160"/>
      <c r="G1" s="160"/>
      <c r="H1" s="160"/>
    </row>
    <row r="2" spans="1:10" ht="15.75" thickBot="1" x14ac:dyDescent="0.3">
      <c r="A2" s="161"/>
      <c r="B2" s="161"/>
      <c r="C2" s="161"/>
      <c r="D2" s="161"/>
      <c r="E2" s="161"/>
      <c r="F2" s="161"/>
      <c r="G2" s="161"/>
      <c r="I2" s="162" t="s">
        <v>240</v>
      </c>
    </row>
    <row r="3" spans="1:10" ht="14.45" x14ac:dyDescent="0.35">
      <c r="A3" s="163"/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4">
        <v>2015</v>
      </c>
      <c r="I3" s="164">
        <v>2016</v>
      </c>
    </row>
    <row r="4" spans="1:10" ht="14.45" x14ac:dyDescent="0.35">
      <c r="A4" s="133" t="s">
        <v>165</v>
      </c>
      <c r="B4" s="145">
        <v>3.65</v>
      </c>
      <c r="C4" s="145">
        <v>3.1580599999999999</v>
      </c>
      <c r="D4" s="145">
        <v>2.0165199999999999</v>
      </c>
      <c r="E4" s="145">
        <v>3.3073600000000001</v>
      </c>
      <c r="F4" s="145">
        <v>19.994600000000002</v>
      </c>
      <c r="G4" s="145">
        <v>2.5698300000000001</v>
      </c>
      <c r="H4" s="145">
        <v>2.5698300000000001</v>
      </c>
      <c r="I4" s="145">
        <v>1.42374</v>
      </c>
      <c r="J4" s="165"/>
    </row>
    <row r="5" spans="1:10" ht="14.45" x14ac:dyDescent="0.35">
      <c r="A5" s="133" t="s">
        <v>125</v>
      </c>
      <c r="B5" s="145">
        <v>160477.75999999998</v>
      </c>
      <c r="C5" s="145">
        <v>147839.47580000001</v>
      </c>
      <c r="D5" s="145">
        <v>229947.44323300009</v>
      </c>
      <c r="E5" s="145">
        <v>196119.78117</v>
      </c>
      <c r="F5" s="145">
        <v>272005.11318899988</v>
      </c>
      <c r="G5" s="145">
        <v>208244.678079</v>
      </c>
      <c r="H5" s="145">
        <v>163696.59705399998</v>
      </c>
      <c r="I5" s="145">
        <v>148540.03090877994</v>
      </c>
      <c r="J5" s="165"/>
    </row>
    <row r="6" spans="1:10" ht="14.45" x14ac:dyDescent="0.35">
      <c r="A6" s="133" t="s">
        <v>168</v>
      </c>
      <c r="B6" s="145">
        <v>33.06</v>
      </c>
      <c r="C6" s="145">
        <v>50.956020000000002</v>
      </c>
      <c r="D6" s="145">
        <v>322.39805100000001</v>
      </c>
      <c r="E6" s="145">
        <v>142.298936</v>
      </c>
      <c r="F6" s="145">
        <v>1663.727406</v>
      </c>
      <c r="G6" s="145">
        <v>973.0457449999999</v>
      </c>
      <c r="H6" s="145">
        <v>1145.087393</v>
      </c>
      <c r="I6" s="145">
        <v>422.62563000000006</v>
      </c>
      <c r="J6" s="165"/>
    </row>
    <row r="7" spans="1:10" ht="14.45" x14ac:dyDescent="0.35">
      <c r="A7" s="133" t="s">
        <v>64</v>
      </c>
      <c r="B7" s="145">
        <v>594.28</v>
      </c>
      <c r="C7" s="145">
        <v>683.571369</v>
      </c>
      <c r="D7" s="145">
        <v>974.27558899999985</v>
      </c>
      <c r="E7" s="145">
        <v>568.42127200000004</v>
      </c>
      <c r="F7" s="145">
        <v>787.99408300000005</v>
      </c>
      <c r="G7" s="145">
        <v>498.48026399999998</v>
      </c>
      <c r="H7" s="145">
        <v>1056.0663829999999</v>
      </c>
      <c r="I7" s="145">
        <v>278.70715724670004</v>
      </c>
      <c r="J7" s="165"/>
    </row>
    <row r="8" spans="1:10" ht="14.45" x14ac:dyDescent="0.35">
      <c r="A8" s="133" t="s">
        <v>67</v>
      </c>
      <c r="B8" s="145">
        <v>1446.23</v>
      </c>
      <c r="C8" s="145">
        <v>669.01008000000002</v>
      </c>
      <c r="D8" s="145">
        <v>510.66734300000002</v>
      </c>
      <c r="E8" s="145">
        <v>1237.0836079999999</v>
      </c>
      <c r="F8" s="145">
        <v>841.99602889999983</v>
      </c>
      <c r="G8" s="145">
        <v>53539.655697000009</v>
      </c>
      <c r="H8" s="145">
        <v>6223.1440469999998</v>
      </c>
      <c r="I8" s="145">
        <v>1705.1589300000001</v>
      </c>
      <c r="J8" s="165"/>
    </row>
    <row r="9" spans="1:10" ht="14.45" x14ac:dyDescent="0.35">
      <c r="A9" s="133" t="s">
        <v>175</v>
      </c>
      <c r="B9" s="145">
        <v>0.71</v>
      </c>
      <c r="C9" s="145">
        <v>194.79766000000001</v>
      </c>
      <c r="D9" s="145">
        <v>18.115850000000002</v>
      </c>
      <c r="E9" s="145">
        <v>34.350260000000006</v>
      </c>
      <c r="F9" s="145">
        <v>31.824019999999997</v>
      </c>
      <c r="G9" s="116">
        <v>0.27440999999999999</v>
      </c>
      <c r="H9" s="145">
        <v>492.33001999999999</v>
      </c>
      <c r="I9" s="145">
        <v>44.405929999999998</v>
      </c>
      <c r="J9" s="165"/>
    </row>
    <row r="10" spans="1:10" ht="14.45" x14ac:dyDescent="0.35">
      <c r="A10" s="133" t="s">
        <v>216</v>
      </c>
      <c r="B10" s="145">
        <v>373.24</v>
      </c>
      <c r="C10" s="145">
        <v>342.90332999999998</v>
      </c>
      <c r="D10" s="145">
        <v>130.04847199999998</v>
      </c>
      <c r="E10" s="145">
        <v>667.11812400000008</v>
      </c>
      <c r="F10" s="145">
        <v>953.22043299999996</v>
      </c>
      <c r="G10" s="170">
        <v>1085.6409550000001</v>
      </c>
      <c r="H10" s="145">
        <v>1262.291228</v>
      </c>
      <c r="I10" s="145">
        <v>194.04664000000002</v>
      </c>
      <c r="J10" s="165"/>
    </row>
    <row r="11" spans="1:10" ht="14.45" x14ac:dyDescent="0.35">
      <c r="A11" s="133" t="s">
        <v>81</v>
      </c>
      <c r="B11" s="145">
        <v>98664.410000000033</v>
      </c>
      <c r="C11" s="145">
        <v>107858.19771100003</v>
      </c>
      <c r="D11" s="145">
        <v>81379.072066000022</v>
      </c>
      <c r="E11" s="145">
        <v>52457.415481000004</v>
      </c>
      <c r="F11" s="145">
        <v>103344.47991100998</v>
      </c>
      <c r="G11" s="145">
        <v>66086.251355000015</v>
      </c>
      <c r="H11" s="145">
        <v>60629.503490000003</v>
      </c>
      <c r="I11" s="145">
        <v>58147.166856047152</v>
      </c>
      <c r="J11" s="165"/>
    </row>
    <row r="12" spans="1:10" ht="14.45" x14ac:dyDescent="0.35">
      <c r="A12" s="133" t="s">
        <v>179</v>
      </c>
      <c r="B12" s="145">
        <v>16.5</v>
      </c>
      <c r="C12" s="145">
        <v>0.92118999999999995</v>
      </c>
      <c r="D12" s="145">
        <v>0.83943000000000001</v>
      </c>
      <c r="E12" s="145">
        <v>10.824760000000001</v>
      </c>
      <c r="F12" s="145">
        <v>2.43276</v>
      </c>
      <c r="G12" s="145">
        <v>0.80030000000000001</v>
      </c>
      <c r="H12" s="145">
        <v>47.65117</v>
      </c>
      <c r="I12" s="116">
        <v>0.27015</v>
      </c>
      <c r="J12" s="165"/>
    </row>
    <row r="13" spans="1:10" ht="14.45" x14ac:dyDescent="0.35">
      <c r="A13" s="133" t="s">
        <v>181</v>
      </c>
      <c r="B13" s="145">
        <v>1378.7599999999995</v>
      </c>
      <c r="C13" s="145">
        <v>1047.14976</v>
      </c>
      <c r="D13" s="145">
        <v>367.36796299999997</v>
      </c>
      <c r="E13" s="145">
        <v>562.82810299999994</v>
      </c>
      <c r="F13" s="145">
        <v>405.50892999999996</v>
      </c>
      <c r="G13" s="145">
        <v>1042.0285920000001</v>
      </c>
      <c r="H13" s="145">
        <v>2228.540477</v>
      </c>
      <c r="I13" s="145">
        <v>657.83962999999983</v>
      </c>
      <c r="J13" s="165"/>
    </row>
    <row r="14" spans="1:10" ht="14.45" x14ac:dyDescent="0.35">
      <c r="A14" s="133" t="s">
        <v>131</v>
      </c>
      <c r="B14" s="145">
        <v>408033.74969000008</v>
      </c>
      <c r="C14" s="145">
        <v>421092.32943899999</v>
      </c>
      <c r="D14" s="145">
        <v>283111.42227900005</v>
      </c>
      <c r="E14" s="145">
        <v>291791.38463500002</v>
      </c>
      <c r="F14" s="145">
        <v>268040.98496756994</v>
      </c>
      <c r="G14" s="145">
        <v>278796.04829999985</v>
      </c>
      <c r="H14" s="145">
        <v>185579.80718200002</v>
      </c>
      <c r="I14" s="145">
        <v>92620.387436227276</v>
      </c>
      <c r="J14" s="165"/>
    </row>
    <row r="15" spans="1:10" ht="14.45" x14ac:dyDescent="0.35">
      <c r="A15" s="133" t="s">
        <v>184</v>
      </c>
      <c r="B15" s="145">
        <v>5341.43</v>
      </c>
      <c r="C15" s="145">
        <v>2540.1799000000001</v>
      </c>
      <c r="D15" s="145">
        <v>6446.4420629999986</v>
      </c>
      <c r="E15" s="145">
        <v>8978.7553710000011</v>
      </c>
      <c r="F15" s="145">
        <v>12434.345985999998</v>
      </c>
      <c r="G15" s="145">
        <v>6177.3938049999997</v>
      </c>
      <c r="H15" s="145">
        <v>7709.4161400000003</v>
      </c>
      <c r="I15" s="145">
        <v>6459.8713360117163</v>
      </c>
      <c r="J15" s="165"/>
    </row>
    <row r="16" spans="1:10" ht="14.45" x14ac:dyDescent="0.35">
      <c r="A16" s="133" t="s">
        <v>84</v>
      </c>
      <c r="B16" s="145">
        <v>84025.58</v>
      </c>
      <c r="C16" s="145">
        <v>68136.461319000009</v>
      </c>
      <c r="D16" s="145">
        <v>88592.887980000014</v>
      </c>
      <c r="E16" s="145">
        <v>101655.53977800002</v>
      </c>
      <c r="F16" s="145">
        <v>159404.63823299998</v>
      </c>
      <c r="G16" s="145">
        <v>134849.67529150005</v>
      </c>
      <c r="H16" s="145">
        <v>155574.52580100007</v>
      </c>
      <c r="I16" s="145">
        <v>133812.80334302026</v>
      </c>
      <c r="J16" s="165"/>
    </row>
    <row r="17" spans="1:10" ht="14.45" x14ac:dyDescent="0.35">
      <c r="A17" s="133" t="s">
        <v>217</v>
      </c>
      <c r="B17" s="145">
        <v>22.31</v>
      </c>
      <c r="C17" s="145">
        <v>35.988869999999999</v>
      </c>
      <c r="D17" s="145">
        <v>15.690849999999999</v>
      </c>
      <c r="E17" s="145">
        <v>17.045100000000001</v>
      </c>
      <c r="F17" s="145">
        <v>13.955819999999999</v>
      </c>
      <c r="G17" s="145">
        <v>17.697949999999999</v>
      </c>
      <c r="H17" s="145">
        <v>11.9284</v>
      </c>
      <c r="I17" s="145">
        <v>11.85453</v>
      </c>
      <c r="J17" s="165"/>
    </row>
    <row r="18" spans="1:10" ht="14.45" x14ac:dyDescent="0.35">
      <c r="A18" s="133" t="s">
        <v>85</v>
      </c>
      <c r="B18" s="145">
        <v>5238.41</v>
      </c>
      <c r="C18" s="145">
        <v>3119.8770400000003</v>
      </c>
      <c r="D18" s="145">
        <v>1156.3243689999999</v>
      </c>
      <c r="E18" s="145">
        <v>3127.1334070000003</v>
      </c>
      <c r="F18" s="145">
        <v>2725.2620189999998</v>
      </c>
      <c r="G18" s="145">
        <v>204.82975900000002</v>
      </c>
      <c r="H18" s="145">
        <v>429.28058800000008</v>
      </c>
      <c r="I18" s="145">
        <v>5692.8123600000008</v>
      </c>
      <c r="J18" s="165"/>
    </row>
    <row r="19" spans="1:10" ht="14.45" x14ac:dyDescent="0.35">
      <c r="A19" s="133" t="s">
        <v>89</v>
      </c>
      <c r="B19" s="145">
        <v>71511.51999999996</v>
      </c>
      <c r="C19" s="145">
        <v>95847.859620000032</v>
      </c>
      <c r="D19" s="145">
        <v>64914.580642000008</v>
      </c>
      <c r="E19" s="145">
        <v>124252.91422999999</v>
      </c>
      <c r="F19" s="145">
        <v>113297.01707502</v>
      </c>
      <c r="G19" s="145">
        <v>60474.910321000018</v>
      </c>
      <c r="H19" s="145">
        <v>85560.42893699999</v>
      </c>
      <c r="I19" s="145">
        <v>102729.28966518656</v>
      </c>
      <c r="J19" s="165"/>
    </row>
    <row r="20" spans="1:10" ht="14.45" x14ac:dyDescent="0.35">
      <c r="A20" s="133" t="s">
        <v>141</v>
      </c>
      <c r="B20" s="145">
        <v>2671.6500000000005</v>
      </c>
      <c r="C20" s="145">
        <v>-485.55576499999961</v>
      </c>
      <c r="D20" s="145">
        <v>4467.8588470000004</v>
      </c>
      <c r="E20" s="145">
        <v>6394.984773000001</v>
      </c>
      <c r="F20" s="145">
        <v>3807.9745939400004</v>
      </c>
      <c r="G20" s="145">
        <v>-1842.0456419999991</v>
      </c>
      <c r="H20" s="145">
        <v>5603.5314789999984</v>
      </c>
      <c r="I20" s="145">
        <v>4263.1350695545407</v>
      </c>
      <c r="J20" s="165"/>
    </row>
    <row r="21" spans="1:10" ht="14.45" x14ac:dyDescent="0.35">
      <c r="A21" s="133" t="s">
        <v>142</v>
      </c>
      <c r="B21" s="145">
        <v>243.69</v>
      </c>
      <c r="C21" s="145">
        <v>170.07599999999996</v>
      </c>
      <c r="D21" s="145">
        <v>167.04137</v>
      </c>
      <c r="E21" s="145">
        <v>220.70287500000001</v>
      </c>
      <c r="F21" s="145">
        <v>153.67592799999997</v>
      </c>
      <c r="G21" s="145">
        <v>-52.675270999999995</v>
      </c>
      <c r="H21" s="145">
        <v>183.51673399999999</v>
      </c>
      <c r="I21" s="145">
        <v>137.18673000000001</v>
      </c>
      <c r="J21" s="165"/>
    </row>
    <row r="22" spans="1:10" ht="14.45" x14ac:dyDescent="0.35">
      <c r="A22" s="133" t="s">
        <v>92</v>
      </c>
      <c r="B22" s="145">
        <v>13291.12</v>
      </c>
      <c r="C22" s="145">
        <v>3689.11031</v>
      </c>
      <c r="D22" s="145">
        <v>8445.2211640000005</v>
      </c>
      <c r="E22" s="145">
        <v>20.709451000000012</v>
      </c>
      <c r="F22" s="145">
        <v>328.60462199999989</v>
      </c>
      <c r="G22" s="145">
        <v>744.62618900000041</v>
      </c>
      <c r="H22" s="145">
        <v>777.01947899999993</v>
      </c>
      <c r="I22" s="145">
        <v>192.87719076435104</v>
      </c>
      <c r="J22" s="165"/>
    </row>
    <row r="23" spans="1:10" ht="14.45" x14ac:dyDescent="0.35">
      <c r="A23" s="133" t="s">
        <v>94</v>
      </c>
      <c r="B23" s="145">
        <v>35146.65</v>
      </c>
      <c r="C23" s="145">
        <v>67612.769230000034</v>
      </c>
      <c r="D23" s="145">
        <v>116278.24205000002</v>
      </c>
      <c r="E23" s="145">
        <v>81780.277447999993</v>
      </c>
      <c r="F23" s="145">
        <v>78731.649206999995</v>
      </c>
      <c r="G23" s="145">
        <v>83966.50532299999</v>
      </c>
      <c r="H23" s="145">
        <v>50483.106674999995</v>
      </c>
      <c r="I23" s="145">
        <v>54528.205919109256</v>
      </c>
      <c r="J23" s="165"/>
    </row>
    <row r="24" spans="1:10" ht="14.45" x14ac:dyDescent="0.35">
      <c r="A24" s="133" t="s">
        <v>95</v>
      </c>
      <c r="B24" s="145">
        <v>438.08000000000004</v>
      </c>
      <c r="C24" s="145">
        <v>362.45359000000002</v>
      </c>
      <c r="D24" s="145">
        <v>-451.85801999999995</v>
      </c>
      <c r="E24" s="145">
        <v>190.06481300000002</v>
      </c>
      <c r="F24" s="145">
        <v>250.38099200000002</v>
      </c>
      <c r="G24" s="145">
        <v>285.18687999999997</v>
      </c>
      <c r="H24" s="145">
        <v>296.98160300000001</v>
      </c>
      <c r="I24" s="145">
        <v>136.73498615624951</v>
      </c>
      <c r="J24" s="165"/>
    </row>
    <row r="25" spans="1:10" ht="14.45" x14ac:dyDescent="0.35">
      <c r="A25" s="133" t="s">
        <v>219</v>
      </c>
      <c r="B25" s="145">
        <v>0</v>
      </c>
      <c r="C25" s="145">
        <v>8</v>
      </c>
      <c r="D25" s="145">
        <v>0</v>
      </c>
      <c r="E25" s="145">
        <v>0</v>
      </c>
      <c r="F25" s="145">
        <v>0</v>
      </c>
      <c r="G25" s="145">
        <v>15</v>
      </c>
      <c r="H25" s="145">
        <v>0</v>
      </c>
      <c r="I25" s="145">
        <v>0</v>
      </c>
      <c r="J25" s="165"/>
    </row>
    <row r="26" spans="1:10" ht="14.45" x14ac:dyDescent="0.35">
      <c r="A26" s="133" t="s">
        <v>97</v>
      </c>
      <c r="B26" s="145">
        <v>121276.66</v>
      </c>
      <c r="C26" s="145">
        <v>171335.23400299993</v>
      </c>
      <c r="D26" s="145">
        <v>186428.31703999997</v>
      </c>
      <c r="E26" s="145">
        <v>197313.24126700015</v>
      </c>
      <c r="F26" s="145">
        <v>248733.67912350001</v>
      </c>
      <c r="G26" s="145">
        <v>236639.33446199997</v>
      </c>
      <c r="H26" s="145">
        <v>262685.44187200005</v>
      </c>
      <c r="I26" s="145">
        <v>319583.38420377864</v>
      </c>
      <c r="J26" s="165"/>
    </row>
    <row r="27" spans="1:10" ht="14.45" x14ac:dyDescent="0.35">
      <c r="A27" s="133" t="s">
        <v>147</v>
      </c>
      <c r="B27" s="145">
        <v>139325.97000000003</v>
      </c>
      <c r="C27" s="145">
        <v>193282.05234799997</v>
      </c>
      <c r="D27" s="145">
        <v>206848.57369999998</v>
      </c>
      <c r="E27" s="145">
        <v>189217.73683000001</v>
      </c>
      <c r="F27" s="145">
        <v>338219.5989426999</v>
      </c>
      <c r="G27" s="145">
        <v>266324.28031900001</v>
      </c>
      <c r="H27" s="145">
        <v>373782.56545600004</v>
      </c>
      <c r="I27" s="145">
        <v>462648.34007085644</v>
      </c>
      <c r="J27" s="165"/>
    </row>
    <row r="28" spans="1:10" ht="14.45" x14ac:dyDescent="0.35">
      <c r="A28" s="133" t="s">
        <v>222</v>
      </c>
      <c r="B28" s="145">
        <v>624.68000000000006</v>
      </c>
      <c r="C28" s="145">
        <v>668.76550999999995</v>
      </c>
      <c r="D28" s="145">
        <v>-199.85437500000003</v>
      </c>
      <c r="E28" s="145">
        <v>1328.193522</v>
      </c>
      <c r="F28" s="145">
        <v>593.34336300000007</v>
      </c>
      <c r="G28" s="145">
        <v>1096.9357010000001</v>
      </c>
      <c r="H28" s="145">
        <v>947.18403100000012</v>
      </c>
      <c r="I28" s="145">
        <v>784.57157799999982</v>
      </c>
      <c r="J28" s="165"/>
    </row>
    <row r="29" spans="1:10" ht="14.45" x14ac:dyDescent="0.35">
      <c r="A29" s="133" t="s">
        <v>99</v>
      </c>
      <c r="B29" s="145">
        <v>57600.18</v>
      </c>
      <c r="C29" s="145">
        <v>68747.093850000005</v>
      </c>
      <c r="D29" s="145">
        <v>84569.23260399999</v>
      </c>
      <c r="E29" s="145">
        <v>28242.022756999999</v>
      </c>
      <c r="F29" s="145">
        <v>103394.31649299998</v>
      </c>
      <c r="G29" s="145">
        <v>48027.690817999995</v>
      </c>
      <c r="H29" s="145">
        <v>101293.159562</v>
      </c>
      <c r="I29" s="145">
        <v>68833.397543898755</v>
      </c>
      <c r="J29" s="165"/>
    </row>
    <row r="30" spans="1:10" ht="14.45" x14ac:dyDescent="0.35">
      <c r="A30" s="133" t="s">
        <v>223</v>
      </c>
      <c r="B30" s="145">
        <v>114.53</v>
      </c>
      <c r="C30" s="145">
        <v>149.82666</v>
      </c>
      <c r="D30" s="145">
        <v>254.11669000000001</v>
      </c>
      <c r="E30" s="145">
        <v>0</v>
      </c>
      <c r="F30" s="145">
        <v>174.2</v>
      </c>
      <c r="G30" s="145">
        <v>0</v>
      </c>
      <c r="H30" s="145">
        <v>0</v>
      </c>
      <c r="I30" s="145">
        <v>0</v>
      </c>
      <c r="J30" s="165"/>
    </row>
    <row r="31" spans="1:10" ht="14.45" x14ac:dyDescent="0.35">
      <c r="A31" s="133" t="s">
        <v>102</v>
      </c>
      <c r="B31" s="145">
        <v>37.630000000000003</v>
      </c>
      <c r="C31" s="145">
        <v>27.83567</v>
      </c>
      <c r="D31" s="145">
        <v>45.534850999999996</v>
      </c>
      <c r="E31" s="145">
        <v>1142.8827509999999</v>
      </c>
      <c r="F31" s="145">
        <v>307.28571124899997</v>
      </c>
      <c r="G31" s="145">
        <v>379.98893600000002</v>
      </c>
      <c r="H31" s="145">
        <v>323.63015200000001</v>
      </c>
      <c r="I31" s="145">
        <v>122.43240999999999</v>
      </c>
      <c r="J31" s="165"/>
    </row>
    <row r="32" spans="1:10" ht="14.45" x14ac:dyDescent="0.35">
      <c r="A32" s="133" t="s">
        <v>103</v>
      </c>
      <c r="B32" s="145">
        <v>51388.709999999985</v>
      </c>
      <c r="C32" s="145">
        <v>54902.402389999996</v>
      </c>
      <c r="D32" s="145">
        <v>45884.525021000009</v>
      </c>
      <c r="E32" s="145">
        <v>62811.936750000008</v>
      </c>
      <c r="F32" s="145">
        <v>69990.344135000007</v>
      </c>
      <c r="G32" s="145">
        <v>237747.31202299998</v>
      </c>
      <c r="H32" s="145">
        <v>217706.99764800005</v>
      </c>
      <c r="I32" s="145">
        <v>153685.3813340952</v>
      </c>
      <c r="J32" s="165"/>
    </row>
    <row r="33" spans="1:10" ht="14.45" x14ac:dyDescent="0.35">
      <c r="A33" s="133" t="s">
        <v>224</v>
      </c>
      <c r="B33" s="145">
        <v>145.65</v>
      </c>
      <c r="C33" s="145">
        <v>143.82409999999999</v>
      </c>
      <c r="D33" s="145">
        <v>115.64680100000002</v>
      </c>
      <c r="E33" s="145">
        <v>227.48318600000002</v>
      </c>
      <c r="F33" s="145">
        <v>431.30334499999998</v>
      </c>
      <c r="G33" s="145">
        <v>783.69248399999992</v>
      </c>
      <c r="H33" s="145">
        <v>517.0726709999999</v>
      </c>
      <c r="I33" s="145">
        <v>112.02394999999999</v>
      </c>
      <c r="J33" s="165"/>
    </row>
    <row r="34" spans="1:10" ht="14.45" x14ac:dyDescent="0.35">
      <c r="A34" s="133" t="s">
        <v>105</v>
      </c>
      <c r="B34" s="145">
        <v>43112.59</v>
      </c>
      <c r="C34" s="145">
        <v>25441.784850000007</v>
      </c>
      <c r="D34" s="145">
        <v>29074.007368999999</v>
      </c>
      <c r="E34" s="145">
        <v>-13962.072712000001</v>
      </c>
      <c r="F34" s="145">
        <v>35605.043467549986</v>
      </c>
      <c r="G34" s="145">
        <v>-18377.837630000009</v>
      </c>
      <c r="H34" s="145">
        <v>19095.253841000002</v>
      </c>
      <c r="I34" s="145">
        <v>12286.280631491853</v>
      </c>
      <c r="J34" s="165"/>
    </row>
    <row r="35" spans="1:10" ht="14.45" x14ac:dyDescent="0.35">
      <c r="A35" s="133" t="s">
        <v>151</v>
      </c>
      <c r="B35" s="145">
        <v>11892.93</v>
      </c>
      <c r="C35" s="145">
        <v>-5502.7697399999979</v>
      </c>
      <c r="D35" s="145">
        <v>2632.9926830000004</v>
      </c>
      <c r="E35" s="145">
        <v>5460.418909</v>
      </c>
      <c r="F35" s="145">
        <v>9255.7511630000026</v>
      </c>
      <c r="G35" s="145">
        <v>5236.6470139999983</v>
      </c>
      <c r="H35" s="145">
        <v>24612.798476000007</v>
      </c>
      <c r="I35" s="145">
        <v>5492.1987125182732</v>
      </c>
      <c r="J35" s="165"/>
    </row>
    <row r="36" spans="1:10" ht="14.45" x14ac:dyDescent="0.35">
      <c r="A36" s="133" t="s">
        <v>241</v>
      </c>
      <c r="B36" s="145">
        <v>0.74</v>
      </c>
      <c r="C36" s="145">
        <v>1.20079</v>
      </c>
      <c r="D36" s="116">
        <v>0.38233</v>
      </c>
      <c r="E36" s="145">
        <v>2354.2385359999998</v>
      </c>
      <c r="F36" s="145">
        <v>57.340640999999998</v>
      </c>
      <c r="G36" s="145">
        <v>0</v>
      </c>
      <c r="H36" s="145">
        <v>0</v>
      </c>
      <c r="I36" s="145">
        <v>0</v>
      </c>
      <c r="J36" s="165"/>
    </row>
    <row r="37" spans="1:10" ht="14.45" x14ac:dyDescent="0.35">
      <c r="A37" s="133" t="s">
        <v>194</v>
      </c>
      <c r="B37" s="145">
        <v>7.9600000000000009</v>
      </c>
      <c r="C37" s="145">
        <v>10.687800000000001</v>
      </c>
      <c r="D37" s="145">
        <v>230.07386600000001</v>
      </c>
      <c r="E37" s="145">
        <v>160.81684400000003</v>
      </c>
      <c r="F37" s="145">
        <v>99.945886999999999</v>
      </c>
      <c r="G37" s="145">
        <v>188.44882399999997</v>
      </c>
      <c r="H37" s="145">
        <v>175.374494</v>
      </c>
      <c r="I37" s="145">
        <v>42.71031</v>
      </c>
      <c r="J37" s="165"/>
    </row>
    <row r="38" spans="1:10" ht="14.45" x14ac:dyDescent="0.35">
      <c r="A38" s="133" t="s">
        <v>195</v>
      </c>
      <c r="B38" s="116">
        <v>0.48</v>
      </c>
      <c r="C38" s="145">
        <v>10.3</v>
      </c>
      <c r="D38" s="145">
        <v>26.903935999999998</v>
      </c>
      <c r="E38" s="145">
        <v>47.860719999999986</v>
      </c>
      <c r="F38" s="145">
        <v>30.59224</v>
      </c>
      <c r="G38" s="116">
        <v>0.15397</v>
      </c>
      <c r="H38" s="145">
        <v>110.17695999999999</v>
      </c>
      <c r="I38" s="116">
        <v>5.8799999999999998E-2</v>
      </c>
      <c r="J38" s="165"/>
    </row>
    <row r="39" spans="1:10" ht="14.45" x14ac:dyDescent="0.35">
      <c r="A39" s="133" t="s">
        <v>110</v>
      </c>
      <c r="B39" s="145">
        <v>-2423.66</v>
      </c>
      <c r="C39" s="145">
        <v>10.562519999999999</v>
      </c>
      <c r="D39" s="145">
        <v>17.661988000000001</v>
      </c>
      <c r="E39" s="145">
        <v>4834.1575779999985</v>
      </c>
      <c r="F39" s="145">
        <v>1287.1372922119999</v>
      </c>
      <c r="G39" s="145">
        <v>952.227214</v>
      </c>
      <c r="H39" s="145">
        <v>169.05994699999999</v>
      </c>
      <c r="I39" s="145">
        <v>4.3854499999999996</v>
      </c>
      <c r="J39" s="165"/>
    </row>
    <row r="40" spans="1:10" x14ac:dyDescent="0.25">
      <c r="A40" s="133" t="s">
        <v>111</v>
      </c>
      <c r="B40" s="145">
        <v>138690.27000000002</v>
      </c>
      <c r="C40" s="145">
        <v>156006.45310999997</v>
      </c>
      <c r="D40" s="145">
        <v>99134.075603999983</v>
      </c>
      <c r="E40" s="145">
        <v>157103.73389500001</v>
      </c>
      <c r="F40" s="145">
        <v>151896.00260799998</v>
      </c>
      <c r="G40" s="145">
        <v>148764.85096650003</v>
      </c>
      <c r="H40" s="145">
        <v>204846.44099999999</v>
      </c>
      <c r="I40" s="145">
        <v>186209.48753096003</v>
      </c>
      <c r="J40" s="165"/>
    </row>
    <row r="41" spans="1:10" x14ac:dyDescent="0.25">
      <c r="A41" s="133" t="s">
        <v>225</v>
      </c>
      <c r="B41" s="145">
        <v>6.04</v>
      </c>
      <c r="C41" s="145">
        <v>99.341829999999987</v>
      </c>
      <c r="D41" s="145">
        <v>20.912222</v>
      </c>
      <c r="E41" s="145">
        <v>19.364108000000002</v>
      </c>
      <c r="F41" s="145">
        <v>21.656551</v>
      </c>
      <c r="G41" s="145">
        <v>7.528689</v>
      </c>
      <c r="H41" s="145">
        <v>1.0256670000000001</v>
      </c>
      <c r="I41" s="145">
        <v>0</v>
      </c>
      <c r="J41" s="165"/>
    </row>
    <row r="42" spans="1:10" x14ac:dyDescent="0.25">
      <c r="A42" s="133" t="s">
        <v>197</v>
      </c>
      <c r="B42" s="145">
        <v>282.13</v>
      </c>
      <c r="C42" s="145">
        <v>156.51980000000003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65"/>
    </row>
    <row r="43" spans="1:10" x14ac:dyDescent="0.25">
      <c r="A43" s="133" t="s">
        <v>226</v>
      </c>
      <c r="B43" s="145">
        <v>0</v>
      </c>
      <c r="C43" s="145">
        <v>27.922000000000001</v>
      </c>
      <c r="D43" s="145">
        <v>31.11</v>
      </c>
      <c r="E43" s="145">
        <v>19.89</v>
      </c>
      <c r="F43" s="145">
        <v>2.0129999999999999</v>
      </c>
      <c r="G43" s="145">
        <v>0</v>
      </c>
      <c r="H43" s="145">
        <v>25.885776</v>
      </c>
      <c r="I43" s="145">
        <v>0</v>
      </c>
      <c r="J43" s="165"/>
    </row>
    <row r="44" spans="1:10" x14ac:dyDescent="0.25">
      <c r="A44" s="133" t="s">
        <v>114</v>
      </c>
      <c r="B44" s="145">
        <v>75129.600000000006</v>
      </c>
      <c r="C44" s="145">
        <v>116073.6392049999</v>
      </c>
      <c r="D44" s="145">
        <v>89188.274437999993</v>
      </c>
      <c r="E44" s="145">
        <v>93505.241017999986</v>
      </c>
      <c r="F44" s="145">
        <v>56340.726665499962</v>
      </c>
      <c r="G44" s="145">
        <v>82179.082867999939</v>
      </c>
      <c r="H44" s="145">
        <v>123348.36058000001</v>
      </c>
      <c r="I44" s="145">
        <v>110941.39958540871</v>
      </c>
      <c r="J44" s="165"/>
    </row>
    <row r="45" spans="1:10" x14ac:dyDescent="0.25">
      <c r="A45" s="133" t="s">
        <v>227</v>
      </c>
      <c r="B45" s="145">
        <v>62.36</v>
      </c>
      <c r="C45" s="145">
        <v>58.106830000000002</v>
      </c>
      <c r="D45" s="145">
        <v>67.240452000000005</v>
      </c>
      <c r="E45" s="145">
        <v>19.674488</v>
      </c>
      <c r="F45" s="145">
        <v>56.767600000000002</v>
      </c>
      <c r="G45" s="145">
        <v>11.871270000000001</v>
      </c>
      <c r="H45" s="145">
        <v>2450.99145</v>
      </c>
      <c r="I45" s="145">
        <v>959.83557999999994</v>
      </c>
      <c r="J45" s="165"/>
    </row>
    <row r="46" spans="1:10" x14ac:dyDescent="0.25">
      <c r="A46" s="155" t="s">
        <v>115</v>
      </c>
      <c r="B46" s="145">
        <v>51410.229999999996</v>
      </c>
      <c r="C46" s="145">
        <v>51346.449470000014</v>
      </c>
      <c r="D46" s="145">
        <v>57759.911501000002</v>
      </c>
      <c r="E46" s="145">
        <v>53177.464984999999</v>
      </c>
      <c r="F46" s="145">
        <v>59848.157404201993</v>
      </c>
      <c r="G46" s="145">
        <v>91059.476751000038</v>
      </c>
      <c r="H46" s="145">
        <v>50493.222936999999</v>
      </c>
      <c r="I46" s="145">
        <v>57842.622751855895</v>
      </c>
      <c r="J46" s="165"/>
    </row>
    <row r="47" spans="1:10" ht="15.75" thickBot="1" x14ac:dyDescent="0.3">
      <c r="A47" s="157" t="s">
        <v>242</v>
      </c>
      <c r="B47" s="158">
        <v>1577638.4696899999</v>
      </c>
      <c r="C47" s="158">
        <v>1753816.9235289998</v>
      </c>
      <c r="D47" s="158">
        <v>1688925.7368320001</v>
      </c>
      <c r="E47" s="158">
        <v>1653257.2263870006</v>
      </c>
      <c r="F47" s="158">
        <v>2095589.9864373526</v>
      </c>
      <c r="G47" s="158">
        <v>1996132.2628120007</v>
      </c>
      <c r="H47" s="158">
        <v>2111577.9666300002</v>
      </c>
      <c r="I47" s="158">
        <v>1990125.3445809677</v>
      </c>
    </row>
    <row r="48" spans="1:10" x14ac:dyDescent="0.25">
      <c r="I48" s="37" t="s">
        <v>12</v>
      </c>
    </row>
    <row r="49" spans="1:9" x14ac:dyDescent="0.25">
      <c r="A49" s="261" t="s">
        <v>429</v>
      </c>
      <c r="I49" s="39" t="s">
        <v>13</v>
      </c>
    </row>
    <row r="50" spans="1:9" x14ac:dyDescent="0.25">
      <c r="I50" s="40" t="s">
        <v>14</v>
      </c>
    </row>
    <row r="52" spans="1:9" x14ac:dyDescent="0.25">
      <c r="A52" s="41" t="s">
        <v>15</v>
      </c>
    </row>
    <row r="53" spans="1:9" x14ac:dyDescent="0.25">
      <c r="A53" s="42" t="s">
        <v>16</v>
      </c>
    </row>
    <row r="54" spans="1:9" x14ac:dyDescent="0.25">
      <c r="A54" s="42"/>
    </row>
    <row r="55" spans="1:9" x14ac:dyDescent="0.25">
      <c r="A55" s="41" t="s">
        <v>17</v>
      </c>
    </row>
  </sheetData>
  <hyperlinks>
    <hyperlink ref="A53" r:id="rId1" xr:uid="{00000000-0004-0000-0A00-000000000000}"/>
  </hyperlinks>
  <pageMargins left="0.7" right="0.7" top="0.75" bottom="0.75" header="0.3" footer="0.3"/>
  <pageSetup paperSize="9" scale="66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48"/>
  <sheetViews>
    <sheetView zoomScaleNormal="100" workbookViewId="0"/>
  </sheetViews>
  <sheetFormatPr defaultColWidth="9.140625" defaultRowHeight="15" x14ac:dyDescent="0.25"/>
  <cols>
    <col min="1" max="1" width="32.42578125" style="4" customWidth="1"/>
    <col min="2" max="2" width="24.28515625" style="4" customWidth="1"/>
    <col min="3" max="3" width="2.5703125" style="4" customWidth="1"/>
    <col min="4" max="4" width="24.28515625" style="4" customWidth="1"/>
    <col min="5" max="5" width="2.5703125" style="4" customWidth="1"/>
    <col min="6" max="9" width="24.28515625" style="4" customWidth="1"/>
    <col min="10" max="16384" width="9.140625" style="4"/>
  </cols>
  <sheetData>
    <row r="1" spans="1:10" ht="23.1" x14ac:dyDescent="0.5">
      <c r="A1" s="166" t="s">
        <v>243</v>
      </c>
    </row>
    <row r="2" spans="1:10" ht="15.75" thickBot="1" x14ac:dyDescent="0.3">
      <c r="A2" s="56"/>
      <c r="B2" s="56"/>
      <c r="C2" s="56"/>
      <c r="D2" s="56"/>
      <c r="E2" s="56"/>
      <c r="F2" s="56"/>
      <c r="G2" s="56"/>
      <c r="H2" s="56"/>
      <c r="I2" s="277" t="s">
        <v>240</v>
      </c>
    </row>
    <row r="3" spans="1:10" ht="21.75" customHeight="1" x14ac:dyDescent="0.35">
      <c r="A3" s="275" t="s">
        <v>244</v>
      </c>
      <c r="B3" s="276" t="s">
        <v>245</v>
      </c>
      <c r="C3" s="276"/>
      <c r="D3" s="276" t="s">
        <v>246</v>
      </c>
      <c r="E3" s="276"/>
      <c r="F3" s="276" t="s">
        <v>247</v>
      </c>
      <c r="G3" s="276" t="s">
        <v>248</v>
      </c>
      <c r="H3" s="276" t="s">
        <v>249</v>
      </c>
      <c r="I3" s="276" t="s">
        <v>237</v>
      </c>
    </row>
    <row r="4" spans="1:10" ht="14.45" x14ac:dyDescent="0.35">
      <c r="A4" s="169" t="s">
        <v>121</v>
      </c>
      <c r="B4" s="266">
        <v>10241.91897595155</v>
      </c>
      <c r="C4" s="267"/>
      <c r="D4" s="266">
        <v>175300.17813000001</v>
      </c>
      <c r="E4" s="267"/>
      <c r="F4" s="266">
        <v>24474.221569999994</v>
      </c>
      <c r="G4" s="266">
        <v>700.43226000000004</v>
      </c>
      <c r="H4" s="266">
        <v>24601.264489999998</v>
      </c>
      <c r="I4" s="272">
        <v>235318.01542595157</v>
      </c>
      <c r="J4" s="171"/>
    </row>
    <row r="5" spans="1:10" ht="14.45" x14ac:dyDescent="0.35">
      <c r="A5" s="169" t="s">
        <v>202</v>
      </c>
      <c r="B5" s="266">
        <v>249.295584110444</v>
      </c>
      <c r="C5" s="267"/>
      <c r="D5" s="266">
        <v>0</v>
      </c>
      <c r="E5" s="267"/>
      <c r="F5" s="266">
        <v>42.356570000000005</v>
      </c>
      <c r="G5" s="266">
        <v>0</v>
      </c>
      <c r="H5" s="266">
        <v>76.655149999999992</v>
      </c>
      <c r="I5" s="272">
        <v>368.30730411044402</v>
      </c>
      <c r="J5" s="171"/>
    </row>
    <row r="6" spans="1:10" ht="14.45" x14ac:dyDescent="0.35">
      <c r="A6" s="169" t="s">
        <v>61</v>
      </c>
      <c r="B6" s="266">
        <v>1118.3047394135012</v>
      </c>
      <c r="C6" s="267"/>
      <c r="D6" s="266">
        <v>500.96100000000001</v>
      </c>
      <c r="E6" s="267"/>
      <c r="F6" s="266">
        <v>1604.2229300000001</v>
      </c>
      <c r="G6" s="266">
        <v>0</v>
      </c>
      <c r="H6" s="266">
        <v>28.765000000000001</v>
      </c>
      <c r="I6" s="272">
        <v>3252.253669413501</v>
      </c>
      <c r="J6" s="171"/>
    </row>
    <row r="7" spans="1:10" ht="14.45" x14ac:dyDescent="0.35">
      <c r="A7" s="169" t="s">
        <v>62</v>
      </c>
      <c r="B7" s="266">
        <v>-2.8051699999999999</v>
      </c>
      <c r="C7" s="267"/>
      <c r="D7" s="266">
        <v>0</v>
      </c>
      <c r="E7" s="267"/>
      <c r="F7" s="266">
        <v>223.21527</v>
      </c>
      <c r="G7" s="266">
        <v>75.944500000000005</v>
      </c>
      <c r="H7" s="266">
        <v>94.418639999999996</v>
      </c>
      <c r="I7" s="272">
        <v>390.77323999999999</v>
      </c>
      <c r="J7" s="171"/>
    </row>
    <row r="8" spans="1:10" ht="14.45" x14ac:dyDescent="0.35">
      <c r="A8" s="169" t="s">
        <v>165</v>
      </c>
      <c r="B8" s="266">
        <v>1.42374</v>
      </c>
      <c r="C8" s="267"/>
      <c r="D8" s="266">
        <v>0</v>
      </c>
      <c r="E8" s="267"/>
      <c r="F8" s="266">
        <v>0</v>
      </c>
      <c r="G8" s="266">
        <v>0</v>
      </c>
      <c r="H8" s="266">
        <v>0</v>
      </c>
      <c r="I8" s="272">
        <v>1.42374</v>
      </c>
      <c r="J8" s="172"/>
    </row>
    <row r="9" spans="1:10" ht="14.45" x14ac:dyDescent="0.35">
      <c r="A9" s="169" t="s">
        <v>166</v>
      </c>
      <c r="B9" s="266">
        <v>827.00904816405318</v>
      </c>
      <c r="C9" s="267"/>
      <c r="D9" s="266">
        <v>0</v>
      </c>
      <c r="E9" s="267"/>
      <c r="F9" s="266">
        <v>139.05652000000001</v>
      </c>
      <c r="G9" s="266">
        <v>39.053359999999998</v>
      </c>
      <c r="H9" s="266">
        <v>2.5390199999999998</v>
      </c>
      <c r="I9" s="272">
        <v>1007.6579481640532</v>
      </c>
      <c r="J9" s="171"/>
    </row>
    <row r="10" spans="1:10" ht="14.45" x14ac:dyDescent="0.35">
      <c r="A10" s="169" t="s">
        <v>122</v>
      </c>
      <c r="B10" s="266">
        <v>432.96806737461094</v>
      </c>
      <c r="C10" s="267"/>
      <c r="D10" s="266">
        <v>0</v>
      </c>
      <c r="E10" s="267"/>
      <c r="F10" s="266">
        <v>5.35182</v>
      </c>
      <c r="G10" s="266">
        <v>0</v>
      </c>
      <c r="H10" s="266">
        <v>0</v>
      </c>
      <c r="I10" s="272">
        <v>438.31988737461091</v>
      </c>
      <c r="J10" s="171"/>
    </row>
    <row r="11" spans="1:10" ht="14.45" x14ac:dyDescent="0.35">
      <c r="A11" s="169" t="s">
        <v>124</v>
      </c>
      <c r="B11" s="266">
        <v>1004.287276136214</v>
      </c>
      <c r="C11" s="267"/>
      <c r="D11" s="266">
        <v>0</v>
      </c>
      <c r="E11" s="267"/>
      <c r="F11" s="266">
        <v>4.0450400000000002</v>
      </c>
      <c r="G11" s="266">
        <v>0</v>
      </c>
      <c r="H11" s="266">
        <v>0</v>
      </c>
      <c r="I11" s="272">
        <v>1008.332316136214</v>
      </c>
      <c r="J11" s="171"/>
    </row>
    <row r="12" spans="1:10" ht="14.45" x14ac:dyDescent="0.35">
      <c r="A12" s="169" t="s">
        <v>125</v>
      </c>
      <c r="B12" s="266">
        <v>7803.8923307799105</v>
      </c>
      <c r="C12" s="267"/>
      <c r="D12" s="266">
        <v>-974.32713999999896</v>
      </c>
      <c r="E12" s="267"/>
      <c r="F12" s="266">
        <v>95323.835889999988</v>
      </c>
      <c r="G12" s="266">
        <v>7620</v>
      </c>
      <c r="H12" s="266">
        <v>38766.629827999997</v>
      </c>
      <c r="I12" s="272">
        <v>148540.03090877991</v>
      </c>
      <c r="J12" s="171"/>
    </row>
    <row r="13" spans="1:10" ht="14.45" x14ac:dyDescent="0.35">
      <c r="A13" s="169" t="s">
        <v>203</v>
      </c>
      <c r="B13" s="266">
        <v>39.811120000000003</v>
      </c>
      <c r="C13" s="267"/>
      <c r="D13" s="266">
        <v>118.3304</v>
      </c>
      <c r="E13" s="267"/>
      <c r="F13" s="266">
        <v>195.91570000000002</v>
      </c>
      <c r="G13" s="266">
        <v>0</v>
      </c>
      <c r="H13" s="266">
        <v>38.930999999999997</v>
      </c>
      <c r="I13" s="272">
        <v>392.98822000000001</v>
      </c>
      <c r="J13" s="172"/>
    </row>
    <row r="14" spans="1:10" ht="14.45" x14ac:dyDescent="0.35">
      <c r="A14" s="169" t="s">
        <v>168</v>
      </c>
      <c r="B14" s="266">
        <v>112.63951999999998</v>
      </c>
      <c r="C14" s="267"/>
      <c r="D14" s="266">
        <v>0</v>
      </c>
      <c r="E14" s="267"/>
      <c r="F14" s="266">
        <v>60.068489999999997</v>
      </c>
      <c r="G14" s="266">
        <v>0</v>
      </c>
      <c r="H14" s="266">
        <v>249.91762</v>
      </c>
      <c r="I14" s="272">
        <v>422.62563</v>
      </c>
      <c r="J14" s="172"/>
    </row>
    <row r="15" spans="1:10" ht="14.45" x14ac:dyDescent="0.35">
      <c r="A15" s="169" t="s">
        <v>126</v>
      </c>
      <c r="B15" s="266">
        <v>0</v>
      </c>
      <c r="C15" s="267"/>
      <c r="D15" s="266">
        <v>0</v>
      </c>
      <c r="E15" s="267"/>
      <c r="F15" s="266">
        <v>0</v>
      </c>
      <c r="G15" s="266">
        <v>0</v>
      </c>
      <c r="H15" s="266">
        <v>61.64461</v>
      </c>
      <c r="I15" s="272">
        <v>61.64461</v>
      </c>
      <c r="J15" s="172"/>
    </row>
    <row r="16" spans="1:10" ht="14.45" x14ac:dyDescent="0.35">
      <c r="A16" s="169" t="s">
        <v>169</v>
      </c>
      <c r="B16" s="266">
        <v>0</v>
      </c>
      <c r="C16" s="267"/>
      <c r="D16" s="266">
        <v>0</v>
      </c>
      <c r="E16" s="267"/>
      <c r="F16" s="266">
        <v>29.292159999999999</v>
      </c>
      <c r="G16" s="266">
        <v>0</v>
      </c>
      <c r="H16" s="266">
        <v>190.60790999999998</v>
      </c>
      <c r="I16" s="272">
        <v>219.90006999999997</v>
      </c>
      <c r="J16" s="172"/>
    </row>
    <row r="17" spans="1:10" ht="14.45" x14ac:dyDescent="0.35">
      <c r="A17" s="169" t="s">
        <v>204</v>
      </c>
      <c r="B17" s="266">
        <v>380.42651887909699</v>
      </c>
      <c r="C17" s="267"/>
      <c r="D17" s="266">
        <v>0</v>
      </c>
      <c r="E17" s="267"/>
      <c r="F17" s="266">
        <v>176.62292000000002</v>
      </c>
      <c r="G17" s="266">
        <v>12.066689999999999</v>
      </c>
      <c r="H17" s="266">
        <v>3056.66257</v>
      </c>
      <c r="I17" s="272">
        <v>3625.7786988790967</v>
      </c>
      <c r="J17" s="171"/>
    </row>
    <row r="18" spans="1:10" ht="14.45" x14ac:dyDescent="0.35">
      <c r="A18" s="169" t="s">
        <v>64</v>
      </c>
      <c r="B18" s="266">
        <v>209.78535724669999</v>
      </c>
      <c r="C18" s="267"/>
      <c r="D18" s="266">
        <v>0</v>
      </c>
      <c r="E18" s="267"/>
      <c r="F18" s="266">
        <v>41.157350000000001</v>
      </c>
      <c r="G18" s="266">
        <v>0</v>
      </c>
      <c r="H18" s="266">
        <v>27.76445</v>
      </c>
      <c r="I18" s="272">
        <v>278.70715724669998</v>
      </c>
      <c r="J18" s="171"/>
    </row>
    <row r="19" spans="1:10" ht="14.45" x14ac:dyDescent="0.35">
      <c r="A19" s="169" t="s">
        <v>170</v>
      </c>
      <c r="B19" s="266">
        <v>8058.5048259003197</v>
      </c>
      <c r="C19" s="267"/>
      <c r="D19" s="266">
        <v>30007.530269999999</v>
      </c>
      <c r="E19" s="267"/>
      <c r="F19" s="266">
        <v>4727.4097299999985</v>
      </c>
      <c r="G19" s="266">
        <v>477.70853999999991</v>
      </c>
      <c r="H19" s="266">
        <v>10402.702160000003</v>
      </c>
      <c r="I19" s="272">
        <v>53673.855525900319</v>
      </c>
      <c r="J19" s="171"/>
    </row>
    <row r="20" spans="1:10" ht="14.45" x14ac:dyDescent="0.35">
      <c r="A20" s="169" t="s">
        <v>65</v>
      </c>
      <c r="B20" s="266">
        <v>0</v>
      </c>
      <c r="C20" s="267"/>
      <c r="D20" s="266">
        <v>0</v>
      </c>
      <c r="E20" s="267"/>
      <c r="F20" s="266">
        <v>0</v>
      </c>
      <c r="G20" s="266">
        <v>0</v>
      </c>
      <c r="H20" s="266">
        <v>131.70197999999999</v>
      </c>
      <c r="I20" s="272">
        <v>131.70197999999999</v>
      </c>
      <c r="J20" s="172"/>
    </row>
    <row r="21" spans="1:10" ht="14.45" x14ac:dyDescent="0.35">
      <c r="A21" s="169" t="s">
        <v>127</v>
      </c>
      <c r="B21" s="266">
        <v>3211.5599870530796</v>
      </c>
      <c r="C21" s="267"/>
      <c r="D21" s="266">
        <v>66416.915829999998</v>
      </c>
      <c r="E21" s="267"/>
      <c r="F21" s="266">
        <v>25406.618600000002</v>
      </c>
      <c r="G21" s="266">
        <v>32.608939999999997</v>
      </c>
      <c r="H21" s="266">
        <v>11854.699330000003</v>
      </c>
      <c r="I21" s="272">
        <v>106922.40268705309</v>
      </c>
      <c r="J21" s="171"/>
    </row>
    <row r="22" spans="1:10" ht="14.45" x14ac:dyDescent="0.35">
      <c r="A22" s="169" t="s">
        <v>66</v>
      </c>
      <c r="B22" s="266">
        <v>189.63286000000002</v>
      </c>
      <c r="C22" s="267"/>
      <c r="D22" s="266">
        <v>1500</v>
      </c>
      <c r="E22" s="267"/>
      <c r="F22" s="266">
        <v>1237.9139</v>
      </c>
      <c r="G22" s="266">
        <v>0</v>
      </c>
      <c r="H22" s="266">
        <v>261.14441999999997</v>
      </c>
      <c r="I22" s="272">
        <v>3188.6911800000003</v>
      </c>
      <c r="J22" s="172"/>
    </row>
    <row r="23" spans="1:10" ht="14.45" x14ac:dyDescent="0.35">
      <c r="A23" s="169" t="s">
        <v>128</v>
      </c>
      <c r="B23" s="266">
        <v>7.4892075759586296</v>
      </c>
      <c r="C23" s="267"/>
      <c r="D23" s="266">
        <v>0</v>
      </c>
      <c r="E23" s="267"/>
      <c r="F23" s="266">
        <v>1732.9760700000002</v>
      </c>
      <c r="G23" s="266">
        <v>0</v>
      </c>
      <c r="H23" s="266">
        <v>304.99359999999996</v>
      </c>
      <c r="I23" s="272">
        <v>2045.4588775759587</v>
      </c>
      <c r="J23" s="171"/>
    </row>
    <row r="24" spans="1:10" ht="14.45" x14ac:dyDescent="0.35">
      <c r="A24" s="169" t="s">
        <v>67</v>
      </c>
      <c r="B24" s="266">
        <v>99.564959999999999</v>
      </c>
      <c r="C24" s="267"/>
      <c r="D24" s="266">
        <v>0</v>
      </c>
      <c r="E24" s="267"/>
      <c r="F24" s="266">
        <v>146.57329999999999</v>
      </c>
      <c r="G24" s="266">
        <v>0</v>
      </c>
      <c r="H24" s="266">
        <v>1459.0206700000001</v>
      </c>
      <c r="I24" s="272">
        <v>1705.1589300000001</v>
      </c>
      <c r="J24" s="171"/>
    </row>
    <row r="25" spans="1:10" ht="14.45" x14ac:dyDescent="0.35">
      <c r="A25" s="169" t="s">
        <v>68</v>
      </c>
      <c r="B25" s="266">
        <v>0</v>
      </c>
      <c r="C25" s="267"/>
      <c r="D25" s="266">
        <v>0</v>
      </c>
      <c r="E25" s="267"/>
      <c r="F25" s="266">
        <v>0</v>
      </c>
      <c r="G25" s="266">
        <v>0</v>
      </c>
      <c r="H25" s="266">
        <v>77.446789999999993</v>
      </c>
      <c r="I25" s="272">
        <v>77.446789999999993</v>
      </c>
      <c r="J25" s="172"/>
    </row>
    <row r="26" spans="1:10" ht="14.45" x14ac:dyDescent="0.35">
      <c r="A26" s="169" t="s">
        <v>69</v>
      </c>
      <c r="B26" s="266">
        <v>0</v>
      </c>
      <c r="C26" s="267"/>
      <c r="D26" s="266">
        <v>13100</v>
      </c>
      <c r="E26" s="267"/>
      <c r="F26" s="266">
        <v>5397.1416100000006</v>
      </c>
      <c r="G26" s="266">
        <v>0</v>
      </c>
      <c r="H26" s="266">
        <v>416.41958</v>
      </c>
      <c r="I26" s="272">
        <v>18913.56119</v>
      </c>
      <c r="J26" s="172"/>
    </row>
    <row r="27" spans="1:10" ht="14.45" x14ac:dyDescent="0.35">
      <c r="A27" s="169" t="s">
        <v>171</v>
      </c>
      <c r="B27" s="266">
        <v>3503.7328232990894</v>
      </c>
      <c r="C27" s="267"/>
      <c r="D27" s="266">
        <v>0</v>
      </c>
      <c r="E27" s="267"/>
      <c r="F27" s="266">
        <v>776.97902999999985</v>
      </c>
      <c r="G27" s="266">
        <v>63.547020000000003</v>
      </c>
      <c r="H27" s="266">
        <v>2379.4398200000001</v>
      </c>
      <c r="I27" s="272">
        <v>6723.6986932990894</v>
      </c>
      <c r="J27" s="171"/>
    </row>
    <row r="28" spans="1:10" ht="14.45" x14ac:dyDescent="0.35">
      <c r="A28" s="169" t="s">
        <v>129</v>
      </c>
      <c r="B28" s="266">
        <v>16448.12561898923</v>
      </c>
      <c r="C28" s="267"/>
      <c r="D28" s="266">
        <v>31.58595</v>
      </c>
      <c r="E28" s="267"/>
      <c r="F28" s="266">
        <v>5349.5781300000017</v>
      </c>
      <c r="G28" s="266">
        <v>992.39293999999995</v>
      </c>
      <c r="H28" s="266">
        <v>24080.291635999973</v>
      </c>
      <c r="I28" s="272">
        <v>46901.974274989203</v>
      </c>
      <c r="J28" s="171"/>
    </row>
    <row r="29" spans="1:10" ht="14.45" x14ac:dyDescent="0.35">
      <c r="A29" s="169" t="s">
        <v>172</v>
      </c>
      <c r="B29" s="266">
        <v>6373.0769964753845</v>
      </c>
      <c r="C29" s="267"/>
      <c r="D29" s="266">
        <v>14264.307785770699</v>
      </c>
      <c r="E29" s="267"/>
      <c r="F29" s="266">
        <v>2671.1373699999999</v>
      </c>
      <c r="G29" s="266">
        <v>46.499600000000001</v>
      </c>
      <c r="H29" s="266">
        <v>1527.7405699999999</v>
      </c>
      <c r="I29" s="272">
        <v>24882.762322246082</v>
      </c>
      <c r="J29" s="171"/>
    </row>
    <row r="30" spans="1:10" ht="14.45" x14ac:dyDescent="0.35">
      <c r="A30" s="169" t="s">
        <v>71</v>
      </c>
      <c r="B30" s="266">
        <v>5</v>
      </c>
      <c r="C30" s="267"/>
      <c r="D30" s="266">
        <v>0</v>
      </c>
      <c r="E30" s="267"/>
      <c r="F30" s="266">
        <v>0</v>
      </c>
      <c r="G30" s="266">
        <v>0</v>
      </c>
      <c r="H30" s="266">
        <v>5</v>
      </c>
      <c r="I30" s="272">
        <v>10</v>
      </c>
      <c r="J30" s="172"/>
    </row>
    <row r="31" spans="1:10" ht="14.45" x14ac:dyDescent="0.35">
      <c r="A31" s="169" t="s">
        <v>72</v>
      </c>
      <c r="B31" s="266">
        <v>552.68101999999999</v>
      </c>
      <c r="C31" s="267"/>
      <c r="D31" s="266">
        <v>41130.658239999997</v>
      </c>
      <c r="E31" s="267"/>
      <c r="F31" s="266">
        <v>62952.354770000005</v>
      </c>
      <c r="G31" s="266">
        <v>0</v>
      </c>
      <c r="H31" s="266">
        <v>24910.316560000003</v>
      </c>
      <c r="I31" s="272">
        <v>129546.01059000001</v>
      </c>
      <c r="J31" s="172"/>
    </row>
    <row r="32" spans="1:10" ht="14.45" x14ac:dyDescent="0.35">
      <c r="A32" s="169" t="s">
        <v>73</v>
      </c>
      <c r="B32" s="266">
        <v>0</v>
      </c>
      <c r="C32" s="267"/>
      <c r="D32" s="266">
        <v>0</v>
      </c>
      <c r="E32" s="267"/>
      <c r="F32" s="266">
        <v>0</v>
      </c>
      <c r="G32" s="266">
        <v>0</v>
      </c>
      <c r="H32" s="266">
        <v>89.324250000000006</v>
      </c>
      <c r="I32" s="272">
        <v>89.324250000000006</v>
      </c>
      <c r="J32" s="172"/>
    </row>
    <row r="33" spans="1:10" ht="14.45" x14ac:dyDescent="0.35">
      <c r="A33" s="169" t="s">
        <v>173</v>
      </c>
      <c r="B33" s="266">
        <v>120</v>
      </c>
      <c r="C33" s="267"/>
      <c r="D33" s="266">
        <v>212.21740000000003</v>
      </c>
      <c r="E33" s="267"/>
      <c r="F33" s="266">
        <v>163.63360000000003</v>
      </c>
      <c r="G33" s="266">
        <v>0</v>
      </c>
      <c r="H33" s="266">
        <v>307.37279999999998</v>
      </c>
      <c r="I33" s="272">
        <v>803.22379999999998</v>
      </c>
      <c r="J33" s="172"/>
    </row>
    <row r="34" spans="1:10" ht="14.45" x14ac:dyDescent="0.35">
      <c r="A34" s="169" t="s">
        <v>74</v>
      </c>
      <c r="B34" s="266">
        <v>585.48522000000003</v>
      </c>
      <c r="C34" s="267"/>
      <c r="D34" s="266">
        <v>0</v>
      </c>
      <c r="E34" s="267"/>
      <c r="F34" s="266">
        <v>0</v>
      </c>
      <c r="G34" s="266">
        <v>0</v>
      </c>
      <c r="H34" s="266">
        <v>0</v>
      </c>
      <c r="I34" s="272">
        <v>585.48522000000003</v>
      </c>
      <c r="J34" s="172"/>
    </row>
    <row r="35" spans="1:10" ht="14.45" x14ac:dyDescent="0.35">
      <c r="A35" s="169" t="s">
        <v>174</v>
      </c>
      <c r="B35" s="266">
        <v>2567.7525927040506</v>
      </c>
      <c r="C35" s="267"/>
      <c r="D35" s="266">
        <v>0</v>
      </c>
      <c r="E35" s="267"/>
      <c r="F35" s="266">
        <v>118.65074</v>
      </c>
      <c r="G35" s="266">
        <v>0</v>
      </c>
      <c r="H35" s="266">
        <v>1.93286</v>
      </c>
      <c r="I35" s="272">
        <v>2688.3361927040505</v>
      </c>
      <c r="J35" s="171"/>
    </row>
    <row r="36" spans="1:10" ht="14.45" x14ac:dyDescent="0.35">
      <c r="A36" s="169" t="s">
        <v>175</v>
      </c>
      <c r="B36" s="268">
        <v>0.2286</v>
      </c>
      <c r="C36" s="267"/>
      <c r="D36" s="266">
        <v>-2.5261</v>
      </c>
      <c r="E36" s="267"/>
      <c r="F36" s="266">
        <v>46.703429999999997</v>
      </c>
      <c r="G36" s="266">
        <v>0</v>
      </c>
      <c r="H36" s="266">
        <v>0</v>
      </c>
      <c r="I36" s="272">
        <v>44.405929999999998</v>
      </c>
      <c r="J36" s="171"/>
    </row>
    <row r="37" spans="1:10" ht="14.45" x14ac:dyDescent="0.35">
      <c r="A37" s="169" t="s">
        <v>176</v>
      </c>
      <c r="B37" s="266">
        <v>0</v>
      </c>
      <c r="C37" s="267"/>
      <c r="D37" s="266">
        <v>15</v>
      </c>
      <c r="E37" s="267"/>
      <c r="F37" s="266">
        <v>-7.9794999999999998</v>
      </c>
      <c r="G37" s="266">
        <v>0</v>
      </c>
      <c r="H37" s="266">
        <v>0</v>
      </c>
      <c r="I37" s="272">
        <v>7.0205000000000002</v>
      </c>
      <c r="J37" s="172"/>
    </row>
    <row r="38" spans="1:10" ht="14.45" x14ac:dyDescent="0.35">
      <c r="A38" s="169" t="s">
        <v>177</v>
      </c>
      <c r="B38" s="266">
        <v>11</v>
      </c>
      <c r="C38" s="267"/>
      <c r="D38" s="266">
        <v>0</v>
      </c>
      <c r="E38" s="267"/>
      <c r="F38" s="266">
        <v>8.0225200000000001</v>
      </c>
      <c r="G38" s="266">
        <v>0</v>
      </c>
      <c r="H38" s="266">
        <v>73.370769999999993</v>
      </c>
      <c r="I38" s="272">
        <v>92.393289999999993</v>
      </c>
      <c r="J38" s="171"/>
    </row>
    <row r="39" spans="1:10" x14ac:dyDescent="0.25">
      <c r="A39" s="169" t="s">
        <v>76</v>
      </c>
      <c r="B39" s="266">
        <v>4230.8590516968397</v>
      </c>
      <c r="C39" s="267"/>
      <c r="D39" s="266">
        <v>1074.9579999999999</v>
      </c>
      <c r="E39" s="267"/>
      <c r="F39" s="266">
        <v>3424.0987800000003</v>
      </c>
      <c r="G39" s="266">
        <v>0</v>
      </c>
      <c r="H39" s="266">
        <v>2749.5549099999998</v>
      </c>
      <c r="I39" s="272">
        <v>11479.470741696838</v>
      </c>
      <c r="J39" s="171"/>
    </row>
    <row r="40" spans="1:10" x14ac:dyDescent="0.25">
      <c r="A40" s="169" t="s">
        <v>178</v>
      </c>
      <c r="B40" s="266">
        <v>21.42745</v>
      </c>
      <c r="C40" s="267"/>
      <c r="D40" s="266">
        <v>0</v>
      </c>
      <c r="E40" s="267"/>
      <c r="F40" s="266">
        <v>14.998950000000001</v>
      </c>
      <c r="G40" s="266">
        <v>0</v>
      </c>
      <c r="H40" s="266">
        <v>0</v>
      </c>
      <c r="I40" s="272">
        <v>36.426400000000001</v>
      </c>
      <c r="J40" s="172"/>
    </row>
    <row r="41" spans="1:10" x14ac:dyDescent="0.25">
      <c r="A41" s="169" t="s">
        <v>77</v>
      </c>
      <c r="B41" s="266">
        <v>595.33807999999999</v>
      </c>
      <c r="C41" s="267"/>
      <c r="D41" s="266">
        <v>0</v>
      </c>
      <c r="E41" s="267"/>
      <c r="F41" s="266">
        <v>-1.0440000000000005</v>
      </c>
      <c r="G41" s="266">
        <v>0</v>
      </c>
      <c r="H41" s="266">
        <v>0</v>
      </c>
      <c r="I41" s="272">
        <v>594.29408000000001</v>
      </c>
      <c r="J41" s="172"/>
    </row>
    <row r="42" spans="1:10" x14ac:dyDescent="0.25">
      <c r="A42" s="169" t="s">
        <v>78</v>
      </c>
      <c r="B42" s="266">
        <v>29191.512058336855</v>
      </c>
      <c r="C42" s="267"/>
      <c r="D42" s="266">
        <v>123650.41503999999</v>
      </c>
      <c r="E42" s="267"/>
      <c r="F42" s="266">
        <v>11992.27058</v>
      </c>
      <c r="G42" s="266">
        <v>138833.15806999998</v>
      </c>
      <c r="H42" s="266">
        <v>30652.196612000011</v>
      </c>
      <c r="I42" s="272">
        <v>334319.55236033688</v>
      </c>
      <c r="J42" s="171"/>
    </row>
    <row r="43" spans="1:10" x14ac:dyDescent="0.25">
      <c r="A43" s="169" t="s">
        <v>216</v>
      </c>
      <c r="B43" s="266">
        <v>163.22662000000003</v>
      </c>
      <c r="C43" s="267"/>
      <c r="D43" s="266">
        <v>0</v>
      </c>
      <c r="E43" s="267"/>
      <c r="F43" s="266">
        <v>23.214019999999998</v>
      </c>
      <c r="G43" s="266">
        <v>0</v>
      </c>
      <c r="H43" s="266">
        <v>7.6059999999999999</v>
      </c>
      <c r="I43" s="272">
        <v>194.04664000000002</v>
      </c>
      <c r="J43" s="171"/>
    </row>
    <row r="44" spans="1:10" x14ac:dyDescent="0.25">
      <c r="A44" s="169" t="s">
        <v>251</v>
      </c>
      <c r="B44" s="266">
        <v>309.60331881652303</v>
      </c>
      <c r="C44" s="267"/>
      <c r="D44" s="266">
        <v>0</v>
      </c>
      <c r="E44" s="267"/>
      <c r="F44" s="266">
        <v>1529.0520800000002</v>
      </c>
      <c r="G44" s="266">
        <v>0</v>
      </c>
      <c r="H44" s="266">
        <v>0</v>
      </c>
      <c r="I44" s="272">
        <v>1838.6553988165233</v>
      </c>
      <c r="J44" s="171"/>
    </row>
    <row r="45" spans="1:10" x14ac:dyDescent="0.25">
      <c r="A45" s="169" t="s">
        <v>79</v>
      </c>
      <c r="B45" s="266">
        <v>150</v>
      </c>
      <c r="C45" s="267"/>
      <c r="D45" s="266">
        <v>0</v>
      </c>
      <c r="E45" s="267"/>
      <c r="F45" s="266">
        <v>0</v>
      </c>
      <c r="G45" s="266">
        <v>0</v>
      </c>
      <c r="H45" s="266">
        <v>0</v>
      </c>
      <c r="I45" s="272">
        <v>150</v>
      </c>
      <c r="J45" s="171"/>
    </row>
    <row r="46" spans="1:10" x14ac:dyDescent="0.25">
      <c r="A46" s="169" t="s">
        <v>80</v>
      </c>
      <c r="B46" s="266">
        <v>5.4493600000000004</v>
      </c>
      <c r="C46" s="267"/>
      <c r="D46" s="266">
        <v>0</v>
      </c>
      <c r="E46" s="267"/>
      <c r="F46" s="266">
        <v>31.262450000000001</v>
      </c>
      <c r="G46" s="266">
        <v>0</v>
      </c>
      <c r="H46" s="266">
        <v>10767.609380000002</v>
      </c>
      <c r="I46" s="272">
        <v>10804.321190000002</v>
      </c>
      <c r="J46" s="171"/>
    </row>
    <row r="47" spans="1:10" x14ac:dyDescent="0.25">
      <c r="A47" s="169" t="s">
        <v>130</v>
      </c>
      <c r="B47" s="266">
        <v>498.87389158674398</v>
      </c>
      <c r="C47" s="267"/>
      <c r="D47" s="266">
        <v>0</v>
      </c>
      <c r="E47" s="267"/>
      <c r="F47" s="266">
        <v>140.71800000000002</v>
      </c>
      <c r="G47" s="266">
        <v>0</v>
      </c>
      <c r="H47" s="266">
        <v>122.24680000000001</v>
      </c>
      <c r="I47" s="272">
        <v>761.83869158674395</v>
      </c>
      <c r="J47" s="171"/>
    </row>
    <row r="48" spans="1:10" x14ac:dyDescent="0.25">
      <c r="A48" s="169" t="s">
        <v>81</v>
      </c>
      <c r="B48" s="266">
        <v>1791.6665560471602</v>
      </c>
      <c r="C48" s="267"/>
      <c r="D48" s="266">
        <v>367.92612000000003</v>
      </c>
      <c r="E48" s="267"/>
      <c r="F48" s="266">
        <v>8641.7408300000006</v>
      </c>
      <c r="G48" s="266">
        <v>15753.637130000003</v>
      </c>
      <c r="H48" s="266">
        <v>31592.196220000009</v>
      </c>
      <c r="I48" s="272">
        <v>58147.166856047173</v>
      </c>
      <c r="J48" s="171"/>
    </row>
    <row r="49" spans="1:10" x14ac:dyDescent="0.25">
      <c r="A49" s="169" t="s">
        <v>179</v>
      </c>
      <c r="B49" s="268">
        <v>0.27015</v>
      </c>
      <c r="C49" s="267"/>
      <c r="D49" s="266">
        <v>0</v>
      </c>
      <c r="E49" s="267"/>
      <c r="F49" s="266">
        <v>0</v>
      </c>
      <c r="G49" s="266">
        <v>0</v>
      </c>
      <c r="H49" s="266">
        <v>0</v>
      </c>
      <c r="I49" s="273">
        <v>0.27015</v>
      </c>
      <c r="J49" s="172"/>
    </row>
    <row r="50" spans="1:10" x14ac:dyDescent="0.25">
      <c r="A50" s="169" t="s">
        <v>180</v>
      </c>
      <c r="B50" s="266">
        <v>641.34</v>
      </c>
      <c r="C50" s="267"/>
      <c r="D50" s="266">
        <v>217.14762000000002</v>
      </c>
      <c r="E50" s="267"/>
      <c r="F50" s="266">
        <v>100.71764</v>
      </c>
      <c r="G50" s="266">
        <v>0</v>
      </c>
      <c r="H50" s="266">
        <v>140.89357000000001</v>
      </c>
      <c r="I50" s="272">
        <v>1100.0988300000001</v>
      </c>
      <c r="J50" s="172"/>
    </row>
    <row r="51" spans="1:10" x14ac:dyDescent="0.25">
      <c r="A51" s="169" t="s">
        <v>82</v>
      </c>
      <c r="B51" s="266">
        <v>30.96125</v>
      </c>
      <c r="C51" s="267"/>
      <c r="D51" s="266">
        <v>0</v>
      </c>
      <c r="E51" s="267"/>
      <c r="F51" s="266">
        <v>0</v>
      </c>
      <c r="G51" s="266">
        <v>0</v>
      </c>
      <c r="H51" s="266">
        <v>79.795500000000004</v>
      </c>
      <c r="I51" s="272">
        <v>110.75675000000001</v>
      </c>
      <c r="J51" s="172"/>
    </row>
    <row r="52" spans="1:10" x14ac:dyDescent="0.25">
      <c r="A52" s="169" t="s">
        <v>83</v>
      </c>
      <c r="B52" s="266">
        <v>22.02</v>
      </c>
      <c r="C52" s="267"/>
      <c r="D52" s="266">
        <v>0</v>
      </c>
      <c r="E52" s="267"/>
      <c r="F52" s="266">
        <v>0</v>
      </c>
      <c r="G52" s="266">
        <v>0</v>
      </c>
      <c r="H52" s="266">
        <v>0</v>
      </c>
      <c r="I52" s="272">
        <v>22.02</v>
      </c>
      <c r="J52" s="172"/>
    </row>
    <row r="53" spans="1:10" x14ac:dyDescent="0.25">
      <c r="A53" s="169" t="s">
        <v>181</v>
      </c>
      <c r="B53" s="266">
        <v>34.775040000000004</v>
      </c>
      <c r="C53" s="267"/>
      <c r="D53" s="266">
        <v>0</v>
      </c>
      <c r="E53" s="267"/>
      <c r="F53" s="266">
        <v>78.126820000000009</v>
      </c>
      <c r="G53" s="266">
        <v>0</v>
      </c>
      <c r="H53" s="266">
        <v>544.93777</v>
      </c>
      <c r="I53" s="272">
        <v>657.83963000000006</v>
      </c>
      <c r="J53" s="172"/>
    </row>
    <row r="54" spans="1:10" x14ac:dyDescent="0.25">
      <c r="A54" s="169" t="s">
        <v>182</v>
      </c>
      <c r="B54" s="266">
        <v>68.837590000000006</v>
      </c>
      <c r="C54" s="267"/>
      <c r="D54" s="266">
        <v>4906.05854</v>
      </c>
      <c r="E54" s="267"/>
      <c r="F54" s="266">
        <v>753.57898</v>
      </c>
      <c r="G54" s="266">
        <v>0</v>
      </c>
      <c r="H54" s="266">
        <v>267.89625000000001</v>
      </c>
      <c r="I54" s="272">
        <v>5996.3713600000001</v>
      </c>
      <c r="J54" s="172"/>
    </row>
    <row r="55" spans="1:10" x14ac:dyDescent="0.25">
      <c r="A55" s="169" t="s">
        <v>183</v>
      </c>
      <c r="B55" s="266">
        <v>25.82274</v>
      </c>
      <c r="C55" s="267"/>
      <c r="D55" s="266">
        <v>0</v>
      </c>
      <c r="E55" s="267"/>
      <c r="F55" s="266">
        <v>65.971770000000006</v>
      </c>
      <c r="G55" s="266">
        <v>0</v>
      </c>
      <c r="H55" s="266">
        <v>83.884569999999997</v>
      </c>
      <c r="I55" s="272">
        <v>175.67908</v>
      </c>
      <c r="J55" s="172"/>
    </row>
    <row r="56" spans="1:10" x14ac:dyDescent="0.25">
      <c r="A56" s="169" t="s">
        <v>131</v>
      </c>
      <c r="B56" s="266">
        <v>19710.111090227194</v>
      </c>
      <c r="C56" s="267"/>
      <c r="D56" s="266">
        <v>-1748.0036200000002</v>
      </c>
      <c r="E56" s="267"/>
      <c r="F56" s="266">
        <v>9966.234629999999</v>
      </c>
      <c r="G56" s="266">
        <v>480.58221000000003</v>
      </c>
      <c r="H56" s="266">
        <v>64211.463126000039</v>
      </c>
      <c r="I56" s="272">
        <v>92620.387436227233</v>
      </c>
      <c r="J56" s="171"/>
    </row>
    <row r="57" spans="1:10" x14ac:dyDescent="0.25">
      <c r="A57" s="169" t="s">
        <v>132</v>
      </c>
      <c r="B57" s="266">
        <v>2914.6247604353698</v>
      </c>
      <c r="C57" s="267"/>
      <c r="D57" s="266">
        <v>500.61054000000001</v>
      </c>
      <c r="E57" s="267"/>
      <c r="F57" s="266">
        <v>5940.4500999999991</v>
      </c>
      <c r="G57" s="266">
        <v>0</v>
      </c>
      <c r="H57" s="266">
        <v>8093.6076779999967</v>
      </c>
      <c r="I57" s="272">
        <v>17449.293078435367</v>
      </c>
      <c r="J57" s="171"/>
    </row>
    <row r="58" spans="1:10" x14ac:dyDescent="0.25">
      <c r="A58" s="169" t="s">
        <v>133</v>
      </c>
      <c r="B58" s="266">
        <v>776.03269648663104</v>
      </c>
      <c r="C58" s="267"/>
      <c r="D58" s="266">
        <v>0</v>
      </c>
      <c r="E58" s="267"/>
      <c r="F58" s="266">
        <v>15.665699999999999</v>
      </c>
      <c r="G58" s="266">
        <v>0</v>
      </c>
      <c r="H58" s="266">
        <v>0</v>
      </c>
      <c r="I58" s="272">
        <v>791.69839648663105</v>
      </c>
      <c r="J58" s="171"/>
    </row>
    <row r="59" spans="1:10" x14ac:dyDescent="0.25">
      <c r="A59" s="169" t="s">
        <v>134</v>
      </c>
      <c r="B59" s="266">
        <v>5848.3283767535104</v>
      </c>
      <c r="C59" s="267"/>
      <c r="D59" s="266">
        <v>97592.312109999984</v>
      </c>
      <c r="E59" s="267"/>
      <c r="F59" s="266">
        <v>1018.6453799999998</v>
      </c>
      <c r="G59" s="266">
        <v>94.498780000000011</v>
      </c>
      <c r="H59" s="266">
        <v>14327.276850000002</v>
      </c>
      <c r="I59" s="272">
        <v>118881.06149675348</v>
      </c>
      <c r="J59" s="171"/>
    </row>
    <row r="60" spans="1:10" x14ac:dyDescent="0.25">
      <c r="A60" s="169" t="s">
        <v>184</v>
      </c>
      <c r="B60" s="266">
        <v>1098.9869600117149</v>
      </c>
      <c r="C60" s="267"/>
      <c r="D60" s="266">
        <v>1850</v>
      </c>
      <c r="E60" s="267"/>
      <c r="F60" s="266">
        <v>24.050030000000007</v>
      </c>
      <c r="G60" s="266">
        <v>2881.875</v>
      </c>
      <c r="H60" s="266">
        <v>604.95934599999998</v>
      </c>
      <c r="I60" s="272">
        <v>6459.8713360117144</v>
      </c>
      <c r="J60" s="171"/>
    </row>
    <row r="61" spans="1:10" x14ac:dyDescent="0.25">
      <c r="A61" s="169" t="s">
        <v>135</v>
      </c>
      <c r="B61" s="266">
        <v>14874.297897171029</v>
      </c>
      <c r="C61" s="267"/>
      <c r="D61" s="266">
        <v>123700</v>
      </c>
      <c r="E61" s="267"/>
      <c r="F61" s="266">
        <v>9046.7211700000007</v>
      </c>
      <c r="G61" s="266">
        <v>0</v>
      </c>
      <c r="H61" s="266">
        <v>27232.101830000003</v>
      </c>
      <c r="I61" s="272">
        <v>174853.12089717103</v>
      </c>
      <c r="J61" s="171"/>
    </row>
    <row r="62" spans="1:10" x14ac:dyDescent="0.25">
      <c r="A62" s="169" t="s">
        <v>136</v>
      </c>
      <c r="B62" s="266">
        <v>2057.8505688202804</v>
      </c>
      <c r="C62" s="267"/>
      <c r="D62" s="266">
        <v>48.685920000000003</v>
      </c>
      <c r="E62" s="267"/>
      <c r="F62" s="266">
        <v>1370.2764599999998</v>
      </c>
      <c r="G62" s="266">
        <v>8.3281899999999993</v>
      </c>
      <c r="H62" s="266">
        <v>0</v>
      </c>
      <c r="I62" s="272">
        <v>3485.1411388202805</v>
      </c>
      <c r="J62" s="171"/>
    </row>
    <row r="63" spans="1:10" x14ac:dyDescent="0.25">
      <c r="A63" s="169" t="s">
        <v>84</v>
      </c>
      <c r="B63" s="266">
        <v>3109.8250768202502</v>
      </c>
      <c r="C63" s="267"/>
      <c r="D63" s="266">
        <v>30034.842379999998</v>
      </c>
      <c r="E63" s="267"/>
      <c r="F63" s="266">
        <v>46753.603910000013</v>
      </c>
      <c r="G63" s="266">
        <v>12633.5875</v>
      </c>
      <c r="H63" s="266">
        <v>41280.944476200006</v>
      </c>
      <c r="I63" s="272">
        <v>133812.80334302026</v>
      </c>
      <c r="J63" s="171"/>
    </row>
    <row r="64" spans="1:10" x14ac:dyDescent="0.25">
      <c r="A64" s="169" t="s">
        <v>217</v>
      </c>
      <c r="B64" s="266">
        <v>11.85453</v>
      </c>
      <c r="C64" s="267"/>
      <c r="D64" s="266">
        <v>0</v>
      </c>
      <c r="E64" s="267"/>
      <c r="F64" s="266">
        <v>0</v>
      </c>
      <c r="G64" s="266">
        <v>0</v>
      </c>
      <c r="H64" s="266">
        <v>0</v>
      </c>
      <c r="I64" s="272">
        <v>11.85453</v>
      </c>
      <c r="J64" s="172"/>
    </row>
    <row r="65" spans="1:11" x14ac:dyDescent="0.25">
      <c r="A65" s="169" t="s">
        <v>137</v>
      </c>
      <c r="B65" s="266">
        <v>0</v>
      </c>
      <c r="C65" s="267"/>
      <c r="D65" s="266">
        <v>0</v>
      </c>
      <c r="E65" s="267"/>
      <c r="F65" s="266">
        <v>15.973860000000002</v>
      </c>
      <c r="G65" s="266">
        <v>200</v>
      </c>
      <c r="H65" s="266">
        <v>0</v>
      </c>
      <c r="I65" s="272">
        <v>215.97386</v>
      </c>
      <c r="J65" s="171"/>
    </row>
    <row r="66" spans="1:11" x14ac:dyDescent="0.25">
      <c r="A66" s="169" t="s">
        <v>208</v>
      </c>
      <c r="B66" s="266">
        <v>613.64872079745498</v>
      </c>
      <c r="C66" s="267"/>
      <c r="D66" s="266">
        <v>0</v>
      </c>
      <c r="E66" s="267"/>
      <c r="F66" s="266">
        <v>150.47712999999999</v>
      </c>
      <c r="G66" s="266">
        <v>0</v>
      </c>
      <c r="H66" s="266">
        <v>2736.2719999999999</v>
      </c>
      <c r="I66" s="272">
        <v>3500.3978507974548</v>
      </c>
      <c r="J66" s="171"/>
    </row>
    <row r="67" spans="1:11" x14ac:dyDescent="0.25">
      <c r="A67" s="169" t="s">
        <v>138</v>
      </c>
      <c r="B67" s="266">
        <v>73.597679999999997</v>
      </c>
      <c r="C67" s="267"/>
      <c r="D67" s="266">
        <v>147.61104</v>
      </c>
      <c r="E67" s="267"/>
      <c r="F67" s="266">
        <v>181.99417999999997</v>
      </c>
      <c r="G67" s="266">
        <v>9.10337</v>
      </c>
      <c r="H67" s="266">
        <v>597.9428999999999</v>
      </c>
      <c r="I67" s="272">
        <v>1010.2491699999998</v>
      </c>
      <c r="J67" s="171"/>
    </row>
    <row r="68" spans="1:11" x14ac:dyDescent="0.25">
      <c r="A68" s="169" t="s">
        <v>139</v>
      </c>
      <c r="B68" s="266">
        <v>60.307299999999991</v>
      </c>
      <c r="C68" s="267"/>
      <c r="D68" s="266">
        <v>24.157779999999995</v>
      </c>
      <c r="E68" s="267"/>
      <c r="F68" s="266">
        <v>811.4673600000001</v>
      </c>
      <c r="G68" s="266">
        <v>3.9386999999999999</v>
      </c>
      <c r="H68" s="266">
        <v>97.279809999999998</v>
      </c>
      <c r="I68" s="272">
        <v>997.15095000000008</v>
      </c>
      <c r="J68" s="171"/>
    </row>
    <row r="69" spans="1:11" x14ac:dyDescent="0.25">
      <c r="A69" s="169" t="s">
        <v>140</v>
      </c>
      <c r="B69" s="266">
        <v>1809.47146140225</v>
      </c>
      <c r="C69" s="267"/>
      <c r="D69" s="266">
        <v>78485.321999999986</v>
      </c>
      <c r="E69" s="267"/>
      <c r="F69" s="266">
        <v>32892.649860000005</v>
      </c>
      <c r="G69" s="266">
        <v>0</v>
      </c>
      <c r="H69" s="266">
        <v>10849.773235999999</v>
      </c>
      <c r="I69" s="272">
        <v>124037.21655740224</v>
      </c>
      <c r="J69" s="171"/>
    </row>
    <row r="70" spans="1:11" x14ac:dyDescent="0.25">
      <c r="A70" s="169" t="s">
        <v>85</v>
      </c>
      <c r="B70" s="266">
        <v>11.67662</v>
      </c>
      <c r="C70" s="267"/>
      <c r="D70" s="266">
        <v>5499.9999299999999</v>
      </c>
      <c r="E70" s="267"/>
      <c r="F70" s="266">
        <v>82.5</v>
      </c>
      <c r="G70" s="266">
        <v>0</v>
      </c>
      <c r="H70" s="266">
        <v>98.635810000000006</v>
      </c>
      <c r="I70" s="272">
        <v>5692.8123599999999</v>
      </c>
      <c r="J70" s="172"/>
    </row>
    <row r="71" spans="1:11" x14ac:dyDescent="0.25">
      <c r="A71" s="169" t="s">
        <v>86</v>
      </c>
      <c r="B71" s="266">
        <v>35.416089999999997</v>
      </c>
      <c r="C71" s="267"/>
      <c r="D71" s="266">
        <v>0</v>
      </c>
      <c r="E71" s="267"/>
      <c r="F71" s="266">
        <v>96.11030999999997</v>
      </c>
      <c r="G71" s="266">
        <v>0</v>
      </c>
      <c r="H71" s="266">
        <v>1429.5646199999999</v>
      </c>
      <c r="I71" s="272">
        <v>1561.0910199999998</v>
      </c>
      <c r="J71" s="171"/>
    </row>
    <row r="72" spans="1:11" x14ac:dyDescent="0.25">
      <c r="A72" s="169" t="s">
        <v>87</v>
      </c>
      <c r="B72" s="266">
        <v>1749.477943852</v>
      </c>
      <c r="C72" s="267"/>
      <c r="D72" s="266">
        <v>2483.42</v>
      </c>
      <c r="E72" s="267"/>
      <c r="F72" s="266">
        <v>2450.3267300000002</v>
      </c>
      <c r="G72" s="266">
        <v>0</v>
      </c>
      <c r="H72" s="266">
        <v>7669.3106400000006</v>
      </c>
      <c r="I72" s="272">
        <v>14352.535313852</v>
      </c>
      <c r="J72" s="171"/>
    </row>
    <row r="73" spans="1:11" x14ac:dyDescent="0.25">
      <c r="A73" s="169" t="s">
        <v>88</v>
      </c>
      <c r="B73" s="266">
        <v>17.332300000000004</v>
      </c>
      <c r="C73" s="267"/>
      <c r="D73" s="266">
        <v>0</v>
      </c>
      <c r="E73" s="267"/>
      <c r="F73" s="266">
        <v>123.10372000000001</v>
      </c>
      <c r="G73" s="266">
        <v>0</v>
      </c>
      <c r="H73" s="266">
        <v>501.82813999999996</v>
      </c>
      <c r="I73" s="272">
        <v>642.26415999999995</v>
      </c>
      <c r="J73" s="172"/>
    </row>
    <row r="74" spans="1:11" x14ac:dyDescent="0.25">
      <c r="A74" s="169" t="s">
        <v>89</v>
      </c>
      <c r="B74" s="266">
        <v>-175.44879481346021</v>
      </c>
      <c r="C74" s="267"/>
      <c r="D74" s="266">
        <v>40304.281650000004</v>
      </c>
      <c r="E74" s="267"/>
      <c r="F74" s="266">
        <v>25572.223379999999</v>
      </c>
      <c r="G74" s="266">
        <v>165.30296000000001</v>
      </c>
      <c r="H74" s="266">
        <v>36862.930469999992</v>
      </c>
      <c r="I74" s="272">
        <v>102729.28966518653</v>
      </c>
      <c r="J74" s="171"/>
    </row>
    <row r="75" spans="1:11" x14ac:dyDescent="0.25">
      <c r="A75" s="169" t="s">
        <v>141</v>
      </c>
      <c r="B75" s="266">
        <v>1593.22434075454</v>
      </c>
      <c r="C75" s="267"/>
      <c r="D75" s="266">
        <v>74.875990000000002</v>
      </c>
      <c r="E75" s="267"/>
      <c r="F75" s="266">
        <v>1418.7098999999998</v>
      </c>
      <c r="G75" s="266">
        <v>5.79115</v>
      </c>
      <c r="H75" s="266">
        <v>1170.5336888000002</v>
      </c>
      <c r="I75" s="272">
        <v>4263.1350695545398</v>
      </c>
      <c r="J75" s="171"/>
    </row>
    <row r="76" spans="1:11" x14ac:dyDescent="0.25">
      <c r="A76" s="169" t="s">
        <v>142</v>
      </c>
      <c r="B76" s="266">
        <v>69.786079999999998</v>
      </c>
      <c r="C76" s="267"/>
      <c r="D76" s="266">
        <v>0</v>
      </c>
      <c r="E76" s="267"/>
      <c r="F76" s="266">
        <v>67.400649999999999</v>
      </c>
      <c r="G76" s="266">
        <v>0</v>
      </c>
      <c r="H76" s="266">
        <v>0</v>
      </c>
      <c r="I76" s="272">
        <v>137.18673000000001</v>
      </c>
      <c r="J76" s="172"/>
    </row>
    <row r="77" spans="1:11" x14ac:dyDescent="0.25">
      <c r="A77" s="169" t="s">
        <v>90</v>
      </c>
      <c r="B77" s="266">
        <v>834.20700000000011</v>
      </c>
      <c r="C77" s="267"/>
      <c r="D77" s="266">
        <v>0</v>
      </c>
      <c r="E77" s="267"/>
      <c r="F77" s="266">
        <v>1113.8533399999999</v>
      </c>
      <c r="G77" s="266">
        <v>0</v>
      </c>
      <c r="H77" s="266">
        <v>561.99631999999997</v>
      </c>
      <c r="I77" s="272">
        <v>2510.0566600000002</v>
      </c>
      <c r="K77" s="153"/>
    </row>
    <row r="78" spans="1:11" x14ac:dyDescent="0.25">
      <c r="A78" s="169" t="s">
        <v>92</v>
      </c>
      <c r="B78" s="266">
        <v>186.20111076435103</v>
      </c>
      <c r="C78" s="267"/>
      <c r="D78" s="266">
        <v>0</v>
      </c>
      <c r="E78" s="267"/>
      <c r="F78" s="266">
        <v>3.4479199999999999</v>
      </c>
      <c r="G78" s="266">
        <v>0</v>
      </c>
      <c r="H78" s="266">
        <v>3.2281599999999999</v>
      </c>
      <c r="I78" s="272">
        <v>192.87719076435104</v>
      </c>
      <c r="J78" s="171"/>
    </row>
    <row r="79" spans="1:11" x14ac:dyDescent="0.25">
      <c r="A79" s="169" t="s">
        <v>185</v>
      </c>
      <c r="B79" s="266">
        <v>3029.9086754037103</v>
      </c>
      <c r="C79" s="267"/>
      <c r="D79" s="266">
        <v>128.57416999999998</v>
      </c>
      <c r="E79" s="267"/>
      <c r="F79" s="266">
        <v>5357.8152999999993</v>
      </c>
      <c r="G79" s="266">
        <v>231.88396</v>
      </c>
      <c r="H79" s="266">
        <v>2716.981670000001</v>
      </c>
      <c r="I79" s="272">
        <v>11465.163775403709</v>
      </c>
      <c r="J79" s="171"/>
    </row>
    <row r="80" spans="1:11" x14ac:dyDescent="0.25">
      <c r="A80" s="169" t="s">
        <v>209</v>
      </c>
      <c r="B80" s="266">
        <v>39.069859999999998</v>
      </c>
      <c r="C80" s="267"/>
      <c r="D80" s="266">
        <v>0</v>
      </c>
      <c r="E80" s="267"/>
      <c r="F80" s="266">
        <v>111.55310999999999</v>
      </c>
      <c r="G80" s="266">
        <v>0</v>
      </c>
      <c r="H80" s="266">
        <v>58.956870000000002</v>
      </c>
      <c r="I80" s="272">
        <v>209.57983999999999</v>
      </c>
      <c r="J80" s="172"/>
    </row>
    <row r="81" spans="1:10" x14ac:dyDescent="0.25">
      <c r="A81" s="169" t="s">
        <v>144</v>
      </c>
      <c r="B81" s="266">
        <v>38.81711</v>
      </c>
      <c r="C81" s="267"/>
      <c r="D81" s="266">
        <v>39.280810000000002</v>
      </c>
      <c r="E81" s="267"/>
      <c r="F81" s="266">
        <v>249.71985000000001</v>
      </c>
      <c r="G81" s="266">
        <v>10</v>
      </c>
      <c r="H81" s="266">
        <v>24.710729999999998</v>
      </c>
      <c r="I81" s="272">
        <v>362.52850000000001</v>
      </c>
      <c r="J81" s="171"/>
    </row>
    <row r="82" spans="1:10" x14ac:dyDescent="0.25">
      <c r="A82" s="169" t="s">
        <v>210</v>
      </c>
      <c r="B82" s="266">
        <v>175.96033</v>
      </c>
      <c r="C82" s="267"/>
      <c r="D82" s="266">
        <v>78.157479999999993</v>
      </c>
      <c r="E82" s="267"/>
      <c r="F82" s="266">
        <v>267.85874000000001</v>
      </c>
      <c r="G82" s="266">
        <v>1.89507</v>
      </c>
      <c r="H82" s="266">
        <v>59.535750000000007</v>
      </c>
      <c r="I82" s="272">
        <v>583.40737000000001</v>
      </c>
      <c r="J82" s="171"/>
    </row>
    <row r="83" spans="1:10" x14ac:dyDescent="0.25">
      <c r="A83" s="169" t="s">
        <v>186</v>
      </c>
      <c r="B83" s="266">
        <v>552.46344999999997</v>
      </c>
      <c r="C83" s="267"/>
      <c r="D83" s="266">
        <v>0</v>
      </c>
      <c r="E83" s="267"/>
      <c r="F83" s="266">
        <v>0</v>
      </c>
      <c r="G83" s="266">
        <v>22933.0838</v>
      </c>
      <c r="H83" s="266">
        <v>5048.1614599999994</v>
      </c>
      <c r="I83" s="272">
        <v>28533.708709999999</v>
      </c>
      <c r="J83" s="171"/>
    </row>
    <row r="84" spans="1:10" x14ac:dyDescent="0.25">
      <c r="A84" s="169" t="s">
        <v>93</v>
      </c>
      <c r="B84" s="266">
        <v>1274.30660435559</v>
      </c>
      <c r="C84" s="267"/>
      <c r="D84" s="266">
        <v>568.85335000000009</v>
      </c>
      <c r="E84" s="267"/>
      <c r="F84" s="266">
        <v>959.66034000000013</v>
      </c>
      <c r="G84" s="266">
        <v>0</v>
      </c>
      <c r="H84" s="266">
        <v>350.89026000000001</v>
      </c>
      <c r="I84" s="272">
        <v>3153.7105543555904</v>
      </c>
      <c r="J84" s="171"/>
    </row>
    <row r="85" spans="1:10" x14ac:dyDescent="0.25">
      <c r="A85" s="169" t="s">
        <v>94</v>
      </c>
      <c r="B85" s="266">
        <v>268.303879109256</v>
      </c>
      <c r="C85" s="267"/>
      <c r="D85" s="266">
        <v>8863</v>
      </c>
      <c r="E85" s="267"/>
      <c r="F85" s="266">
        <v>31972.133199999993</v>
      </c>
      <c r="G85" s="266">
        <v>239.2</v>
      </c>
      <c r="H85" s="266">
        <v>13185.568839999998</v>
      </c>
      <c r="I85" s="272">
        <v>54528.205919109248</v>
      </c>
      <c r="J85" s="171"/>
    </row>
    <row r="86" spans="1:10" x14ac:dyDescent="0.25">
      <c r="A86" s="169" t="s">
        <v>95</v>
      </c>
      <c r="B86" s="266">
        <v>100.0166161562495</v>
      </c>
      <c r="C86" s="267"/>
      <c r="D86" s="266">
        <v>0</v>
      </c>
      <c r="E86" s="267"/>
      <c r="F86" s="266">
        <v>24.01285</v>
      </c>
      <c r="G86" s="266">
        <v>12.70552</v>
      </c>
      <c r="H86" s="266">
        <v>0</v>
      </c>
      <c r="I86" s="272">
        <v>136.73498615624951</v>
      </c>
      <c r="J86" s="172"/>
    </row>
    <row r="87" spans="1:10" x14ac:dyDescent="0.25">
      <c r="A87" s="169" t="s">
        <v>145</v>
      </c>
      <c r="B87" s="266">
        <v>10178.125281889061</v>
      </c>
      <c r="C87" s="267"/>
      <c r="D87" s="266">
        <v>23479.22622</v>
      </c>
      <c r="E87" s="267"/>
      <c r="F87" s="266">
        <v>16581.441360000004</v>
      </c>
      <c r="G87" s="266">
        <v>18491.985000000001</v>
      </c>
      <c r="H87" s="266">
        <v>34299.200612000008</v>
      </c>
      <c r="I87" s="272">
        <v>103029.97847388909</v>
      </c>
      <c r="J87" s="171"/>
    </row>
    <row r="88" spans="1:10" x14ac:dyDescent="0.25">
      <c r="A88" s="169" t="s">
        <v>187</v>
      </c>
      <c r="B88" s="266">
        <v>0</v>
      </c>
      <c r="C88" s="267"/>
      <c r="D88" s="266">
        <v>0</v>
      </c>
      <c r="E88" s="267"/>
      <c r="F88" s="266">
        <v>5.72133</v>
      </c>
      <c r="G88" s="266">
        <v>0</v>
      </c>
      <c r="H88" s="266">
        <v>10.25426</v>
      </c>
      <c r="I88" s="272">
        <v>15.97559</v>
      </c>
      <c r="J88" s="172"/>
    </row>
    <row r="89" spans="1:10" x14ac:dyDescent="0.25">
      <c r="A89" s="169" t="s">
        <v>97</v>
      </c>
      <c r="B89" s="266">
        <v>9867.6394277789223</v>
      </c>
      <c r="C89" s="267"/>
      <c r="D89" s="266">
        <v>65320.632539999999</v>
      </c>
      <c r="E89" s="267"/>
      <c r="F89" s="266">
        <v>68001.243920000008</v>
      </c>
      <c r="G89" s="266">
        <v>12.551909999999999</v>
      </c>
      <c r="H89" s="266">
        <v>176381.31640600003</v>
      </c>
      <c r="I89" s="272">
        <v>319583.38420377893</v>
      </c>
      <c r="J89" s="171"/>
    </row>
    <row r="90" spans="1:10" x14ac:dyDescent="0.25">
      <c r="A90" s="169" t="s">
        <v>147</v>
      </c>
      <c r="B90" s="266">
        <v>20763.786278856598</v>
      </c>
      <c r="C90" s="267"/>
      <c r="D90" s="266">
        <v>76674.758230000007</v>
      </c>
      <c r="E90" s="267"/>
      <c r="F90" s="266">
        <v>26700.990540000003</v>
      </c>
      <c r="G90" s="266">
        <v>240505.19689999998</v>
      </c>
      <c r="H90" s="266">
        <v>98003.608122000005</v>
      </c>
      <c r="I90" s="272">
        <v>462648.34007085662</v>
      </c>
      <c r="J90" s="171"/>
    </row>
    <row r="91" spans="1:10" x14ac:dyDescent="0.25">
      <c r="A91" s="169" t="s">
        <v>189</v>
      </c>
      <c r="B91" s="266">
        <v>137.21143000000001</v>
      </c>
      <c r="C91" s="267"/>
      <c r="D91" s="266">
        <v>0</v>
      </c>
      <c r="E91" s="267"/>
      <c r="F91" s="266">
        <v>566.99608999999987</v>
      </c>
      <c r="G91" s="266">
        <v>21.585059999999999</v>
      </c>
      <c r="H91" s="266">
        <v>130.97440999999998</v>
      </c>
      <c r="I91" s="272">
        <v>856.76698999999985</v>
      </c>
      <c r="J91" s="171"/>
    </row>
    <row r="92" spans="1:10" x14ac:dyDescent="0.25">
      <c r="A92" s="169" t="s">
        <v>222</v>
      </c>
      <c r="B92" s="266">
        <v>0</v>
      </c>
      <c r="C92" s="267"/>
      <c r="D92" s="266">
        <v>0</v>
      </c>
      <c r="E92" s="267"/>
      <c r="F92" s="266">
        <v>60</v>
      </c>
      <c r="G92" s="266">
        <v>45.885069999999999</v>
      </c>
      <c r="H92" s="266">
        <v>678.68650799999989</v>
      </c>
      <c r="I92" s="272">
        <v>784.57157799999993</v>
      </c>
      <c r="J92" s="172"/>
    </row>
    <row r="93" spans="1:10" x14ac:dyDescent="0.25">
      <c r="A93" s="169" t="s">
        <v>190</v>
      </c>
      <c r="B93" s="266">
        <v>12.173500000000001</v>
      </c>
      <c r="C93" s="267"/>
      <c r="D93" s="266">
        <v>0</v>
      </c>
      <c r="E93" s="267"/>
      <c r="F93" s="266">
        <v>8.8939000000000004</v>
      </c>
      <c r="G93" s="266">
        <v>8.3652800000000003</v>
      </c>
      <c r="H93" s="266">
        <v>91.884050000000002</v>
      </c>
      <c r="I93" s="272">
        <v>121.31673000000001</v>
      </c>
      <c r="J93" s="172"/>
    </row>
    <row r="94" spans="1:10" x14ac:dyDescent="0.25">
      <c r="A94" s="169" t="s">
        <v>191</v>
      </c>
      <c r="B94" s="266">
        <v>622.04302000000007</v>
      </c>
      <c r="C94" s="267"/>
      <c r="D94" s="266">
        <v>0</v>
      </c>
      <c r="E94" s="267"/>
      <c r="F94" s="266">
        <v>0</v>
      </c>
      <c r="G94" s="266">
        <v>939.48933</v>
      </c>
      <c r="H94" s="266">
        <v>1427.5721899999999</v>
      </c>
      <c r="I94" s="272">
        <v>2989.1045399999998</v>
      </c>
      <c r="J94" s="171"/>
    </row>
    <row r="95" spans="1:10" x14ac:dyDescent="0.25">
      <c r="A95" s="169" t="s">
        <v>148</v>
      </c>
      <c r="B95" s="266">
        <v>2154.3963822512301</v>
      </c>
      <c r="C95" s="267"/>
      <c r="D95" s="266">
        <v>895</v>
      </c>
      <c r="E95" s="267"/>
      <c r="F95" s="266">
        <v>882.15634999999997</v>
      </c>
      <c r="G95" s="266">
        <v>72.681349999999995</v>
      </c>
      <c r="H95" s="266">
        <v>1661.46252</v>
      </c>
      <c r="I95" s="272">
        <v>5665.6966022512297</v>
      </c>
      <c r="J95" s="171"/>
    </row>
    <row r="96" spans="1:10" x14ac:dyDescent="0.25">
      <c r="A96" s="169" t="s">
        <v>99</v>
      </c>
      <c r="B96" s="266">
        <v>641.55561389875902</v>
      </c>
      <c r="C96" s="267"/>
      <c r="D96" s="266">
        <v>17776.513760000002</v>
      </c>
      <c r="E96" s="267"/>
      <c r="F96" s="266">
        <v>10447.723700000002</v>
      </c>
      <c r="G96" s="266">
        <v>21421.828730000001</v>
      </c>
      <c r="H96" s="266">
        <v>18545.775739999997</v>
      </c>
      <c r="I96" s="272">
        <v>68833.397543898755</v>
      </c>
      <c r="J96" s="171"/>
    </row>
    <row r="97" spans="1:10" x14ac:dyDescent="0.25">
      <c r="A97" s="169" t="s">
        <v>100</v>
      </c>
      <c r="B97" s="266">
        <v>0</v>
      </c>
      <c r="C97" s="267"/>
      <c r="D97" s="266">
        <v>0</v>
      </c>
      <c r="E97" s="267"/>
      <c r="F97" s="266">
        <v>0</v>
      </c>
      <c r="G97" s="266">
        <v>0</v>
      </c>
      <c r="H97" s="266">
        <v>58.440660000000001</v>
      </c>
      <c r="I97" s="272">
        <v>58.440660000000001</v>
      </c>
      <c r="J97" s="171"/>
    </row>
    <row r="98" spans="1:10" x14ac:dyDescent="0.25">
      <c r="A98" s="169" t="s">
        <v>101</v>
      </c>
      <c r="B98" s="266">
        <v>799.84949253171601</v>
      </c>
      <c r="C98" s="267"/>
      <c r="D98" s="266">
        <v>0</v>
      </c>
      <c r="E98" s="267"/>
      <c r="F98" s="266">
        <v>655.63023999999996</v>
      </c>
      <c r="G98" s="266">
        <v>0</v>
      </c>
      <c r="H98" s="266">
        <v>164.25766200000001</v>
      </c>
      <c r="I98" s="272">
        <v>1619.7373945317158</v>
      </c>
      <c r="J98" s="171"/>
    </row>
    <row r="99" spans="1:10" x14ac:dyDescent="0.25">
      <c r="A99" s="169" t="s">
        <v>211</v>
      </c>
      <c r="B99" s="266">
        <v>1633.4060469014448</v>
      </c>
      <c r="C99" s="267"/>
      <c r="D99" s="266">
        <v>0</v>
      </c>
      <c r="E99" s="267"/>
      <c r="F99" s="266">
        <v>403.66426999999987</v>
      </c>
      <c r="G99" s="266">
        <v>0</v>
      </c>
      <c r="H99" s="266">
        <v>43.735689999999998</v>
      </c>
      <c r="I99" s="272">
        <v>2080.8060069014446</v>
      </c>
      <c r="J99" s="171"/>
    </row>
    <row r="100" spans="1:10" x14ac:dyDescent="0.25">
      <c r="A100" s="169" t="s">
        <v>102</v>
      </c>
      <c r="B100" s="266">
        <v>93.982120000000009</v>
      </c>
      <c r="C100" s="267"/>
      <c r="D100" s="266">
        <v>0</v>
      </c>
      <c r="E100" s="267"/>
      <c r="F100" s="268">
        <v>0.22403000000000001</v>
      </c>
      <c r="G100" s="266">
        <v>0</v>
      </c>
      <c r="H100" s="266">
        <v>28.22626</v>
      </c>
      <c r="I100" s="272">
        <v>122.43241</v>
      </c>
      <c r="J100" s="172"/>
    </row>
    <row r="101" spans="1:10" x14ac:dyDescent="0.25">
      <c r="A101" s="169" t="s">
        <v>103</v>
      </c>
      <c r="B101" s="266">
        <v>97.943564095221817</v>
      </c>
      <c r="C101" s="267"/>
      <c r="D101" s="266">
        <v>63927.421749999987</v>
      </c>
      <c r="E101" s="267"/>
      <c r="F101" s="266">
        <v>42330.51066</v>
      </c>
      <c r="G101" s="266">
        <v>5000</v>
      </c>
      <c r="H101" s="266">
        <v>42329.505359999996</v>
      </c>
      <c r="I101" s="272">
        <v>153685.3813340952</v>
      </c>
      <c r="J101" s="171"/>
    </row>
    <row r="102" spans="1:10" x14ac:dyDescent="0.25">
      <c r="A102" s="169" t="s">
        <v>224</v>
      </c>
      <c r="B102" s="266">
        <v>82.20899</v>
      </c>
      <c r="C102" s="267"/>
      <c r="D102" s="266">
        <v>0</v>
      </c>
      <c r="E102" s="267"/>
      <c r="F102" s="266">
        <v>29.814959999999999</v>
      </c>
      <c r="G102" s="266">
        <v>0</v>
      </c>
      <c r="H102" s="266">
        <v>0</v>
      </c>
      <c r="I102" s="272">
        <v>112.02395</v>
      </c>
      <c r="J102" s="172"/>
    </row>
    <row r="103" spans="1:10" x14ac:dyDescent="0.25">
      <c r="A103" s="169" t="s">
        <v>104</v>
      </c>
      <c r="B103" s="266">
        <v>2442.3648080000003</v>
      </c>
      <c r="C103" s="267"/>
      <c r="D103" s="266">
        <v>57614.085709999999</v>
      </c>
      <c r="E103" s="267"/>
      <c r="F103" s="266">
        <v>42464.040980000005</v>
      </c>
      <c r="G103" s="266">
        <v>0</v>
      </c>
      <c r="H103" s="266">
        <v>49194.728835173722</v>
      </c>
      <c r="I103" s="272">
        <v>151715.22033317373</v>
      </c>
      <c r="J103" s="172"/>
    </row>
    <row r="104" spans="1:10" x14ac:dyDescent="0.25">
      <c r="A104" s="169" t="s">
        <v>105</v>
      </c>
      <c r="B104" s="266">
        <v>4099.6945994918615</v>
      </c>
      <c r="C104" s="267"/>
      <c r="D104" s="266">
        <v>0</v>
      </c>
      <c r="E104" s="267"/>
      <c r="F104" s="266">
        <v>3093.0271700000012</v>
      </c>
      <c r="G104" s="266">
        <v>68.581000000000003</v>
      </c>
      <c r="H104" s="266">
        <v>5024.9778619999997</v>
      </c>
      <c r="I104" s="272">
        <v>12286.280631491863</v>
      </c>
      <c r="J104" s="171"/>
    </row>
    <row r="105" spans="1:10" x14ac:dyDescent="0.25">
      <c r="A105" s="169" t="s">
        <v>107</v>
      </c>
      <c r="B105" s="266">
        <v>3616.2707056148993</v>
      </c>
      <c r="C105" s="267"/>
      <c r="D105" s="266">
        <v>86879.163540000009</v>
      </c>
      <c r="E105" s="267"/>
      <c r="F105" s="266">
        <v>25440.296049999997</v>
      </c>
      <c r="G105" s="266">
        <v>0</v>
      </c>
      <c r="H105" s="266">
        <v>44957.49412000001</v>
      </c>
      <c r="I105" s="272">
        <v>160893.22441561491</v>
      </c>
      <c r="J105" s="172"/>
    </row>
    <row r="106" spans="1:10" x14ac:dyDescent="0.25">
      <c r="A106" s="169" t="s">
        <v>151</v>
      </c>
      <c r="B106" s="266">
        <v>3252.7364925182701</v>
      </c>
      <c r="C106" s="267"/>
      <c r="D106" s="266">
        <v>0</v>
      </c>
      <c r="E106" s="267"/>
      <c r="F106" s="266">
        <v>2216.8396200000002</v>
      </c>
      <c r="G106" s="266">
        <v>0</v>
      </c>
      <c r="H106" s="266">
        <v>22.622599999999998</v>
      </c>
      <c r="I106" s="272">
        <v>5492.1987125182704</v>
      </c>
      <c r="J106" s="171"/>
    </row>
    <row r="107" spans="1:10" x14ac:dyDescent="0.25">
      <c r="A107" s="169" t="s">
        <v>108</v>
      </c>
      <c r="B107" s="266">
        <v>33.503050000000002</v>
      </c>
      <c r="C107" s="267"/>
      <c r="D107" s="266">
        <v>0</v>
      </c>
      <c r="E107" s="267"/>
      <c r="F107" s="266">
        <v>0</v>
      </c>
      <c r="G107" s="266">
        <v>12360.649450000001</v>
      </c>
      <c r="H107" s="266">
        <v>62575.381079999985</v>
      </c>
      <c r="I107" s="272">
        <v>74969.533579999988</v>
      </c>
      <c r="J107" s="171"/>
    </row>
    <row r="108" spans="1:10" x14ac:dyDescent="0.25">
      <c r="A108" s="169" t="s">
        <v>194</v>
      </c>
      <c r="B108" s="266">
        <v>42.71031</v>
      </c>
      <c r="C108" s="267"/>
      <c r="D108" s="266">
        <v>0</v>
      </c>
      <c r="E108" s="267"/>
      <c r="F108" s="266">
        <v>0</v>
      </c>
      <c r="G108" s="266">
        <v>0</v>
      </c>
      <c r="H108" s="266">
        <v>0</v>
      </c>
      <c r="I108" s="272">
        <v>42.71031</v>
      </c>
      <c r="J108" s="172"/>
    </row>
    <row r="109" spans="1:10" x14ac:dyDescent="0.25">
      <c r="A109" s="169" t="s">
        <v>195</v>
      </c>
      <c r="B109" s="268">
        <v>5.8799999999999998E-2</v>
      </c>
      <c r="C109" s="267"/>
      <c r="D109" s="266">
        <v>0</v>
      </c>
      <c r="E109" s="267"/>
      <c r="F109" s="266">
        <v>0</v>
      </c>
      <c r="G109" s="266">
        <v>0</v>
      </c>
      <c r="H109" s="266">
        <v>0</v>
      </c>
      <c r="I109" s="273">
        <v>5.8799999999999998E-2</v>
      </c>
      <c r="J109" s="172"/>
    </row>
    <row r="110" spans="1:10" x14ac:dyDescent="0.25">
      <c r="A110" s="169" t="s">
        <v>109</v>
      </c>
      <c r="B110" s="266">
        <v>1787.0504210490299</v>
      </c>
      <c r="C110" s="267"/>
      <c r="D110" s="266">
        <v>47504.424760000024</v>
      </c>
      <c r="E110" s="267"/>
      <c r="F110" s="266">
        <v>12543.449139999997</v>
      </c>
      <c r="G110" s="266">
        <v>0</v>
      </c>
      <c r="H110" s="266">
        <v>3117.7969500000008</v>
      </c>
      <c r="I110" s="272">
        <v>64952.721271049057</v>
      </c>
      <c r="J110" s="171"/>
    </row>
    <row r="111" spans="1:10" x14ac:dyDescent="0.25">
      <c r="A111" s="169" t="s">
        <v>110</v>
      </c>
      <c r="B111" s="266">
        <v>4.3854499999999996</v>
      </c>
      <c r="C111" s="267"/>
      <c r="D111" s="266">
        <v>0</v>
      </c>
      <c r="E111" s="267"/>
      <c r="F111" s="266">
        <v>0</v>
      </c>
      <c r="G111" s="266">
        <v>0</v>
      </c>
      <c r="H111" s="266">
        <v>0</v>
      </c>
      <c r="I111" s="272">
        <v>4.3854499999999996</v>
      </c>
      <c r="J111" s="172"/>
    </row>
    <row r="112" spans="1:10" x14ac:dyDescent="0.25">
      <c r="A112" s="169" t="s">
        <v>152</v>
      </c>
      <c r="B112" s="266">
        <v>61506.129794119246</v>
      </c>
      <c r="C112" s="267"/>
      <c r="D112" s="266">
        <v>124256.63098000002</v>
      </c>
      <c r="E112" s="267"/>
      <c r="F112" s="266">
        <v>104442.17211000004</v>
      </c>
      <c r="G112" s="266">
        <v>15.2324</v>
      </c>
      <c r="H112" s="266">
        <v>61575.74936999999</v>
      </c>
      <c r="I112" s="272">
        <v>351795.91465411929</v>
      </c>
      <c r="J112" s="171"/>
    </row>
    <row r="113" spans="1:10" x14ac:dyDescent="0.25">
      <c r="A113" s="169" t="s">
        <v>153</v>
      </c>
      <c r="B113" s="266">
        <v>11.04031</v>
      </c>
      <c r="C113" s="267"/>
      <c r="D113" s="266">
        <v>869.98547999999994</v>
      </c>
      <c r="E113" s="267"/>
      <c r="F113" s="266">
        <v>705.01829999999995</v>
      </c>
      <c r="G113" s="266">
        <v>0</v>
      </c>
      <c r="H113" s="266">
        <v>2806.7969700000003</v>
      </c>
      <c r="I113" s="272">
        <v>4392.8410600000007</v>
      </c>
      <c r="J113" s="172"/>
    </row>
    <row r="114" spans="1:10" x14ac:dyDescent="0.25">
      <c r="A114" s="169" t="s">
        <v>111</v>
      </c>
      <c r="B114" s="266">
        <v>35978.717244960164</v>
      </c>
      <c r="C114" s="267"/>
      <c r="D114" s="266">
        <v>19834</v>
      </c>
      <c r="E114" s="267"/>
      <c r="F114" s="266">
        <v>27680.981769999999</v>
      </c>
      <c r="G114" s="266">
        <v>62213.685420000002</v>
      </c>
      <c r="H114" s="266">
        <v>40502.103095999999</v>
      </c>
      <c r="I114" s="272">
        <v>186209.48753096018</v>
      </c>
      <c r="J114" s="171"/>
    </row>
    <row r="115" spans="1:10" x14ac:dyDescent="0.25">
      <c r="A115" s="169" t="s">
        <v>154</v>
      </c>
      <c r="B115" s="266">
        <v>3218.7933065729399</v>
      </c>
      <c r="C115" s="267"/>
      <c r="D115" s="266">
        <v>31.549999999999997</v>
      </c>
      <c r="E115" s="267"/>
      <c r="F115" s="266">
        <v>2080.1727900000001</v>
      </c>
      <c r="G115" s="266">
        <v>0</v>
      </c>
      <c r="H115" s="266">
        <v>1378.7410400000003</v>
      </c>
      <c r="I115" s="272">
        <v>6709.25713657294</v>
      </c>
      <c r="J115" s="171"/>
    </row>
    <row r="116" spans="1:10" x14ac:dyDescent="0.25">
      <c r="A116" s="169" t="s">
        <v>155</v>
      </c>
      <c r="B116" s="266">
        <v>0</v>
      </c>
      <c r="C116" s="267"/>
      <c r="D116" s="266">
        <v>0</v>
      </c>
      <c r="E116" s="267"/>
      <c r="F116" s="266">
        <v>18.38869</v>
      </c>
      <c r="G116" s="266">
        <v>0</v>
      </c>
      <c r="H116" s="266">
        <v>0</v>
      </c>
      <c r="I116" s="272">
        <v>18.38869</v>
      </c>
      <c r="J116" s="172"/>
    </row>
    <row r="117" spans="1:10" x14ac:dyDescent="0.25">
      <c r="A117" s="169" t="s">
        <v>113</v>
      </c>
      <c r="B117" s="266">
        <v>2258.0027904670696</v>
      </c>
      <c r="C117" s="267"/>
      <c r="D117" s="266">
        <v>3360.73</v>
      </c>
      <c r="E117" s="267"/>
      <c r="F117" s="266">
        <v>985.69922000000008</v>
      </c>
      <c r="G117" s="266">
        <v>0</v>
      </c>
      <c r="H117" s="266">
        <v>3233.7058200000001</v>
      </c>
      <c r="I117" s="272">
        <v>9838.1378304670689</v>
      </c>
      <c r="J117" s="171"/>
    </row>
    <row r="118" spans="1:10" x14ac:dyDescent="0.25">
      <c r="A118" s="169" t="s">
        <v>756</v>
      </c>
      <c r="B118" s="266">
        <v>3573.7278195565405</v>
      </c>
      <c r="C118" s="267"/>
      <c r="D118" s="266">
        <v>81545.036854500009</v>
      </c>
      <c r="E118" s="267"/>
      <c r="F118" s="266">
        <v>8131.8522300000013</v>
      </c>
      <c r="G118" s="266">
        <v>315.10388999999998</v>
      </c>
      <c r="H118" s="266">
        <v>1947.6523699999998</v>
      </c>
      <c r="I118" s="272">
        <v>95513.373164056553</v>
      </c>
      <c r="J118" s="171"/>
    </row>
    <row r="119" spans="1:10" x14ac:dyDescent="0.25">
      <c r="A119" s="169" t="s">
        <v>156</v>
      </c>
      <c r="B119" s="266">
        <v>36.188189999999999</v>
      </c>
      <c r="C119" s="267"/>
      <c r="D119" s="266">
        <v>0</v>
      </c>
      <c r="E119" s="267"/>
      <c r="F119" s="266">
        <v>31.27722</v>
      </c>
      <c r="G119" s="266">
        <v>3.29</v>
      </c>
      <c r="H119" s="266">
        <v>13.1</v>
      </c>
      <c r="I119" s="272">
        <v>83.855409999999992</v>
      </c>
      <c r="J119" s="171"/>
    </row>
    <row r="120" spans="1:10" x14ac:dyDescent="0.25">
      <c r="A120" s="169" t="s">
        <v>114</v>
      </c>
      <c r="B120" s="266">
        <v>2297.3665854087999</v>
      </c>
      <c r="C120" s="267"/>
      <c r="D120" s="266">
        <v>42807.990040000004</v>
      </c>
      <c r="E120" s="267"/>
      <c r="F120" s="266">
        <v>16097.053600000005</v>
      </c>
      <c r="G120" s="266">
        <v>-2.3027799999999998</v>
      </c>
      <c r="H120" s="266">
        <v>49741.292140000012</v>
      </c>
      <c r="I120" s="272">
        <v>110941.39958540883</v>
      </c>
      <c r="J120" s="171"/>
    </row>
    <row r="121" spans="1:10" x14ac:dyDescent="0.25">
      <c r="A121" s="169" t="s">
        <v>213</v>
      </c>
      <c r="B121" s="266">
        <v>7737.9220207609897</v>
      </c>
      <c r="C121" s="267"/>
      <c r="D121" s="266">
        <v>9387.9872500000019</v>
      </c>
      <c r="E121" s="267"/>
      <c r="F121" s="266">
        <v>12273.278130000002</v>
      </c>
      <c r="G121" s="266">
        <v>0</v>
      </c>
      <c r="H121" s="266">
        <v>2215.5764399999998</v>
      </c>
      <c r="I121" s="272">
        <v>31614.763840760996</v>
      </c>
      <c r="J121" s="171"/>
    </row>
    <row r="122" spans="1:10" x14ac:dyDescent="0.25">
      <c r="A122" s="169" t="s">
        <v>198</v>
      </c>
      <c r="B122" s="266">
        <v>188.92174552875198</v>
      </c>
      <c r="C122" s="267"/>
      <c r="D122" s="266">
        <v>0</v>
      </c>
      <c r="E122" s="267"/>
      <c r="F122" s="266">
        <v>0</v>
      </c>
      <c r="G122" s="266">
        <v>421.15387999999996</v>
      </c>
      <c r="H122" s="266">
        <v>83.937120000000007</v>
      </c>
      <c r="I122" s="272">
        <v>694.01274552875202</v>
      </c>
      <c r="J122" s="171"/>
    </row>
    <row r="123" spans="1:10" x14ac:dyDescent="0.25">
      <c r="A123" s="169" t="s">
        <v>157</v>
      </c>
      <c r="B123" s="266">
        <v>985.62428361280399</v>
      </c>
      <c r="C123" s="267"/>
      <c r="D123" s="266">
        <v>14.5</v>
      </c>
      <c r="E123" s="267"/>
      <c r="F123" s="266">
        <v>-28.425439999999995</v>
      </c>
      <c r="G123" s="266">
        <v>0</v>
      </c>
      <c r="H123" s="266">
        <v>10.469050000000001</v>
      </c>
      <c r="I123" s="272">
        <v>982.16789361280405</v>
      </c>
      <c r="J123" s="171"/>
    </row>
    <row r="124" spans="1:10" x14ac:dyDescent="0.25">
      <c r="A124" s="169" t="s">
        <v>227</v>
      </c>
      <c r="B124" s="266">
        <v>47.500500000000002</v>
      </c>
      <c r="C124" s="267"/>
      <c r="D124" s="266">
        <v>0</v>
      </c>
      <c r="E124" s="267"/>
      <c r="F124" s="266">
        <v>891.90426000000002</v>
      </c>
      <c r="G124" s="266">
        <v>0</v>
      </c>
      <c r="H124" s="266">
        <v>20.430820000000001</v>
      </c>
      <c r="I124" s="272">
        <v>959.83558000000005</v>
      </c>
      <c r="J124" s="172"/>
    </row>
    <row r="125" spans="1:10" x14ac:dyDescent="0.25">
      <c r="A125" s="169" t="s">
        <v>199</v>
      </c>
      <c r="B125" s="266">
        <v>612.86293336546601</v>
      </c>
      <c r="C125" s="267"/>
      <c r="D125" s="266">
        <v>0</v>
      </c>
      <c r="E125" s="267"/>
      <c r="F125" s="266">
        <v>196.82214999999999</v>
      </c>
      <c r="G125" s="268">
        <v>-7.1559999999999999E-2</v>
      </c>
      <c r="H125" s="266">
        <v>194.38598999999999</v>
      </c>
      <c r="I125" s="272">
        <v>1003.999513365466</v>
      </c>
      <c r="J125" s="171"/>
    </row>
    <row r="126" spans="1:10" x14ac:dyDescent="0.25">
      <c r="A126" s="169" t="s">
        <v>158</v>
      </c>
      <c r="B126" s="266">
        <v>2739.75527787274</v>
      </c>
      <c r="C126" s="267"/>
      <c r="D126" s="266">
        <v>71.316500000000005</v>
      </c>
      <c r="E126" s="267"/>
      <c r="F126" s="266">
        <v>3371.89833</v>
      </c>
      <c r="G126" s="266">
        <v>378.36340999999993</v>
      </c>
      <c r="H126" s="266">
        <v>2604.6593819999998</v>
      </c>
      <c r="I126" s="272">
        <v>9165.9928998727391</v>
      </c>
      <c r="J126" s="171"/>
    </row>
    <row r="127" spans="1:10" x14ac:dyDescent="0.25">
      <c r="A127" s="169" t="s">
        <v>159</v>
      </c>
      <c r="B127" s="266">
        <v>3225.9559689160201</v>
      </c>
      <c r="C127" s="267"/>
      <c r="D127" s="266">
        <v>4107.58014</v>
      </c>
      <c r="E127" s="267"/>
      <c r="F127" s="266">
        <v>1806.4655399999999</v>
      </c>
      <c r="G127" s="266">
        <v>181.25417000000002</v>
      </c>
      <c r="H127" s="266">
        <v>13407.488840000002</v>
      </c>
      <c r="I127" s="272">
        <v>22728.744658916021</v>
      </c>
      <c r="J127" s="171"/>
    </row>
    <row r="128" spans="1:10" x14ac:dyDescent="0.25">
      <c r="A128" s="169" t="s">
        <v>160</v>
      </c>
      <c r="B128" s="266">
        <v>1340.33840471849</v>
      </c>
      <c r="C128" s="267"/>
      <c r="D128" s="266">
        <v>81544.37993000001</v>
      </c>
      <c r="E128" s="267"/>
      <c r="F128" s="266">
        <v>34598.515090000008</v>
      </c>
      <c r="G128" s="266">
        <v>0</v>
      </c>
      <c r="H128" s="266">
        <v>9366.7048799999993</v>
      </c>
      <c r="I128" s="272">
        <v>126849.93830471853</v>
      </c>
      <c r="J128" s="171"/>
    </row>
    <row r="129" spans="1:10" x14ac:dyDescent="0.25">
      <c r="A129" s="169" t="s">
        <v>115</v>
      </c>
      <c r="B129" s="266">
        <v>755.52233185590205</v>
      </c>
      <c r="C129" s="267"/>
      <c r="D129" s="266">
        <v>8174.0174399999996</v>
      </c>
      <c r="E129" s="267"/>
      <c r="F129" s="266">
        <v>16941.738850000002</v>
      </c>
      <c r="G129" s="266">
        <v>8894.8497200000002</v>
      </c>
      <c r="H129" s="266">
        <v>23076.494410000003</v>
      </c>
      <c r="I129" s="272">
        <v>57842.622751855903</v>
      </c>
      <c r="J129" s="171"/>
    </row>
    <row r="130" spans="1:10" x14ac:dyDescent="0.25">
      <c r="A130" s="169" t="s">
        <v>116</v>
      </c>
      <c r="B130" s="266">
        <v>1650.8110015945399</v>
      </c>
      <c r="C130" s="267"/>
      <c r="D130" s="266">
        <v>48959.144279999986</v>
      </c>
      <c r="E130" s="267"/>
      <c r="F130" s="266">
        <v>36226.20915000001</v>
      </c>
      <c r="G130" s="266">
        <v>0</v>
      </c>
      <c r="H130" s="266">
        <v>12906.829640000004</v>
      </c>
      <c r="I130" s="272">
        <v>99742.994071594556</v>
      </c>
      <c r="J130" s="171"/>
    </row>
    <row r="131" spans="1:10" ht="15.75" thickBot="1" x14ac:dyDescent="0.3">
      <c r="A131" s="173" t="s">
        <v>237</v>
      </c>
      <c r="B131" s="269">
        <v>355222.70760523283</v>
      </c>
      <c r="C131" s="270"/>
      <c r="D131" s="269">
        <v>1725549.3940202713</v>
      </c>
      <c r="E131" s="270"/>
      <c r="F131" s="269">
        <v>956784.10784000007</v>
      </c>
      <c r="G131" s="269">
        <v>575928.18289000017</v>
      </c>
      <c r="H131" s="269">
        <v>1226096.0096221738</v>
      </c>
      <c r="I131" s="269">
        <v>4839580.4019776788</v>
      </c>
      <c r="J131" s="174"/>
    </row>
    <row r="132" spans="1:10" x14ac:dyDescent="0.25">
      <c r="A132" s="133" t="s">
        <v>252</v>
      </c>
      <c r="I132" s="37" t="s">
        <v>12</v>
      </c>
    </row>
    <row r="133" spans="1:10" x14ac:dyDescent="0.25">
      <c r="A133" s="133" t="s">
        <v>437</v>
      </c>
      <c r="I133" s="39" t="s">
        <v>761</v>
      </c>
    </row>
    <row r="134" spans="1:10" x14ac:dyDescent="0.25">
      <c r="A134" s="133" t="s">
        <v>253</v>
      </c>
      <c r="B134" s="175"/>
      <c r="C134" s="175"/>
      <c r="D134" s="175"/>
      <c r="E134" s="175"/>
      <c r="F134" s="175"/>
      <c r="G134" s="175"/>
      <c r="H134" s="175"/>
      <c r="I134" s="40" t="s">
        <v>14</v>
      </c>
    </row>
    <row r="135" spans="1:10" x14ac:dyDescent="0.25">
      <c r="A135" s="133" t="s">
        <v>438</v>
      </c>
    </row>
    <row r="136" spans="1:10" x14ac:dyDescent="0.25">
      <c r="A136" s="133" t="s">
        <v>254</v>
      </c>
    </row>
    <row r="137" spans="1:10" x14ac:dyDescent="0.25">
      <c r="A137" s="36" t="s">
        <v>767</v>
      </c>
      <c r="B137" s="344"/>
      <c r="C137" s="344"/>
      <c r="D137" s="344"/>
      <c r="E137" s="344"/>
      <c r="F137" s="344"/>
    </row>
    <row r="138" spans="1:10" x14ac:dyDescent="0.25">
      <c r="A138" s="337" t="s">
        <v>760</v>
      </c>
      <c r="B138" s="344"/>
      <c r="C138" s="344"/>
      <c r="D138" s="344"/>
      <c r="E138" s="344"/>
      <c r="F138" s="344"/>
    </row>
    <row r="139" spans="1:10" ht="23.25" customHeight="1" x14ac:dyDescent="0.25">
      <c r="A139" s="344"/>
      <c r="B139" s="344"/>
      <c r="C139" s="344"/>
      <c r="D139" s="344"/>
      <c r="E139" s="344"/>
      <c r="F139" s="344"/>
    </row>
    <row r="140" spans="1:10" x14ac:dyDescent="0.25">
      <c r="A140" s="271" t="s">
        <v>429</v>
      </c>
      <c r="B140" s="176"/>
      <c r="C140" s="176"/>
      <c r="D140" s="176"/>
      <c r="E140" s="176"/>
      <c r="F140" s="176"/>
      <c r="G140" s="176"/>
      <c r="H140" s="176"/>
      <c r="I140" s="176"/>
    </row>
    <row r="141" spans="1:10" x14ac:dyDescent="0.25">
      <c r="A141" s="261"/>
      <c r="B141" s="32"/>
      <c r="C141" s="32"/>
      <c r="D141" s="32"/>
      <c r="E141" s="32"/>
      <c r="F141" s="32"/>
      <c r="G141" s="32"/>
      <c r="H141" s="32"/>
      <c r="I141" s="32"/>
    </row>
    <row r="142" spans="1:10" x14ac:dyDescent="0.25">
      <c r="A142" s="41" t="s">
        <v>15</v>
      </c>
    </row>
    <row r="143" spans="1:10" x14ac:dyDescent="0.25">
      <c r="A143" s="42" t="s">
        <v>16</v>
      </c>
    </row>
    <row r="144" spans="1:10" x14ac:dyDescent="0.25">
      <c r="A144" s="42"/>
      <c r="B144" s="32"/>
      <c r="C144" s="32"/>
      <c r="D144" s="32"/>
      <c r="E144" s="32"/>
      <c r="F144" s="32"/>
      <c r="G144" s="32"/>
      <c r="H144" s="32"/>
      <c r="I144" s="32"/>
    </row>
    <row r="145" spans="1:9" x14ac:dyDescent="0.25">
      <c r="A145" s="41" t="s">
        <v>17</v>
      </c>
      <c r="B145" s="32"/>
      <c r="C145" s="32"/>
      <c r="D145" s="32"/>
      <c r="E145" s="32"/>
      <c r="F145" s="32"/>
      <c r="G145" s="32"/>
      <c r="H145" s="32"/>
      <c r="I145" s="32"/>
    </row>
    <row r="146" spans="1:9" x14ac:dyDescent="0.25">
      <c r="B146" s="177"/>
      <c r="C146" s="177"/>
      <c r="D146" s="177"/>
      <c r="E146" s="177"/>
      <c r="F146" s="177"/>
      <c r="G146" s="177"/>
      <c r="H146" s="177"/>
      <c r="I146" s="177"/>
    </row>
    <row r="147" spans="1:9" x14ac:dyDescent="0.25">
      <c r="B147" s="32"/>
      <c r="C147" s="32"/>
      <c r="D147" s="32"/>
      <c r="E147" s="32"/>
      <c r="F147" s="32"/>
      <c r="G147" s="32"/>
      <c r="H147" s="32"/>
      <c r="I147" s="32"/>
    </row>
    <row r="148" spans="1:9" x14ac:dyDescent="0.25">
      <c r="B148" s="32"/>
      <c r="C148" s="32"/>
      <c r="D148" s="32"/>
      <c r="E148" s="32"/>
      <c r="F148" s="32"/>
      <c r="G148" s="32"/>
      <c r="H148" s="32"/>
      <c r="I148" s="32"/>
    </row>
  </sheetData>
  <hyperlinks>
    <hyperlink ref="A138" r:id="rId1" xr:uid="{00000000-0004-0000-0B00-000000000000}"/>
    <hyperlink ref="A143" r:id="rId2" xr:uid="{00000000-0004-0000-0B00-000001000000}"/>
  </hyperlinks>
  <pageMargins left="0.7" right="0.7" top="0.75" bottom="0.75" header="0.3" footer="0.3"/>
  <pageSetup paperSize="9" scale="34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0"/>
  <sheetViews>
    <sheetView zoomScaleNormal="100" workbookViewId="0"/>
  </sheetViews>
  <sheetFormatPr defaultColWidth="9.140625" defaultRowHeight="15" x14ac:dyDescent="0.25"/>
  <cols>
    <col min="1" max="1" width="16.42578125" style="4" customWidth="1"/>
    <col min="2" max="2" width="36.85546875" style="4" customWidth="1"/>
    <col min="3" max="3" width="11.140625" style="4" customWidth="1"/>
    <col min="4" max="4" width="5.140625" style="4" customWidth="1"/>
    <col min="5" max="5" width="9.140625" style="4"/>
    <col min="6" max="6" width="5.140625" style="4" customWidth="1"/>
    <col min="7" max="7" width="9.140625" style="4"/>
    <col min="8" max="8" width="5.140625" style="4" customWidth="1"/>
    <col min="9" max="9" width="9.140625" style="4"/>
    <col min="10" max="10" width="5.140625" style="4" customWidth="1"/>
    <col min="11" max="11" width="9.140625" style="4"/>
    <col min="12" max="12" width="5.140625" style="4" customWidth="1"/>
    <col min="13" max="13" width="11" style="4" customWidth="1"/>
    <col min="14" max="14" width="5.140625" style="4" customWidth="1"/>
    <col min="15" max="15" width="10.85546875" style="4" customWidth="1"/>
    <col min="16" max="16" width="5.140625" style="4" customWidth="1"/>
    <col min="17" max="17" width="10.85546875" style="4" customWidth="1"/>
    <col min="18" max="18" width="5.140625" style="4" customWidth="1"/>
    <col min="19" max="20" width="9.140625" style="4"/>
    <col min="21" max="21" width="3" style="4" customWidth="1"/>
    <col min="22" max="25" width="9.140625" style="4"/>
    <col min="26" max="26" width="9.5703125" style="4" bestFit="1" customWidth="1"/>
    <col min="27" max="16384" width="9.140625" style="4"/>
  </cols>
  <sheetData>
    <row r="1" spans="1:26" ht="22.5" x14ac:dyDescent="0.35">
      <c r="A1" s="1" t="s">
        <v>484</v>
      </c>
    </row>
    <row r="2" spans="1:26" ht="14.45" x14ac:dyDescent="0.35">
      <c r="A2" s="5" t="s">
        <v>1</v>
      </c>
    </row>
    <row r="3" spans="1:26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126" t="s">
        <v>255</v>
      </c>
    </row>
    <row r="4" spans="1:26" ht="14.45" x14ac:dyDescent="0.35">
      <c r="A4" s="6"/>
      <c r="B4" s="6"/>
      <c r="C4" s="198">
        <v>2009</v>
      </c>
      <c r="D4" s="199"/>
      <c r="E4" s="199">
        <v>2010</v>
      </c>
      <c r="F4" s="199"/>
      <c r="G4" s="199">
        <v>2011</v>
      </c>
      <c r="H4" s="200"/>
      <c r="I4" s="198">
        <v>2012</v>
      </c>
      <c r="J4" s="200"/>
      <c r="K4" s="361">
        <v>2013</v>
      </c>
      <c r="L4" s="361"/>
      <c r="M4" s="361">
        <v>2014</v>
      </c>
      <c r="N4" s="361"/>
      <c r="O4" s="178">
        <v>2015</v>
      </c>
      <c r="P4" s="200"/>
      <c r="Q4" s="345" t="s">
        <v>771</v>
      </c>
      <c r="R4" s="200"/>
      <c r="S4" s="361" t="s">
        <v>256</v>
      </c>
      <c r="T4" s="361"/>
      <c r="U4" s="200"/>
      <c r="V4" s="361" t="s">
        <v>51</v>
      </c>
      <c r="W4" s="361"/>
    </row>
    <row r="5" spans="1:26" ht="15.75" thickBot="1" x14ac:dyDescent="0.3">
      <c r="A5" s="179"/>
      <c r="B5" s="179"/>
      <c r="C5" s="201"/>
      <c r="D5" s="127"/>
      <c r="E5" s="127"/>
      <c r="F5" s="127"/>
      <c r="G5" s="127"/>
      <c r="H5" s="127"/>
      <c r="I5" s="127"/>
      <c r="J5" s="180"/>
      <c r="K5" s="127"/>
      <c r="L5" s="180"/>
      <c r="M5" s="127"/>
      <c r="N5" s="180"/>
      <c r="O5" s="180"/>
      <c r="P5" s="180"/>
      <c r="Q5" s="180"/>
      <c r="R5" s="180"/>
      <c r="S5" s="127" t="s">
        <v>57</v>
      </c>
      <c r="T5" s="127" t="s">
        <v>53</v>
      </c>
      <c r="U5" s="180"/>
      <c r="V5" s="127" t="s">
        <v>57</v>
      </c>
      <c r="W5" s="127" t="s">
        <v>53</v>
      </c>
    </row>
    <row r="6" spans="1:26" ht="14.45" x14ac:dyDescent="0.35">
      <c r="A6" s="181" t="s">
        <v>257</v>
      </c>
      <c r="B6" s="181"/>
      <c r="C6" s="143">
        <v>4804.0331456900049</v>
      </c>
      <c r="D6" s="143"/>
      <c r="E6" s="143">
        <v>5189.6345108860951</v>
      </c>
      <c r="F6" s="143"/>
      <c r="G6" s="143">
        <v>5259.8320873190032</v>
      </c>
      <c r="H6" s="143"/>
      <c r="I6" s="143">
        <v>5559.7068525744799</v>
      </c>
      <c r="J6" s="143"/>
      <c r="K6" s="143">
        <v>6720.8649582727521</v>
      </c>
      <c r="L6" s="143"/>
      <c r="M6" s="143">
        <v>6822.4906789513489</v>
      </c>
      <c r="N6" s="143"/>
      <c r="O6" s="143">
        <v>7662.2033622365934</v>
      </c>
      <c r="P6" s="182"/>
      <c r="Q6" s="143">
        <v>8534.1585873543372</v>
      </c>
      <c r="R6" s="182"/>
      <c r="S6" s="143">
        <v>2974.4517347798574</v>
      </c>
      <c r="T6" s="149">
        <v>0.53500154120581134</v>
      </c>
      <c r="U6" s="143"/>
      <c r="V6" s="143">
        <v>871.95522511774379</v>
      </c>
      <c r="W6" s="149">
        <v>0.11379954092777048</v>
      </c>
      <c r="Z6" s="183"/>
    </row>
    <row r="7" spans="1:26" ht="14.45" x14ac:dyDescent="0.35">
      <c r="A7" s="33" t="s">
        <v>258</v>
      </c>
      <c r="B7" s="33"/>
      <c r="C7" s="145">
        <v>1802.9373999999998</v>
      </c>
      <c r="D7" s="145"/>
      <c r="E7" s="145">
        <v>1990.2428747250976</v>
      </c>
      <c r="F7" s="145"/>
      <c r="G7" s="145">
        <v>2126.2915968689999</v>
      </c>
      <c r="H7" s="145"/>
      <c r="I7" s="145">
        <v>2170.8528100989975</v>
      </c>
      <c r="J7" s="145"/>
      <c r="K7" s="145">
        <v>2494.1127677601412</v>
      </c>
      <c r="L7" s="145"/>
      <c r="M7" s="145">
        <v>2636.5023631202607</v>
      </c>
      <c r="N7" s="145"/>
      <c r="O7" s="145">
        <v>2759.0719747713856</v>
      </c>
      <c r="P7" s="184"/>
      <c r="Q7" s="145">
        <v>2858.0831123216853</v>
      </c>
      <c r="R7" s="184"/>
      <c r="S7" s="145">
        <v>687.2303022226879</v>
      </c>
      <c r="T7" s="150">
        <v>0.31657157916263706</v>
      </c>
      <c r="U7" s="145"/>
      <c r="V7" s="145">
        <v>99.011137550299736</v>
      </c>
      <c r="W7" s="150">
        <v>3.5885666795083773E-2</v>
      </c>
    </row>
    <row r="8" spans="1:26" ht="14.45" x14ac:dyDescent="0.35">
      <c r="A8" s="185" t="s">
        <v>259</v>
      </c>
      <c r="B8" s="185"/>
      <c r="C8" s="145">
        <v>86.502190000000056</v>
      </c>
      <c r="D8" s="145"/>
      <c r="E8" s="145">
        <v>81.528272223000045</v>
      </c>
      <c r="F8" s="145"/>
      <c r="G8" s="145">
        <v>102.08850040799994</v>
      </c>
      <c r="H8" s="145"/>
      <c r="I8" s="145">
        <v>163.59504704899979</v>
      </c>
      <c r="J8" s="145"/>
      <c r="K8" s="145">
        <v>147.59264514479585</v>
      </c>
      <c r="L8" s="145"/>
      <c r="M8" s="145">
        <v>73.362677958000063</v>
      </c>
      <c r="N8" s="145"/>
      <c r="O8" s="145">
        <v>159.19561851133346</v>
      </c>
      <c r="P8" s="185"/>
      <c r="Q8" s="145">
        <v>242.19666452463522</v>
      </c>
      <c r="R8" s="185"/>
      <c r="S8" s="145">
        <v>78.601617475635436</v>
      </c>
      <c r="T8" s="150">
        <v>0.48046453051902466</v>
      </c>
      <c r="U8" s="145"/>
      <c r="V8" s="145">
        <v>83.00104601330176</v>
      </c>
      <c r="W8" s="150">
        <v>0.52137770366709402</v>
      </c>
    </row>
    <row r="9" spans="1:26" ht="14.45" x14ac:dyDescent="0.35">
      <c r="A9" s="185" t="s">
        <v>260</v>
      </c>
      <c r="B9" s="185"/>
      <c r="C9" s="145">
        <v>1399.223799690001</v>
      </c>
      <c r="D9" s="145"/>
      <c r="E9" s="145">
        <v>1334.0503760560007</v>
      </c>
      <c r="F9" s="145"/>
      <c r="G9" s="145">
        <v>1339.0853200949991</v>
      </c>
      <c r="H9" s="145"/>
      <c r="I9" s="145">
        <v>1372.2006128250011</v>
      </c>
      <c r="J9" s="145"/>
      <c r="K9" s="145">
        <v>1948.7830674177255</v>
      </c>
      <c r="L9" s="145"/>
      <c r="M9" s="145">
        <v>1818.0141163494966</v>
      </c>
      <c r="N9" s="145"/>
      <c r="O9" s="145">
        <v>2084.4317953811719</v>
      </c>
      <c r="P9" s="185"/>
      <c r="Q9" s="145">
        <v>2344.1220320248854</v>
      </c>
      <c r="R9" s="185"/>
      <c r="S9" s="145">
        <v>971.92141919988421</v>
      </c>
      <c r="T9" s="150">
        <v>0.70829396963972557</v>
      </c>
      <c r="U9" s="145"/>
      <c r="V9" s="145">
        <v>259.69023664371343</v>
      </c>
      <c r="W9" s="150">
        <v>0.12458562435055587</v>
      </c>
    </row>
    <row r="10" spans="1:26" ht="14.45" x14ac:dyDescent="0.35">
      <c r="A10" s="185" t="s">
        <v>261</v>
      </c>
      <c r="B10" s="185"/>
      <c r="C10" s="145">
        <v>30.737369999999991</v>
      </c>
      <c r="D10" s="145"/>
      <c r="E10" s="145">
        <v>36.707710899999995</v>
      </c>
      <c r="F10" s="145"/>
      <c r="G10" s="145">
        <v>19.354314473999995</v>
      </c>
      <c r="H10" s="145"/>
      <c r="I10" s="145">
        <v>31.862605460000058</v>
      </c>
      <c r="J10" s="145"/>
      <c r="K10" s="145">
        <v>24.06046751509998</v>
      </c>
      <c r="L10" s="145"/>
      <c r="M10" s="145">
        <v>33.635259431598016</v>
      </c>
      <c r="N10" s="145"/>
      <c r="O10" s="145">
        <v>55.051996956705885</v>
      </c>
      <c r="P10" s="185"/>
      <c r="Q10" s="145">
        <v>156.30183341628779</v>
      </c>
      <c r="R10" s="185"/>
      <c r="S10" s="145">
        <v>124.43922795628774</v>
      </c>
      <c r="T10" s="150">
        <v>3.9054944239417986</v>
      </c>
      <c r="U10" s="145"/>
      <c r="V10" s="145">
        <v>101.2498364595819</v>
      </c>
      <c r="W10" s="150">
        <v>1.8391673700630156</v>
      </c>
    </row>
    <row r="11" spans="1:26" ht="14.45" x14ac:dyDescent="0.35">
      <c r="A11" s="185" t="s">
        <v>262</v>
      </c>
      <c r="B11" s="185"/>
      <c r="C11" s="145">
        <v>3.7115899999999997</v>
      </c>
      <c r="D11" s="145"/>
      <c r="E11" s="145">
        <v>4.5025279199999995</v>
      </c>
      <c r="F11" s="145"/>
      <c r="G11" s="145">
        <v>2.4860852839999996</v>
      </c>
      <c r="H11" s="145"/>
      <c r="I11" s="145">
        <v>5.5792482330000004</v>
      </c>
      <c r="J11" s="145"/>
      <c r="K11" s="145">
        <v>5.1034321119999992</v>
      </c>
      <c r="L11" s="145"/>
      <c r="M11" s="145">
        <v>7.3857737170000002</v>
      </c>
      <c r="N11" s="145"/>
      <c r="O11" s="145">
        <v>8.2896515229999981</v>
      </c>
      <c r="P11" s="185"/>
      <c r="Q11" s="145">
        <v>5.750278498000001</v>
      </c>
      <c r="R11" s="185"/>
      <c r="S11" s="268">
        <v>0.17103026500000063</v>
      </c>
      <c r="T11" s="150">
        <v>3.0654715090179179E-2</v>
      </c>
      <c r="U11" s="145"/>
      <c r="V11" s="145">
        <v>-2.5393730249999971</v>
      </c>
      <c r="W11" s="150">
        <v>-0.30633049145122643</v>
      </c>
    </row>
    <row r="12" spans="1:26" ht="14.45" x14ac:dyDescent="0.35">
      <c r="A12" s="186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75"/>
      <c r="O12" s="75"/>
      <c r="P12" s="75"/>
      <c r="Q12" s="75"/>
      <c r="R12" s="75"/>
      <c r="S12" s="145"/>
      <c r="T12" s="150"/>
      <c r="U12" s="187"/>
      <c r="W12" s="150"/>
    </row>
    <row r="13" spans="1:26" ht="14.45" x14ac:dyDescent="0.35">
      <c r="A13" s="188" t="s">
        <v>7</v>
      </c>
      <c r="B13" s="189" t="s">
        <v>263</v>
      </c>
      <c r="C13" s="190">
        <v>1602.5656099999992</v>
      </c>
      <c r="D13" s="190"/>
      <c r="E13" s="190">
        <v>1921.0347521360998</v>
      </c>
      <c r="F13" s="190"/>
      <c r="G13" s="190">
        <v>1776.488026134999</v>
      </c>
      <c r="H13" s="190"/>
      <c r="I13" s="190">
        <v>1878.9359582389998</v>
      </c>
      <c r="J13" s="190"/>
      <c r="K13" s="190">
        <v>2336.3754784100024</v>
      </c>
      <c r="L13" s="190"/>
      <c r="M13" s="190">
        <v>2143.2992449103617</v>
      </c>
      <c r="N13" s="190"/>
      <c r="O13" s="190">
        <v>2158.2089991929997</v>
      </c>
      <c r="P13" s="191"/>
      <c r="Q13" s="190">
        <v>2548.6320621873729</v>
      </c>
      <c r="R13" s="191"/>
      <c r="S13" s="190">
        <v>669.69610394837309</v>
      </c>
      <c r="T13" s="192">
        <v>0.35642306008983626</v>
      </c>
      <c r="U13" s="190"/>
      <c r="V13" s="190">
        <v>390.42306299437314</v>
      </c>
      <c r="W13" s="192">
        <v>0.18090141554425945</v>
      </c>
    </row>
    <row r="14" spans="1:26" ht="14.45" x14ac:dyDescent="0.35">
      <c r="A14" s="186"/>
      <c r="B14" s="33" t="s">
        <v>258</v>
      </c>
      <c r="C14" s="145">
        <v>499.24822999999986</v>
      </c>
      <c r="D14" s="145"/>
      <c r="E14" s="145">
        <v>547.47809338609989</v>
      </c>
      <c r="F14" s="145"/>
      <c r="G14" s="145">
        <v>586.36937082200006</v>
      </c>
      <c r="H14" s="145"/>
      <c r="I14" s="145">
        <v>482.34608804599958</v>
      </c>
      <c r="J14" s="145"/>
      <c r="K14" s="145">
        <v>735.52575555000124</v>
      </c>
      <c r="L14" s="145"/>
      <c r="M14" s="145">
        <v>822.53901379876379</v>
      </c>
      <c r="N14" s="145"/>
      <c r="O14" s="145">
        <v>834.49832990799996</v>
      </c>
      <c r="P14" s="184"/>
      <c r="Q14" s="145">
        <v>914.28577782000048</v>
      </c>
      <c r="R14" s="184"/>
      <c r="S14" s="145">
        <v>431.9396897740009</v>
      </c>
      <c r="T14" s="150">
        <v>0.89549744566977474</v>
      </c>
      <c r="U14" s="145"/>
      <c r="V14" s="145">
        <v>79.787447912000516</v>
      </c>
      <c r="W14" s="150">
        <v>1.4539512301069474E-2</v>
      </c>
    </row>
    <row r="15" spans="1:26" ht="14.45" x14ac:dyDescent="0.35">
      <c r="A15" s="186"/>
      <c r="B15" s="185" t="s">
        <v>259</v>
      </c>
      <c r="C15" s="145">
        <v>13.823750000000004</v>
      </c>
      <c r="D15" s="145"/>
      <c r="E15" s="145">
        <v>21.411742849999996</v>
      </c>
      <c r="F15" s="145"/>
      <c r="G15" s="145">
        <v>29.891493269999994</v>
      </c>
      <c r="H15" s="145"/>
      <c r="I15" s="145">
        <v>90.671658461000021</v>
      </c>
      <c r="J15" s="145"/>
      <c r="K15" s="145">
        <v>62.403662059999988</v>
      </c>
      <c r="L15" s="145"/>
      <c r="M15" s="145">
        <v>7.6856651900000008</v>
      </c>
      <c r="N15" s="145"/>
      <c r="O15" s="145">
        <v>40.960428829999998</v>
      </c>
      <c r="P15" s="185"/>
      <c r="Q15" s="145">
        <v>111.27697680577066</v>
      </c>
      <c r="R15" s="185"/>
      <c r="S15" s="145">
        <v>20.605318344770637</v>
      </c>
      <c r="T15" s="150">
        <v>0.22725202885346429</v>
      </c>
      <c r="U15" s="145"/>
      <c r="V15" s="145">
        <v>70.316547975770661</v>
      </c>
      <c r="W15" s="150">
        <v>1.7166946241605221</v>
      </c>
    </row>
    <row r="16" spans="1:26" ht="14.45" x14ac:dyDescent="0.35">
      <c r="A16" s="186"/>
      <c r="B16" s="185" t="s">
        <v>260</v>
      </c>
      <c r="C16" s="145">
        <v>345.29047000000014</v>
      </c>
      <c r="D16" s="145"/>
      <c r="E16" s="145">
        <v>333.99375173200002</v>
      </c>
      <c r="F16" s="145"/>
      <c r="G16" s="145">
        <v>459.90368110100007</v>
      </c>
      <c r="H16" s="145"/>
      <c r="I16" s="145">
        <v>450.45691203300032</v>
      </c>
      <c r="J16" s="145"/>
      <c r="K16" s="145">
        <v>728.77168367000036</v>
      </c>
      <c r="L16" s="145"/>
      <c r="M16" s="145">
        <v>525.68265988000007</v>
      </c>
      <c r="N16" s="145"/>
      <c r="O16" s="145">
        <v>794.23847463000004</v>
      </c>
      <c r="P16" s="185"/>
      <c r="Q16" s="145">
        <v>871.39531324999962</v>
      </c>
      <c r="R16" s="185"/>
      <c r="S16" s="145">
        <v>420.9384012169993</v>
      </c>
      <c r="T16" s="150">
        <v>0.93446984599974681</v>
      </c>
      <c r="U16" s="145"/>
      <c r="V16" s="145">
        <v>77.156838619999576</v>
      </c>
      <c r="W16" s="150">
        <v>9.7145682417290949E-2</v>
      </c>
    </row>
    <row r="17" spans="1:23" ht="14.45" x14ac:dyDescent="0.35">
      <c r="A17" s="186"/>
      <c r="B17" s="185" t="s">
        <v>261</v>
      </c>
      <c r="C17" s="145">
        <v>2.1263700000000001</v>
      </c>
      <c r="D17" s="145"/>
      <c r="E17" s="145">
        <v>6.8722107099999992</v>
      </c>
      <c r="F17" s="145"/>
      <c r="G17" s="145">
        <v>1.5001467900000001</v>
      </c>
      <c r="H17" s="145"/>
      <c r="I17" s="145">
        <v>3.0381287299999999</v>
      </c>
      <c r="J17" s="145"/>
      <c r="K17" s="145">
        <v>3.9851407599999997</v>
      </c>
      <c r="L17" s="145"/>
      <c r="M17" s="145">
        <v>4.2471030095980007</v>
      </c>
      <c r="N17" s="145"/>
      <c r="O17" s="145">
        <v>8.9008539710000001</v>
      </c>
      <c r="P17" s="185"/>
      <c r="Q17" s="145">
        <v>91.408624984499994</v>
      </c>
      <c r="R17" s="185"/>
      <c r="S17" s="145">
        <v>88.370496254499997</v>
      </c>
      <c r="T17" s="150">
        <v>29.087146763033967</v>
      </c>
      <c r="U17" s="145"/>
      <c r="V17" s="145">
        <v>82.50777101349999</v>
      </c>
      <c r="W17" s="150">
        <v>9.2696466296739324</v>
      </c>
    </row>
    <row r="18" spans="1:23" thickBot="1" x14ac:dyDescent="0.4">
      <c r="A18" s="193"/>
      <c r="B18" s="194" t="s">
        <v>262</v>
      </c>
      <c r="C18" s="147">
        <v>0</v>
      </c>
      <c r="D18" s="147"/>
      <c r="E18" s="274">
        <v>4.9566999999999993E-2</v>
      </c>
      <c r="F18" s="147"/>
      <c r="G18" s="274">
        <v>1.1288032E-2</v>
      </c>
      <c r="H18" s="274"/>
      <c r="I18" s="274">
        <v>3.4213438999999991E-2</v>
      </c>
      <c r="J18" s="274"/>
      <c r="K18" s="274">
        <v>-0.49979863000000002</v>
      </c>
      <c r="L18" s="274"/>
      <c r="M18" s="274">
        <v>1.6633999999999999E-2</v>
      </c>
      <c r="N18" s="274"/>
      <c r="O18" s="147">
        <v>0</v>
      </c>
      <c r="P18" s="274"/>
      <c r="Q18" s="147">
        <v>0</v>
      </c>
      <c r="R18" s="194"/>
      <c r="S18" s="147">
        <v>-3.4213438999999991E-2</v>
      </c>
      <c r="T18" s="151">
        <v>-1</v>
      </c>
      <c r="U18" s="147"/>
      <c r="V18" s="147">
        <v>0</v>
      </c>
      <c r="W18" s="195" t="s">
        <v>264</v>
      </c>
    </row>
    <row r="19" spans="1:23" ht="14.45" x14ac:dyDescent="0.35">
      <c r="A19" s="33" t="s">
        <v>11</v>
      </c>
      <c r="S19" s="18"/>
      <c r="T19" s="196"/>
      <c r="V19" s="18"/>
      <c r="W19" s="37" t="s">
        <v>12</v>
      </c>
    </row>
    <row r="20" spans="1:23" ht="14.45" x14ac:dyDescent="0.35">
      <c r="A20" s="36" t="s">
        <v>767</v>
      </c>
      <c r="B20" s="344"/>
      <c r="C20" s="344"/>
      <c r="D20" s="344"/>
      <c r="E20" s="344"/>
      <c r="F20" s="344"/>
      <c r="M20" s="197"/>
      <c r="O20" s="197"/>
      <c r="Q20" s="197"/>
      <c r="S20" s="18"/>
      <c r="T20" s="196"/>
      <c r="V20" s="18"/>
      <c r="W20" s="39" t="s">
        <v>761</v>
      </c>
    </row>
    <row r="21" spans="1:23" ht="14.45" x14ac:dyDescent="0.35">
      <c r="A21" s="337" t="s">
        <v>760</v>
      </c>
      <c r="B21" s="344"/>
      <c r="C21" s="344"/>
      <c r="D21" s="344"/>
      <c r="E21" s="344"/>
      <c r="F21" s="344"/>
      <c r="S21" s="18"/>
      <c r="T21" s="196"/>
      <c r="V21" s="18"/>
      <c r="W21" s="40" t="s">
        <v>14</v>
      </c>
    </row>
    <row r="22" spans="1:23" ht="14.45" x14ac:dyDescent="0.35">
      <c r="A22" s="344"/>
      <c r="B22" s="344"/>
      <c r="C22" s="344"/>
      <c r="D22" s="344"/>
      <c r="E22" s="344"/>
      <c r="F22" s="344"/>
      <c r="S22" s="18"/>
      <c r="T22" s="196"/>
      <c r="V22" s="18"/>
      <c r="W22" s="196"/>
    </row>
    <row r="23" spans="1:23" ht="14.45" x14ac:dyDescent="0.35">
      <c r="A23" s="271" t="s">
        <v>429</v>
      </c>
      <c r="S23" s="18"/>
      <c r="T23" s="196"/>
      <c r="V23" s="18"/>
      <c r="W23" s="196"/>
    </row>
    <row r="25" spans="1:23" ht="14.45" x14ac:dyDescent="0.35">
      <c r="A25" s="41" t="s">
        <v>15</v>
      </c>
      <c r="S25" s="18"/>
      <c r="T25" s="196"/>
      <c r="V25" s="18"/>
      <c r="W25" s="196"/>
    </row>
    <row r="26" spans="1:23" ht="14.45" x14ac:dyDescent="0.35">
      <c r="A26" s="42" t="s">
        <v>16</v>
      </c>
      <c r="S26" s="18"/>
      <c r="T26" s="196"/>
      <c r="V26" s="18"/>
      <c r="W26" s="196"/>
    </row>
    <row r="27" spans="1:23" ht="14.45" x14ac:dyDescent="0.35">
      <c r="A27" s="42"/>
      <c r="S27" s="18"/>
      <c r="T27" s="196"/>
      <c r="V27" s="18"/>
      <c r="W27" s="196"/>
    </row>
    <row r="28" spans="1:23" ht="14.45" x14ac:dyDescent="0.35">
      <c r="A28" s="41" t="s">
        <v>17</v>
      </c>
      <c r="S28" s="18"/>
      <c r="T28" s="196"/>
      <c r="V28" s="18"/>
      <c r="W28" s="196"/>
    </row>
    <row r="29" spans="1:23" ht="14.45" x14ac:dyDescent="0.35">
      <c r="S29" s="18"/>
      <c r="T29" s="196"/>
      <c r="V29" s="18"/>
      <c r="W29" s="196"/>
    </row>
    <row r="30" spans="1:23" ht="14.45" x14ac:dyDescent="0.35">
      <c r="S30" s="18"/>
      <c r="T30" s="196"/>
      <c r="V30" s="18"/>
      <c r="W30" s="196"/>
    </row>
  </sheetData>
  <mergeCells count="4">
    <mergeCell ref="K4:L4"/>
    <mergeCell ref="M4:N4"/>
    <mergeCell ref="S4:T4"/>
    <mergeCell ref="V4:W4"/>
  </mergeCells>
  <hyperlinks>
    <hyperlink ref="A21" r:id="rId1" xr:uid="{00000000-0004-0000-0C00-000000000000}"/>
    <hyperlink ref="A26" r:id="rId2" xr:uid="{00000000-0004-0000-0C00-000001000000}"/>
  </hyperlinks>
  <pageMargins left="0.7" right="0.7" top="0.75" bottom="0.75" header="0.3" footer="0.3"/>
  <pageSetup paperSize="9" scale="40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85"/>
  <sheetViews>
    <sheetView zoomScaleNormal="100" workbookViewId="0">
      <pane xSplit="4" topLeftCell="E1" activePane="topRight" state="frozen"/>
      <selection pane="topRight"/>
    </sheetView>
  </sheetViews>
  <sheetFormatPr defaultColWidth="9.140625" defaultRowHeight="15" x14ac:dyDescent="0.25"/>
  <cols>
    <col min="1" max="1" width="24.7109375" style="4" customWidth="1"/>
    <col min="2" max="3" width="9.140625" style="4"/>
    <col min="4" max="4" width="42.140625" style="4" customWidth="1"/>
    <col min="5" max="5" width="9.85546875" style="4" bestFit="1" customWidth="1"/>
    <col min="6" max="6" width="8.28515625" style="4" bestFit="1" customWidth="1"/>
    <col min="7" max="7" width="9.85546875" style="186" bestFit="1" customWidth="1"/>
    <col min="8" max="8" width="9.140625" style="186" customWidth="1"/>
    <col min="9" max="9" width="9.85546875" style="4" customWidth="1"/>
    <col min="10" max="10" width="9.140625" style="4" customWidth="1"/>
    <col min="11" max="11" width="9.85546875" style="4" customWidth="1"/>
    <col min="12" max="12" width="9.140625" style="4" customWidth="1"/>
    <col min="13" max="13" width="9.85546875" style="4" customWidth="1"/>
    <col min="14" max="14" width="9.140625" style="4" customWidth="1"/>
    <col min="15" max="15" width="9.85546875" style="4" customWidth="1"/>
    <col min="16" max="16" width="9.140625" style="4" customWidth="1"/>
    <col min="17" max="17" width="12.28515625" style="4" bestFit="1" customWidth="1"/>
    <col min="18" max="18" width="9.140625" style="4"/>
    <col min="19" max="19" width="12.28515625" style="4" bestFit="1" customWidth="1"/>
    <col min="20" max="16384" width="9.140625" style="4"/>
  </cols>
  <sheetData>
    <row r="1" spans="1:22" ht="22.5" x14ac:dyDescent="0.4">
      <c r="A1" s="202" t="s">
        <v>265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O1" s="203"/>
    </row>
    <row r="2" spans="1:22" ht="20.100000000000001" x14ac:dyDescent="0.4">
      <c r="A2" s="5" t="s">
        <v>1</v>
      </c>
      <c r="B2" s="5"/>
      <c r="C2" s="5"/>
      <c r="D2" s="5"/>
      <c r="E2" s="202"/>
      <c r="F2" s="202"/>
      <c r="G2" s="202"/>
      <c r="H2" s="202"/>
      <c r="I2" s="202"/>
      <c r="J2" s="202"/>
      <c r="K2" s="202"/>
      <c r="L2" s="202"/>
    </row>
    <row r="3" spans="1:22" x14ac:dyDescent="0.25">
      <c r="A3" s="204"/>
      <c r="B3" s="204"/>
      <c r="C3" s="204"/>
      <c r="D3" s="204"/>
      <c r="E3" s="205"/>
      <c r="F3" s="205"/>
      <c r="G3" s="205"/>
      <c r="H3" s="205"/>
      <c r="I3" s="205"/>
      <c r="J3" s="205"/>
      <c r="K3" s="206"/>
      <c r="L3" s="206"/>
      <c r="M3" s="206"/>
      <c r="N3" s="49"/>
      <c r="O3" s="49"/>
      <c r="P3" s="49"/>
      <c r="Q3" s="49"/>
      <c r="R3" s="207"/>
      <c r="S3" s="49"/>
      <c r="T3" s="207" t="s">
        <v>56</v>
      </c>
    </row>
    <row r="4" spans="1:22" ht="14.45" x14ac:dyDescent="0.35">
      <c r="A4" s="208"/>
      <c r="B4" s="208"/>
      <c r="C4" s="208"/>
      <c r="D4" s="208"/>
      <c r="E4" s="363">
        <v>2009</v>
      </c>
      <c r="F4" s="363"/>
      <c r="G4" s="363">
        <v>2010</v>
      </c>
      <c r="H4" s="363"/>
      <c r="I4" s="363">
        <v>2011</v>
      </c>
      <c r="J4" s="363"/>
      <c r="K4" s="362">
        <v>2012</v>
      </c>
      <c r="L4" s="362"/>
      <c r="M4" s="362">
        <v>2013</v>
      </c>
      <c r="N4" s="362"/>
      <c r="O4" s="362">
        <v>2014</v>
      </c>
      <c r="P4" s="362"/>
      <c r="Q4" s="362" t="s">
        <v>3</v>
      </c>
      <c r="R4" s="362"/>
      <c r="S4" s="362" t="s">
        <v>758</v>
      </c>
      <c r="T4" s="362"/>
    </row>
    <row r="5" spans="1:22" ht="39" thickBot="1" x14ac:dyDescent="0.3">
      <c r="A5" s="209"/>
      <c r="B5" s="209"/>
      <c r="C5" s="209"/>
      <c r="D5" s="209"/>
      <c r="E5" s="210" t="s">
        <v>57</v>
      </c>
      <c r="F5" s="210" t="s">
        <v>58</v>
      </c>
      <c r="G5" s="210" t="s">
        <v>57</v>
      </c>
      <c r="H5" s="210" t="s">
        <v>58</v>
      </c>
      <c r="I5" s="210" t="s">
        <v>57</v>
      </c>
      <c r="J5" s="210" t="s">
        <v>58</v>
      </c>
      <c r="K5" s="210" t="s">
        <v>57</v>
      </c>
      <c r="L5" s="210" t="s">
        <v>58</v>
      </c>
      <c r="M5" s="210" t="s">
        <v>57</v>
      </c>
      <c r="N5" s="210" t="s">
        <v>58</v>
      </c>
      <c r="O5" s="210" t="s">
        <v>57</v>
      </c>
      <c r="P5" s="210" t="s">
        <v>58</v>
      </c>
      <c r="Q5" s="210" t="s">
        <v>57</v>
      </c>
      <c r="R5" s="210" t="s">
        <v>58</v>
      </c>
      <c r="S5" s="210" t="s">
        <v>57</v>
      </c>
      <c r="T5" s="210" t="s">
        <v>58</v>
      </c>
      <c r="U5" s="211"/>
    </row>
    <row r="6" spans="1:22" ht="14.45" x14ac:dyDescent="0.35">
      <c r="A6" s="212" t="s">
        <v>266</v>
      </c>
      <c r="B6" s="212"/>
      <c r="C6" s="208"/>
      <c r="D6" s="208"/>
      <c r="E6" s="213">
        <v>2259120.1296899999</v>
      </c>
      <c r="F6" s="214">
        <v>0.47025490065920938</v>
      </c>
      <c r="G6" s="213">
        <v>2346171.7064021006</v>
      </c>
      <c r="H6" s="214">
        <v>0.45208804232371752</v>
      </c>
      <c r="I6" s="213">
        <v>2654700.0646320009</v>
      </c>
      <c r="J6" s="214">
        <v>0.5047119414766591</v>
      </c>
      <c r="K6" s="213">
        <v>2801164.7753035016</v>
      </c>
      <c r="L6" s="214">
        <v>0.50383317854364607</v>
      </c>
      <c r="M6" s="213">
        <v>3458314.3736556079</v>
      </c>
      <c r="N6" s="214">
        <v>0.51456388353685678</v>
      </c>
      <c r="O6" s="213">
        <v>3296493.7215493619</v>
      </c>
      <c r="P6" s="214">
        <v>0.48318039212858893</v>
      </c>
      <c r="Q6" s="213">
        <v>3162670.7348315967</v>
      </c>
      <c r="R6" s="214">
        <v>0.41276256780378828</v>
      </c>
      <c r="S6" s="213">
        <v>3724494.3855600134</v>
      </c>
      <c r="T6" s="214">
        <v>0.43642197967575364</v>
      </c>
      <c r="U6" s="215"/>
    </row>
    <row r="7" spans="1:22" ht="14.45" x14ac:dyDescent="0.35">
      <c r="A7" s="216" t="s">
        <v>7</v>
      </c>
      <c r="B7" s="208"/>
      <c r="C7" s="208"/>
      <c r="D7" s="208"/>
      <c r="E7" s="213"/>
      <c r="F7" s="214"/>
      <c r="G7" s="213"/>
      <c r="H7" s="214"/>
      <c r="I7" s="213"/>
      <c r="J7" s="214"/>
      <c r="K7" s="21"/>
      <c r="L7" s="214"/>
      <c r="M7" s="21"/>
      <c r="N7" s="214"/>
      <c r="O7" s="21"/>
      <c r="P7" s="214"/>
      <c r="Q7" s="21"/>
      <c r="R7" s="214"/>
      <c r="S7" s="21"/>
      <c r="T7" s="214"/>
      <c r="U7" s="217"/>
      <c r="V7" s="211"/>
    </row>
    <row r="8" spans="1:22" ht="14.45" x14ac:dyDescent="0.35">
      <c r="A8" s="218"/>
      <c r="B8" s="218" t="s">
        <v>267</v>
      </c>
      <c r="C8" s="219"/>
      <c r="D8" s="219"/>
      <c r="E8" s="220">
        <v>523320.87968999997</v>
      </c>
      <c r="F8" s="214">
        <v>0.10893365299935619</v>
      </c>
      <c r="G8" s="220">
        <v>481929.37816999998</v>
      </c>
      <c r="H8" s="214">
        <v>9.286383793677086E-2</v>
      </c>
      <c r="I8" s="220">
        <v>649177.35660000006</v>
      </c>
      <c r="J8" s="214">
        <v>0.12342168833965451</v>
      </c>
      <c r="K8" s="220">
        <v>620581.10844500025</v>
      </c>
      <c r="L8" s="214">
        <v>0.11162119242989066</v>
      </c>
      <c r="M8" s="220">
        <v>905375.18290660775</v>
      </c>
      <c r="N8" s="214">
        <v>0.13471111062753532</v>
      </c>
      <c r="O8" s="220">
        <v>820921.65848700004</v>
      </c>
      <c r="P8" s="214">
        <v>0.12032580139972844</v>
      </c>
      <c r="Q8" s="220">
        <v>651528.76997399982</v>
      </c>
      <c r="R8" s="214">
        <v>8.5031516284869116E-2</v>
      </c>
      <c r="S8" s="220">
        <v>961015.30371706607</v>
      </c>
      <c r="T8" s="214">
        <v>0.11260809063720352</v>
      </c>
      <c r="U8" s="217"/>
      <c r="V8" s="211"/>
    </row>
    <row r="9" spans="1:22" ht="14.45" x14ac:dyDescent="0.35">
      <c r="A9" s="221"/>
      <c r="B9" s="221" t="s">
        <v>7</v>
      </c>
      <c r="C9" s="219"/>
      <c r="D9" s="219"/>
      <c r="E9" s="220"/>
      <c r="F9" s="214"/>
      <c r="G9" s="220"/>
      <c r="H9" s="214"/>
      <c r="I9" s="220"/>
      <c r="J9" s="214"/>
      <c r="K9" s="21"/>
      <c r="L9" s="214"/>
      <c r="M9" s="21"/>
      <c r="N9" s="214"/>
      <c r="O9" s="21"/>
      <c r="P9" s="214"/>
      <c r="Q9" s="21"/>
      <c r="R9" s="214"/>
      <c r="S9" s="21"/>
      <c r="T9" s="214"/>
      <c r="U9" s="217"/>
      <c r="V9" s="211"/>
    </row>
    <row r="10" spans="1:22" ht="14.45" x14ac:dyDescent="0.35">
      <c r="C10" s="219" t="s">
        <v>268</v>
      </c>
      <c r="D10" s="222"/>
      <c r="E10" s="220">
        <v>267053.15999999992</v>
      </c>
      <c r="F10" s="214">
        <v>5.5589366663631394E-2</v>
      </c>
      <c r="G10" s="220">
        <v>215397.50801000002</v>
      </c>
      <c r="H10" s="214">
        <v>4.150533290122238E-2</v>
      </c>
      <c r="I10" s="220">
        <v>303519.67367700004</v>
      </c>
      <c r="J10" s="214">
        <v>5.7705202112584494E-2</v>
      </c>
      <c r="K10" s="220">
        <v>288653.57837300032</v>
      </c>
      <c r="L10" s="214">
        <v>5.1918848606079857E-2</v>
      </c>
      <c r="M10" s="220">
        <v>464553.17946000048</v>
      </c>
      <c r="N10" s="214">
        <v>6.9121040572044004E-2</v>
      </c>
      <c r="O10" s="220">
        <v>364521.57822700025</v>
      </c>
      <c r="P10" s="214">
        <v>5.3429399229758763E-2</v>
      </c>
      <c r="Q10" s="220">
        <v>263259.857273</v>
      </c>
      <c r="R10" s="214">
        <v>3.4358244597172183E-2</v>
      </c>
      <c r="S10" s="220">
        <v>298656.5790145002</v>
      </c>
      <c r="T10" s="214">
        <v>3.4995433463943432E-2</v>
      </c>
      <c r="U10" s="217"/>
      <c r="V10" s="211"/>
    </row>
    <row r="11" spans="1:22" ht="14.45" x14ac:dyDescent="0.35">
      <c r="C11" s="219" t="s">
        <v>269</v>
      </c>
      <c r="D11" s="222"/>
      <c r="E11" s="220">
        <v>210068.63969000004</v>
      </c>
      <c r="F11" s="214">
        <v>4.3727558349272805E-2</v>
      </c>
      <c r="G11" s="220">
        <v>173478.60230999999</v>
      </c>
      <c r="H11" s="214">
        <v>3.342790363099761E-2</v>
      </c>
      <c r="I11" s="220">
        <v>261829.02150500001</v>
      </c>
      <c r="J11" s="214">
        <v>4.9778969586547664E-2</v>
      </c>
      <c r="K11" s="220">
        <v>241848.12659500013</v>
      </c>
      <c r="L11" s="214">
        <v>4.3500158013368796E-2</v>
      </c>
      <c r="M11" s="220">
        <v>226417.80980000013</v>
      </c>
      <c r="N11" s="214">
        <v>3.3688790238420245E-2</v>
      </c>
      <c r="O11" s="220">
        <v>197898.22211799995</v>
      </c>
      <c r="P11" s="214">
        <v>2.9006741295895404E-2</v>
      </c>
      <c r="Q11" s="220">
        <v>211519.71824000002</v>
      </c>
      <c r="R11" s="214">
        <v>2.7605599621967944E-2</v>
      </c>
      <c r="S11" s="220">
        <v>449091.73352000001</v>
      </c>
      <c r="T11" s="214">
        <v>5.2622848394855329E-2</v>
      </c>
      <c r="U11" s="223"/>
      <c r="V11" s="211"/>
    </row>
    <row r="12" spans="1:22" ht="14.45" x14ac:dyDescent="0.35">
      <c r="C12" s="96" t="s">
        <v>270</v>
      </c>
      <c r="D12" s="222"/>
      <c r="E12" s="220">
        <v>9278.59</v>
      </c>
      <c r="F12" s="214">
        <v>1.9314167322772131E-3</v>
      </c>
      <c r="G12" s="220">
        <v>33958.661989999993</v>
      </c>
      <c r="H12" s="214">
        <v>6.5435556046897301E-3</v>
      </c>
      <c r="I12" s="220">
        <v>36632.452859999998</v>
      </c>
      <c r="J12" s="214">
        <v>6.9645669770177021E-3</v>
      </c>
      <c r="K12" s="220">
        <v>34740.017914999997</v>
      </c>
      <c r="L12" s="214">
        <v>6.2485341109150628E-3</v>
      </c>
      <c r="M12" s="220">
        <v>138665.20576500002</v>
      </c>
      <c r="N12" s="214">
        <v>2.0632047604872045E-2</v>
      </c>
      <c r="O12" s="220">
        <v>183647.26592199993</v>
      </c>
      <c r="P12" s="214">
        <v>2.6917921117662426E-2</v>
      </c>
      <c r="Q12" s="220">
        <v>54789.497287000006</v>
      </c>
      <c r="R12" s="214">
        <v>7.1506190447817837E-3</v>
      </c>
      <c r="S12" s="220">
        <v>100982.19252000001</v>
      </c>
      <c r="T12" s="214">
        <v>1.1832706351348149E-2</v>
      </c>
      <c r="U12" s="217"/>
      <c r="V12" s="211"/>
    </row>
    <row r="13" spans="1:22" ht="14.45" x14ac:dyDescent="0.35">
      <c r="C13" s="96" t="s">
        <v>271</v>
      </c>
      <c r="D13" s="222"/>
      <c r="E13" s="220">
        <v>36920.49</v>
      </c>
      <c r="F13" s="214">
        <v>7.6853112541747743E-3</v>
      </c>
      <c r="G13" s="220">
        <v>59094.605859999996</v>
      </c>
      <c r="H13" s="214">
        <v>1.1387045799861139E-2</v>
      </c>
      <c r="I13" s="220">
        <v>47196.208557999991</v>
      </c>
      <c r="J13" s="214">
        <v>8.9729496635046514E-3</v>
      </c>
      <c r="K13" s="220">
        <v>55339.385561999894</v>
      </c>
      <c r="L13" s="214">
        <v>9.9536516995269633E-3</v>
      </c>
      <c r="M13" s="220">
        <v>75738.987881606998</v>
      </c>
      <c r="N13" s="214">
        <v>1.1269232212199014E-2</v>
      </c>
      <c r="O13" s="220">
        <v>74854.592219999846</v>
      </c>
      <c r="P13" s="214">
        <v>1.0971739756411837E-2</v>
      </c>
      <c r="Q13" s="220">
        <v>121959.69717399991</v>
      </c>
      <c r="R13" s="214">
        <v>1.591705302094722E-2</v>
      </c>
      <c r="S13" s="220">
        <v>112284.7986625659</v>
      </c>
      <c r="T13" s="214">
        <v>1.3157102427056625E-2</v>
      </c>
      <c r="U13" s="223"/>
      <c r="V13" s="218"/>
    </row>
    <row r="14" spans="1:22" ht="14.45" x14ac:dyDescent="0.35">
      <c r="C14" s="96"/>
      <c r="D14" s="222"/>
      <c r="E14" s="220"/>
      <c r="F14" s="214"/>
      <c r="G14" s="220"/>
      <c r="H14" s="214"/>
      <c r="I14" s="220"/>
      <c r="J14" s="214"/>
      <c r="K14" s="21"/>
      <c r="L14" s="214"/>
      <c r="M14" s="21"/>
      <c r="N14" s="214"/>
      <c r="O14" s="21"/>
      <c r="P14" s="214"/>
      <c r="Q14" s="21"/>
      <c r="R14" s="214"/>
      <c r="S14" s="21"/>
      <c r="T14" s="214"/>
      <c r="U14" s="217"/>
      <c r="V14" s="211"/>
    </row>
    <row r="15" spans="1:22" ht="14.45" x14ac:dyDescent="0.35">
      <c r="A15" s="218"/>
      <c r="B15" s="218" t="s">
        <v>272</v>
      </c>
      <c r="C15" s="219"/>
      <c r="D15" s="222"/>
      <c r="E15" s="220">
        <v>696995.53</v>
      </c>
      <c r="F15" s="214">
        <v>0.14508549563720613</v>
      </c>
      <c r="G15" s="220">
        <v>780956.87078500004</v>
      </c>
      <c r="H15" s="214">
        <v>0.1504839828598365</v>
      </c>
      <c r="I15" s="220">
        <v>946229.80190600036</v>
      </c>
      <c r="J15" s="214">
        <v>0.17989734010469244</v>
      </c>
      <c r="K15" s="220">
        <v>1076712.7507965001</v>
      </c>
      <c r="L15" s="214">
        <v>0.1936635832333341</v>
      </c>
      <c r="M15" s="220">
        <v>1273495.7715339998</v>
      </c>
      <c r="N15" s="214">
        <v>0.18948391009797697</v>
      </c>
      <c r="O15" s="220">
        <v>1233037.2321729988</v>
      </c>
      <c r="P15" s="214">
        <v>0.18073124467243984</v>
      </c>
      <c r="Q15" s="220">
        <v>1017239.7644560004</v>
      </c>
      <c r="R15" s="214">
        <v>0.13276073687491746</v>
      </c>
      <c r="S15" s="220">
        <v>1042004.1824829996</v>
      </c>
      <c r="T15" s="214">
        <v>0.1220980570980964</v>
      </c>
      <c r="U15" s="223"/>
      <c r="V15" s="211"/>
    </row>
    <row r="16" spans="1:22" ht="14.45" x14ac:dyDescent="0.35">
      <c r="A16" s="216"/>
      <c r="B16" s="216" t="s">
        <v>7</v>
      </c>
      <c r="C16" s="219"/>
      <c r="D16" s="222"/>
      <c r="E16" s="220"/>
      <c r="F16" s="214"/>
      <c r="G16" s="220"/>
      <c r="H16" s="214"/>
      <c r="I16" s="220"/>
      <c r="J16" s="214"/>
      <c r="K16" s="21"/>
      <c r="L16" s="214"/>
      <c r="M16" s="21"/>
      <c r="N16" s="214"/>
      <c r="O16" s="21"/>
      <c r="P16" s="214"/>
      <c r="Q16" s="21"/>
      <c r="R16" s="214"/>
      <c r="S16" s="21"/>
      <c r="T16" s="214"/>
      <c r="U16" s="223"/>
      <c r="V16" s="211"/>
    </row>
    <row r="17" spans="1:22" ht="14.45" x14ac:dyDescent="0.35">
      <c r="A17" s="208"/>
      <c r="B17" s="208"/>
      <c r="C17" s="208" t="s">
        <v>273</v>
      </c>
      <c r="D17" s="222"/>
      <c r="E17" s="21">
        <v>140676.11999999994</v>
      </c>
      <c r="F17" s="214">
        <v>2.9282920357493646E-2</v>
      </c>
      <c r="G17" s="21">
        <v>178888.08773500007</v>
      </c>
      <c r="H17" s="214">
        <v>3.4470267098724056E-2</v>
      </c>
      <c r="I17" s="21">
        <v>127907.54348100009</v>
      </c>
      <c r="J17" s="214">
        <v>2.4317799761968469E-2</v>
      </c>
      <c r="K17" s="21">
        <v>177710.24943650007</v>
      </c>
      <c r="L17" s="214">
        <v>3.1963960357767565E-2</v>
      </c>
      <c r="M17" s="21">
        <v>206905.9898025</v>
      </c>
      <c r="N17" s="214">
        <v>3.0785619274765801E-2</v>
      </c>
      <c r="O17" s="21">
        <v>166505.52761399999</v>
      </c>
      <c r="P17" s="214">
        <v>2.4405387335698407E-2</v>
      </c>
      <c r="Q17" s="220">
        <v>191684.43562599999</v>
      </c>
      <c r="R17" s="214">
        <v>2.5016881771987763E-2</v>
      </c>
      <c r="S17" s="220">
        <v>213754.11709399978</v>
      </c>
      <c r="T17" s="214">
        <v>2.5046888326018955E-2</v>
      </c>
      <c r="U17" s="217"/>
      <c r="V17" s="211"/>
    </row>
    <row r="18" spans="1:22" ht="14.45" x14ac:dyDescent="0.35">
      <c r="C18" s="219" t="s">
        <v>274</v>
      </c>
      <c r="D18" s="222"/>
      <c r="E18" s="21">
        <v>252716.98</v>
      </c>
      <c r="F18" s="214">
        <v>5.2605169934501456E-2</v>
      </c>
      <c r="G18" s="21">
        <v>269249.71530999994</v>
      </c>
      <c r="H18" s="214">
        <v>5.1882211501639457E-2</v>
      </c>
      <c r="I18" s="21">
        <v>422816.08457600017</v>
      </c>
      <c r="J18" s="214">
        <v>8.0385852163488869E-2</v>
      </c>
      <c r="K18" s="21">
        <v>473501.08199000015</v>
      </c>
      <c r="L18" s="214">
        <v>8.5166555457998408E-2</v>
      </c>
      <c r="M18" s="21">
        <v>739548.14408049977</v>
      </c>
      <c r="N18" s="214">
        <v>0.1100376437664001</v>
      </c>
      <c r="O18" s="21">
        <v>587022.78934049909</v>
      </c>
      <c r="P18" s="214">
        <v>8.6042299940631992E-2</v>
      </c>
      <c r="Q18" s="220">
        <v>454702.70325200038</v>
      </c>
      <c r="R18" s="214">
        <v>5.9343596320219939E-2</v>
      </c>
      <c r="S18" s="220">
        <v>490546.39478099963</v>
      </c>
      <c r="T18" s="214">
        <v>5.7480346745357729E-2</v>
      </c>
      <c r="U18" s="217"/>
      <c r="V18" s="211"/>
    </row>
    <row r="19" spans="1:22" ht="14.45" x14ac:dyDescent="0.35">
      <c r="A19" s="218"/>
      <c r="B19" s="218"/>
      <c r="C19" s="219" t="s">
        <v>275</v>
      </c>
      <c r="D19" s="222"/>
      <c r="E19" s="21">
        <v>303602.43000000011</v>
      </c>
      <c r="F19" s="214">
        <v>6.3197405345211025E-2</v>
      </c>
      <c r="G19" s="21">
        <v>332819.06774000003</v>
      </c>
      <c r="H19" s="214">
        <v>6.4131504259472991E-2</v>
      </c>
      <c r="I19" s="21">
        <v>395506.17384900013</v>
      </c>
      <c r="J19" s="214">
        <v>7.5193688179235094E-2</v>
      </c>
      <c r="K19" s="21">
        <v>425501.4193699999</v>
      </c>
      <c r="L19" s="214">
        <v>7.6533067417568129E-2</v>
      </c>
      <c r="M19" s="21">
        <v>327041.63765100011</v>
      </c>
      <c r="N19" s="214">
        <v>4.8660647056811064E-2</v>
      </c>
      <c r="O19" s="21">
        <v>479508.91521849972</v>
      </c>
      <c r="P19" s="214">
        <v>7.0283557396109433E-2</v>
      </c>
      <c r="Q19" s="220">
        <v>370852.62557799992</v>
      </c>
      <c r="R19" s="214">
        <v>4.8400258782709753E-2</v>
      </c>
      <c r="S19" s="220">
        <v>337703.67060800025</v>
      </c>
      <c r="T19" s="214">
        <v>3.9570822026719715E-2</v>
      </c>
      <c r="U19" s="223"/>
      <c r="V19" s="211"/>
    </row>
    <row r="20" spans="1:22" ht="14.45" x14ac:dyDescent="0.35">
      <c r="A20" s="219"/>
      <c r="B20" s="219"/>
      <c r="C20" s="219"/>
      <c r="D20" s="222"/>
      <c r="E20" s="213"/>
      <c r="F20" s="214"/>
      <c r="G20" s="213"/>
      <c r="H20" s="214"/>
      <c r="I20" s="213"/>
      <c r="J20" s="214"/>
      <c r="K20" s="21"/>
      <c r="L20" s="214"/>
      <c r="M20" s="21"/>
      <c r="N20" s="214"/>
      <c r="O20" s="21"/>
      <c r="P20" s="214"/>
      <c r="Q20" s="21"/>
      <c r="R20" s="214"/>
      <c r="S20" s="21"/>
      <c r="T20" s="214"/>
      <c r="U20" s="223"/>
      <c r="V20" s="211"/>
    </row>
    <row r="21" spans="1:22" ht="14.45" x14ac:dyDescent="0.35">
      <c r="A21" s="212"/>
      <c r="B21" s="212" t="s">
        <v>276</v>
      </c>
      <c r="C21" s="208"/>
      <c r="D21" s="222"/>
      <c r="E21" s="21">
        <v>73182.75</v>
      </c>
      <c r="F21" s="214">
        <v>1.5233606384597252E-2</v>
      </c>
      <c r="G21" s="21">
        <v>92399.79451800001</v>
      </c>
      <c r="H21" s="214">
        <v>1.7804682453875401E-2</v>
      </c>
      <c r="I21" s="21">
        <v>109656.19112299997</v>
      </c>
      <c r="J21" s="214">
        <v>2.0847850140952515E-2</v>
      </c>
      <c r="K21" s="21">
        <v>106672.32227800002</v>
      </c>
      <c r="L21" s="214">
        <v>1.9186681079885332E-2</v>
      </c>
      <c r="M21" s="21">
        <v>128337.54991999996</v>
      </c>
      <c r="N21" s="214">
        <v>1.9095391845662411E-2</v>
      </c>
      <c r="O21" s="21">
        <v>180841.84844900004</v>
      </c>
      <c r="P21" s="214">
        <v>2.6506719753671543E-2</v>
      </c>
      <c r="Q21" s="220">
        <v>182634.29342999999</v>
      </c>
      <c r="R21" s="214">
        <v>2.3835740817076033E-2</v>
      </c>
      <c r="S21" s="220">
        <v>170017.17027000003</v>
      </c>
      <c r="T21" s="214">
        <v>1.9921960499061548E-2</v>
      </c>
      <c r="U21" s="217"/>
      <c r="V21" s="211"/>
    </row>
    <row r="22" spans="1:22" ht="14.45" x14ac:dyDescent="0.35">
      <c r="A22" s="208"/>
      <c r="B22" s="208"/>
      <c r="C22" s="208"/>
      <c r="D22" s="222"/>
      <c r="E22" s="213"/>
      <c r="F22" s="214"/>
      <c r="G22" s="213"/>
      <c r="H22" s="214"/>
      <c r="I22" s="213"/>
      <c r="J22" s="214"/>
      <c r="K22" s="21"/>
      <c r="L22" s="214"/>
      <c r="M22" s="21"/>
      <c r="N22" s="214"/>
      <c r="O22" s="21"/>
      <c r="P22" s="214"/>
      <c r="Q22" s="21"/>
      <c r="R22" s="214"/>
      <c r="S22" s="21"/>
      <c r="T22" s="214"/>
      <c r="U22" s="214"/>
    </row>
    <row r="23" spans="1:22" ht="14.45" x14ac:dyDescent="0.35">
      <c r="A23" s="212"/>
      <c r="B23" s="212" t="s">
        <v>277</v>
      </c>
      <c r="C23" s="208"/>
      <c r="D23" s="222"/>
      <c r="E23" s="213">
        <v>761567.79</v>
      </c>
      <c r="F23" s="214">
        <v>0.15852675593698815</v>
      </c>
      <c r="G23" s="213">
        <v>729973.17641910061</v>
      </c>
      <c r="H23" s="214">
        <v>0.14065984317158817</v>
      </c>
      <c r="I23" s="213">
        <v>721509.36203400046</v>
      </c>
      <c r="J23" s="214">
        <v>0.13717345916298301</v>
      </c>
      <c r="K23" s="213">
        <v>786973.71422100137</v>
      </c>
      <c r="L23" s="214">
        <v>0.14154949803811723</v>
      </c>
      <c r="M23" s="213">
        <v>834622.05618500034</v>
      </c>
      <c r="N23" s="214">
        <v>0.12418372655407364</v>
      </c>
      <c r="O23" s="213">
        <v>863051.46735736332</v>
      </c>
      <c r="P23" s="214">
        <v>0.12650093755643166</v>
      </c>
      <c r="Q23" s="213">
        <v>1018590.2960175963</v>
      </c>
      <c r="R23" s="214">
        <v>0.13293699577823137</v>
      </c>
      <c r="S23" s="213">
        <v>1119719.8420099474</v>
      </c>
      <c r="T23" s="214">
        <v>0.13120448027168313</v>
      </c>
      <c r="U23" s="214"/>
    </row>
    <row r="24" spans="1:22" ht="14.45" x14ac:dyDescent="0.35">
      <c r="A24" s="216"/>
      <c r="B24" s="216" t="s">
        <v>7</v>
      </c>
      <c r="C24" s="208"/>
      <c r="D24" s="222"/>
      <c r="E24" s="213"/>
      <c r="F24" s="214"/>
      <c r="G24" s="213"/>
      <c r="H24" s="214"/>
      <c r="I24" s="213"/>
      <c r="J24" s="214"/>
      <c r="K24" s="21"/>
      <c r="L24" s="214"/>
      <c r="M24" s="21"/>
      <c r="N24" s="214"/>
      <c r="O24" s="21"/>
      <c r="P24" s="214"/>
      <c r="Q24" s="21"/>
      <c r="R24" s="214"/>
      <c r="S24" s="21"/>
      <c r="T24" s="214"/>
      <c r="U24" s="214"/>
    </row>
    <row r="25" spans="1:22" ht="14.45" x14ac:dyDescent="0.35">
      <c r="C25" s="208" t="s">
        <v>278</v>
      </c>
      <c r="D25" s="222"/>
      <c r="E25" s="21">
        <v>513870.57000000007</v>
      </c>
      <c r="F25" s="214">
        <v>0.10696649136591109</v>
      </c>
      <c r="G25" s="21">
        <v>542295.82768200058</v>
      </c>
      <c r="H25" s="214">
        <v>0.10449595757551848</v>
      </c>
      <c r="I25" s="21">
        <v>542136.36905700038</v>
      </c>
      <c r="J25" s="214">
        <v>0.10307104106308722</v>
      </c>
      <c r="K25" s="21">
        <v>595644.73329000128</v>
      </c>
      <c r="L25" s="214">
        <v>0.10713599639056139</v>
      </c>
      <c r="M25" s="21">
        <v>655049.06510000036</v>
      </c>
      <c r="N25" s="214">
        <v>9.7464994337327901E-2</v>
      </c>
      <c r="O25" s="21">
        <v>675704.66152600176</v>
      </c>
      <c r="P25" s="214">
        <v>9.9040759939866954E-2</v>
      </c>
      <c r="Q25" s="220">
        <v>729692.28300159622</v>
      </c>
      <c r="R25" s="214">
        <v>9.523269593677286E-2</v>
      </c>
      <c r="S25" s="220">
        <v>689499.44431761326</v>
      </c>
      <c r="T25" s="214">
        <v>8.0792902693335583E-2</v>
      </c>
      <c r="U25" s="214"/>
    </row>
    <row r="26" spans="1:22" ht="14.45" x14ac:dyDescent="0.35">
      <c r="C26" s="208" t="s">
        <v>279</v>
      </c>
      <c r="D26" s="222"/>
      <c r="E26" s="21">
        <v>247697.21999999997</v>
      </c>
      <c r="F26" s="214">
        <v>5.1560264571077062E-2</v>
      </c>
      <c r="G26" s="21">
        <v>187677.34873710005</v>
      </c>
      <c r="H26" s="214">
        <v>3.6163885596069693E-2</v>
      </c>
      <c r="I26" s="21">
        <v>179372.99297700002</v>
      </c>
      <c r="J26" s="214">
        <v>3.4102418099895775E-2</v>
      </c>
      <c r="K26" s="21">
        <v>191328.98093100006</v>
      </c>
      <c r="L26" s="214">
        <v>3.4413501647555828E-2</v>
      </c>
      <c r="M26" s="21">
        <v>179572.99108499999</v>
      </c>
      <c r="N26" s="214">
        <v>2.6718732216745741E-2</v>
      </c>
      <c r="O26" s="21">
        <v>187346.8058313615</v>
      </c>
      <c r="P26" s="214">
        <v>2.7460177616564701E-2</v>
      </c>
      <c r="Q26" s="220">
        <v>288898.01301600004</v>
      </c>
      <c r="R26" s="214">
        <v>3.7704299841458504E-2</v>
      </c>
      <c r="S26" s="220">
        <v>430220.3976923342</v>
      </c>
      <c r="T26" s="214">
        <v>5.0411577578347556E-2</v>
      </c>
      <c r="U26" s="224"/>
    </row>
    <row r="27" spans="1:22" ht="14.45" x14ac:dyDescent="0.35">
      <c r="A27" s="208"/>
      <c r="B27" s="208"/>
      <c r="C27" s="208"/>
      <c r="D27" s="222"/>
      <c r="E27" s="213"/>
      <c r="F27" s="214"/>
      <c r="G27" s="213"/>
      <c r="H27" s="214"/>
      <c r="I27" s="213"/>
      <c r="J27" s="214"/>
      <c r="K27" s="21"/>
      <c r="L27" s="214"/>
      <c r="M27" s="21"/>
      <c r="N27" s="214"/>
      <c r="O27" s="21"/>
      <c r="P27" s="214"/>
      <c r="Q27" s="21"/>
      <c r="R27" s="214"/>
      <c r="S27" s="21"/>
      <c r="T27" s="214"/>
      <c r="U27" s="224"/>
    </row>
    <row r="28" spans="1:22" ht="14.45" x14ac:dyDescent="0.35">
      <c r="A28" s="218"/>
      <c r="B28" s="218" t="s">
        <v>280</v>
      </c>
      <c r="C28" s="225"/>
      <c r="D28" s="222"/>
      <c r="E28" s="21">
        <v>204053.17999999993</v>
      </c>
      <c r="F28" s="214">
        <v>4.2475389701061676E-2</v>
      </c>
      <c r="G28" s="21">
        <v>260912.48651000008</v>
      </c>
      <c r="H28" s="214">
        <v>5.0275695901646593E-2</v>
      </c>
      <c r="I28" s="21">
        <v>228127.35296900017</v>
      </c>
      <c r="J28" s="214">
        <v>4.3371603728376708E-2</v>
      </c>
      <c r="K28" s="21">
        <v>210224.87956300017</v>
      </c>
      <c r="L28" s="214">
        <v>3.7812223762418787E-2</v>
      </c>
      <c r="M28" s="21">
        <v>316483.81310999976</v>
      </c>
      <c r="N28" s="214">
        <v>4.7089744411608431E-2</v>
      </c>
      <c r="O28" s="21">
        <v>198641.51508299995</v>
      </c>
      <c r="P28" s="214">
        <v>2.911568874631746E-2</v>
      </c>
      <c r="Q28" s="220">
        <v>292677.61095400021</v>
      </c>
      <c r="R28" s="214">
        <v>3.8197578048694301E-2</v>
      </c>
      <c r="S28" s="220">
        <v>431737.88707999996</v>
      </c>
      <c r="T28" s="214">
        <v>5.0589391169709022E-2</v>
      </c>
      <c r="U28" s="203"/>
    </row>
    <row r="29" spans="1:22" ht="14.45" x14ac:dyDescent="0.35">
      <c r="A29" s="208"/>
      <c r="B29" s="208"/>
      <c r="C29" s="208"/>
      <c r="D29" s="222"/>
      <c r="E29" s="213"/>
      <c r="F29" s="214"/>
      <c r="G29" s="213"/>
      <c r="H29" s="214"/>
      <c r="I29" s="213"/>
      <c r="J29" s="214"/>
      <c r="K29" s="96"/>
      <c r="L29" s="214"/>
      <c r="M29" s="96"/>
      <c r="N29" s="214"/>
      <c r="O29" s="96"/>
      <c r="P29" s="214"/>
      <c r="Q29" s="96"/>
      <c r="R29" s="214"/>
      <c r="S29" s="96"/>
      <c r="T29" s="214"/>
      <c r="U29" s="224"/>
    </row>
    <row r="30" spans="1:22" ht="14.45" x14ac:dyDescent="0.35">
      <c r="A30" s="218" t="s">
        <v>281</v>
      </c>
      <c r="B30" s="218"/>
      <c r="C30" s="225"/>
      <c r="D30" s="222"/>
      <c r="E30" s="220">
        <v>525824.57000000007</v>
      </c>
      <c r="F30" s="214">
        <v>0.10945481724491229</v>
      </c>
      <c r="G30" s="220">
        <v>358522.61199400009</v>
      </c>
      <c r="H30" s="214">
        <v>6.9084366392650712E-2</v>
      </c>
      <c r="I30" s="220">
        <v>546585.34885399987</v>
      </c>
      <c r="J30" s="214">
        <v>0.1039168817141083</v>
      </c>
      <c r="K30" s="220">
        <v>597359.90844099992</v>
      </c>
      <c r="L30" s="214">
        <v>0.10744449739546678</v>
      </c>
      <c r="M30" s="220">
        <v>487080.95821399987</v>
      </c>
      <c r="N30" s="214">
        <v>7.2472957162224821E-2</v>
      </c>
      <c r="O30" s="220">
        <v>396384.18451200007</v>
      </c>
      <c r="P30" s="214">
        <v>5.8099630056647512E-2</v>
      </c>
      <c r="Q30" s="220">
        <v>888545.05126799969</v>
      </c>
      <c r="R30" s="214">
        <v>0.11596469178137733</v>
      </c>
      <c r="S30" s="220">
        <v>826430.95871999941</v>
      </c>
      <c r="T30" s="214">
        <v>9.68380128234997E-2</v>
      </c>
      <c r="U30" s="226"/>
    </row>
    <row r="31" spans="1:22" ht="14.45" x14ac:dyDescent="0.35">
      <c r="A31" s="221" t="s">
        <v>7</v>
      </c>
      <c r="B31" s="221"/>
      <c r="C31" s="225"/>
      <c r="D31" s="222"/>
      <c r="E31" s="227"/>
      <c r="F31" s="214"/>
      <c r="G31" s="213"/>
      <c r="H31" s="214"/>
      <c r="I31" s="213"/>
      <c r="J31" s="214"/>
      <c r="K31" s="228"/>
      <c r="L31" s="214"/>
      <c r="M31" s="228"/>
      <c r="N31" s="214"/>
      <c r="O31" s="228"/>
      <c r="P31" s="214"/>
      <c r="Q31" s="228"/>
      <c r="R31" s="214"/>
      <c r="S31" s="228"/>
      <c r="T31" s="214"/>
      <c r="U31" s="214"/>
    </row>
    <row r="32" spans="1:22" ht="14.45" x14ac:dyDescent="0.35">
      <c r="C32" s="208" t="s">
        <v>282</v>
      </c>
      <c r="D32" s="222"/>
      <c r="E32" s="213">
        <v>90284.130000000034</v>
      </c>
      <c r="F32" s="214">
        <v>1.8793402805931846E-2</v>
      </c>
      <c r="G32" s="213">
        <v>111122.44198000003</v>
      </c>
      <c r="H32" s="214">
        <v>2.1412383039095078E-2</v>
      </c>
      <c r="I32" s="213">
        <v>87957.598789999975</v>
      </c>
      <c r="J32" s="214">
        <v>1.6722510781676497E-2</v>
      </c>
      <c r="K32" s="213">
        <v>157639.09427100004</v>
      </c>
      <c r="L32" s="214">
        <v>2.8353850023226133E-2</v>
      </c>
      <c r="M32" s="213">
        <v>187397.05710999991</v>
      </c>
      <c r="N32" s="214">
        <v>2.7882877914297544E-2</v>
      </c>
      <c r="O32" s="213">
        <v>125093.59210999998</v>
      </c>
      <c r="P32" s="214">
        <v>1.8335472776230637E-2</v>
      </c>
      <c r="Q32" s="220">
        <v>146605.69001999995</v>
      </c>
      <c r="R32" s="214">
        <v>1.9128595126229921E-2</v>
      </c>
      <c r="S32" s="220">
        <v>135031.64111</v>
      </c>
      <c r="T32" s="214">
        <v>1.5822490258159235E-2</v>
      </c>
      <c r="U32" s="214"/>
    </row>
    <row r="33" spans="1:22" ht="14.45" x14ac:dyDescent="0.35">
      <c r="C33" s="208" t="s">
        <v>283</v>
      </c>
      <c r="D33" s="222"/>
      <c r="E33" s="213">
        <v>47628.700000000019</v>
      </c>
      <c r="F33" s="214">
        <v>9.91431544195958E-3</v>
      </c>
      <c r="G33" s="213">
        <v>61651.402878999987</v>
      </c>
      <c r="H33" s="214">
        <v>1.1879719612176187E-2</v>
      </c>
      <c r="I33" s="213">
        <v>52957.846949999999</v>
      </c>
      <c r="J33" s="214">
        <v>1.0068353147180647E-2</v>
      </c>
      <c r="K33" s="213">
        <v>-6762.3601919999992</v>
      </c>
      <c r="L33" s="214">
        <v>-1.2163159625706869E-3</v>
      </c>
      <c r="M33" s="213">
        <v>4816.1206089999978</v>
      </c>
      <c r="N33" s="214">
        <v>7.1659237894250492E-4</v>
      </c>
      <c r="O33" s="213">
        <v>-1725.9787959999999</v>
      </c>
      <c r="P33" s="214">
        <v>-2.5298367960031984E-4</v>
      </c>
      <c r="Q33" s="220">
        <v>1295.6055299999998</v>
      </c>
      <c r="R33" s="214">
        <v>1.690460556018911E-4</v>
      </c>
      <c r="S33" s="220">
        <v>9036.1192300000039</v>
      </c>
      <c r="T33" s="214">
        <v>1.0588178245702459E-3</v>
      </c>
      <c r="U33" s="214"/>
    </row>
    <row r="34" spans="1:22" ht="14.45" x14ac:dyDescent="0.35">
      <c r="C34" s="208" t="s">
        <v>284</v>
      </c>
      <c r="D34" s="222"/>
      <c r="E34" s="213">
        <v>51782.289999999994</v>
      </c>
      <c r="F34" s="214">
        <v>1.0778920217579502E-2</v>
      </c>
      <c r="G34" s="213">
        <v>79882.840804000036</v>
      </c>
      <c r="H34" s="214">
        <v>1.5392768148977122E-2</v>
      </c>
      <c r="I34" s="213">
        <v>147552.13425199993</v>
      </c>
      <c r="J34" s="214">
        <v>2.8052632061722153E-2</v>
      </c>
      <c r="K34" s="213">
        <v>284465.04199799994</v>
      </c>
      <c r="L34" s="214">
        <v>5.1165475004545304E-2</v>
      </c>
      <c r="M34" s="213">
        <v>137754.39948999998</v>
      </c>
      <c r="N34" s="214">
        <v>2.0496528400029385E-2</v>
      </c>
      <c r="O34" s="213">
        <v>108587.98704099997</v>
      </c>
      <c r="P34" s="214">
        <v>1.5916179611064018E-2</v>
      </c>
      <c r="Q34" s="220">
        <v>112511.839888</v>
      </c>
      <c r="R34" s="214">
        <v>1.468014939823383E-2</v>
      </c>
      <c r="S34" s="220">
        <v>200085.73192999995</v>
      </c>
      <c r="T34" s="214">
        <v>2.344527933034676E-2</v>
      </c>
      <c r="U34" s="214"/>
    </row>
    <row r="35" spans="1:22" ht="14.45" x14ac:dyDescent="0.35">
      <c r="C35" s="208" t="s">
        <v>285</v>
      </c>
      <c r="D35" s="222"/>
      <c r="E35" s="213">
        <v>318119.42000000004</v>
      </c>
      <c r="F35" s="214">
        <v>6.6219239200171837E-2</v>
      </c>
      <c r="G35" s="213">
        <v>70879.203321000023</v>
      </c>
      <c r="H35" s="214">
        <v>1.3657841062278931E-2</v>
      </c>
      <c r="I35" s="213">
        <v>141304.221169</v>
      </c>
      <c r="J35" s="214">
        <v>2.6864777966899789E-2</v>
      </c>
      <c r="K35" s="213">
        <v>131164.24700300003</v>
      </c>
      <c r="L35" s="214">
        <v>2.3591935776661056E-2</v>
      </c>
      <c r="M35" s="213">
        <v>105033.94210799999</v>
      </c>
      <c r="N35" s="214">
        <v>1.5628039361021966E-2</v>
      </c>
      <c r="O35" s="213">
        <v>125316.93241700009</v>
      </c>
      <c r="P35" s="214">
        <v>1.8368208666612894E-2</v>
      </c>
      <c r="Q35" s="220">
        <v>538243.76547999971</v>
      </c>
      <c r="R35" s="214">
        <v>7.0228154634924517E-2</v>
      </c>
      <c r="S35" s="220">
        <v>392517.42218999949</v>
      </c>
      <c r="T35" s="214">
        <v>4.599368738842282E-2</v>
      </c>
      <c r="U35" s="214"/>
    </row>
    <row r="36" spans="1:22" ht="14.45" x14ac:dyDescent="0.35">
      <c r="C36" s="208" t="s">
        <v>286</v>
      </c>
      <c r="D36" s="222"/>
      <c r="E36" s="213">
        <v>18010.029999999995</v>
      </c>
      <c r="F36" s="214">
        <v>3.7489395792695405E-3</v>
      </c>
      <c r="G36" s="213">
        <v>34986.723010000002</v>
      </c>
      <c r="H36" s="214">
        <v>6.7416545301233971E-3</v>
      </c>
      <c r="I36" s="213">
        <v>116813.54769299994</v>
      </c>
      <c r="J36" s="214">
        <v>2.2208607756629209E-2</v>
      </c>
      <c r="K36" s="213">
        <v>30853.885361000004</v>
      </c>
      <c r="L36" s="214">
        <v>5.5495525536049927E-3</v>
      </c>
      <c r="M36" s="213">
        <v>52079.438896999985</v>
      </c>
      <c r="N36" s="214">
        <v>7.7489191079334243E-3</v>
      </c>
      <c r="O36" s="213">
        <v>39111.651740000008</v>
      </c>
      <c r="P36" s="214">
        <v>5.7327526823402839E-3</v>
      </c>
      <c r="Q36" s="220">
        <v>89888.150349999996</v>
      </c>
      <c r="R36" s="214">
        <v>1.17282899078219E-2</v>
      </c>
      <c r="S36" s="220">
        <v>89760.044259999995</v>
      </c>
      <c r="T36" s="214">
        <v>1.0517738022000641E-2</v>
      </c>
      <c r="U36" s="214"/>
    </row>
    <row r="37" spans="1:22" x14ac:dyDescent="0.25">
      <c r="A37" s="208"/>
      <c r="B37" s="208"/>
      <c r="C37" s="208"/>
      <c r="D37" s="222"/>
      <c r="E37" s="213"/>
      <c r="F37" s="214"/>
      <c r="G37" s="220"/>
      <c r="H37" s="214"/>
      <c r="I37" s="220"/>
      <c r="J37" s="214"/>
      <c r="K37" s="96"/>
      <c r="L37" s="214"/>
      <c r="M37" s="96"/>
      <c r="N37" s="214"/>
      <c r="O37" s="96"/>
      <c r="P37" s="214"/>
      <c r="Q37" s="96"/>
      <c r="R37" s="214"/>
      <c r="S37" s="96"/>
      <c r="T37" s="214"/>
      <c r="U37" s="224"/>
    </row>
    <row r="38" spans="1:22" x14ac:dyDescent="0.25">
      <c r="A38" s="218" t="s">
        <v>287</v>
      </c>
      <c r="B38" s="218"/>
      <c r="C38" s="225"/>
      <c r="D38" s="222"/>
      <c r="E38" s="220">
        <v>162304.18</v>
      </c>
      <c r="F38" s="214">
        <v>3.3784983383308521E-2</v>
      </c>
      <c r="G38" s="220">
        <v>249527.71896199993</v>
      </c>
      <c r="H38" s="214">
        <v>4.8081944583684075E-2</v>
      </c>
      <c r="I38" s="220">
        <v>134005.88486199995</v>
      </c>
      <c r="J38" s="214">
        <v>2.5477217264231029E-2</v>
      </c>
      <c r="K38" s="220">
        <v>191304.85189800008</v>
      </c>
      <c r="L38" s="214">
        <v>3.440916166459633E-2</v>
      </c>
      <c r="M38" s="220">
        <v>228269.00598000005</v>
      </c>
      <c r="N38" s="214">
        <v>3.3964230407430226E-2</v>
      </c>
      <c r="O38" s="220">
        <v>358112.31294299988</v>
      </c>
      <c r="P38" s="214">
        <v>5.2489967344014433E-2</v>
      </c>
      <c r="Q38" s="220">
        <v>552342.66498399992</v>
      </c>
      <c r="R38" s="214">
        <v>7.208666213510305E-2</v>
      </c>
      <c r="S38" s="220">
        <v>525118.19108000014</v>
      </c>
      <c r="T38" s="214">
        <v>6.1531337355050404E-2</v>
      </c>
      <c r="U38" s="226"/>
    </row>
    <row r="39" spans="1:22" x14ac:dyDescent="0.25">
      <c r="A39" s="221" t="s">
        <v>7</v>
      </c>
      <c r="B39" s="221"/>
      <c r="C39" s="225"/>
      <c r="D39" s="222"/>
      <c r="E39" s="227"/>
      <c r="F39" s="214"/>
      <c r="G39" s="220"/>
      <c r="H39" s="214"/>
      <c r="I39" s="220"/>
      <c r="J39" s="214"/>
      <c r="K39" s="96"/>
      <c r="L39" s="214"/>
      <c r="M39" s="96"/>
      <c r="N39" s="214"/>
      <c r="O39" s="96"/>
      <c r="P39" s="214"/>
      <c r="Q39" s="96"/>
      <c r="R39" s="214"/>
      <c r="S39" s="96"/>
      <c r="T39" s="214"/>
      <c r="U39" s="214"/>
      <c r="V39" s="196"/>
    </row>
    <row r="40" spans="1:22" x14ac:dyDescent="0.25">
      <c r="C40" s="208" t="s">
        <v>288</v>
      </c>
      <c r="D40" s="222"/>
      <c r="E40" s="21">
        <v>68180.210000000006</v>
      </c>
      <c r="F40" s="214">
        <v>1.4192285509347237E-2</v>
      </c>
      <c r="G40" s="21">
        <v>69998.149860999969</v>
      </c>
      <c r="H40" s="214">
        <v>1.3488069287763423E-2</v>
      </c>
      <c r="I40" s="21">
        <v>99625.89254299998</v>
      </c>
      <c r="J40" s="214">
        <v>1.8940888395123753E-2</v>
      </c>
      <c r="K40" s="21">
        <v>149613.77401500006</v>
      </c>
      <c r="L40" s="214">
        <v>2.6910370992981266E-2</v>
      </c>
      <c r="M40" s="21">
        <v>142113.31572000001</v>
      </c>
      <c r="N40" s="214">
        <v>2.1145093169156998E-2</v>
      </c>
      <c r="O40" s="21">
        <v>154471.91107499995</v>
      </c>
      <c r="P40" s="214">
        <v>2.2641571581999254E-2</v>
      </c>
      <c r="Q40" s="220">
        <v>299242.08770399983</v>
      </c>
      <c r="R40" s="214">
        <v>3.9054312911978258E-2</v>
      </c>
      <c r="S40" s="220">
        <v>278224.04140000005</v>
      </c>
      <c r="T40" s="214">
        <v>3.2601227004647439E-2</v>
      </c>
      <c r="U40" s="214"/>
    </row>
    <row r="41" spans="1:22" x14ac:dyDescent="0.25">
      <c r="C41" s="208" t="s">
        <v>289</v>
      </c>
      <c r="D41" s="222"/>
      <c r="E41" s="21">
        <v>21756.860000000015</v>
      </c>
      <c r="F41" s="214">
        <v>4.5288738316719285E-3</v>
      </c>
      <c r="G41" s="21">
        <v>22329.301508000011</v>
      </c>
      <c r="H41" s="214">
        <v>4.302673234726005E-3</v>
      </c>
      <c r="I41" s="21">
        <v>20897.931829999998</v>
      </c>
      <c r="J41" s="214">
        <v>3.9731176743043007E-3</v>
      </c>
      <c r="K41" s="21">
        <v>26366.627159999996</v>
      </c>
      <c r="L41" s="214">
        <v>4.7424491720800986E-3</v>
      </c>
      <c r="M41" s="21">
        <v>27443.877509999995</v>
      </c>
      <c r="N41" s="214">
        <v>4.0833847548475324E-3</v>
      </c>
      <c r="O41" s="21">
        <v>117696.60425699998</v>
      </c>
      <c r="P41" s="214">
        <v>1.7251266406287023E-2</v>
      </c>
      <c r="Q41" s="220">
        <v>111199.73533000001</v>
      </c>
      <c r="R41" s="214">
        <v>1.4512762200759555E-2</v>
      </c>
      <c r="S41" s="220">
        <v>79419.65287000002</v>
      </c>
      <c r="T41" s="214">
        <v>9.3060905837491353E-3</v>
      </c>
      <c r="U41" s="214"/>
    </row>
    <row r="42" spans="1:22" x14ac:dyDescent="0.25">
      <c r="C42" s="208" t="s">
        <v>290</v>
      </c>
      <c r="D42" s="222"/>
      <c r="E42" s="21">
        <v>1810.4399999999998</v>
      </c>
      <c r="F42" s="214">
        <v>3.7685834903621751E-4</v>
      </c>
      <c r="G42" s="21">
        <v>2548.1032799999994</v>
      </c>
      <c r="H42" s="214">
        <v>4.9099860012394682E-4</v>
      </c>
      <c r="I42" s="21">
        <v>2087.3576099999996</v>
      </c>
      <c r="J42" s="214">
        <v>3.9684871595662498E-4</v>
      </c>
      <c r="K42" s="21">
        <v>1776.2579999999998</v>
      </c>
      <c r="L42" s="214">
        <v>3.194877080933643E-4</v>
      </c>
      <c r="M42" s="21">
        <v>1832.3507300000001</v>
      </c>
      <c r="N42" s="214">
        <v>2.7263614748642524E-4</v>
      </c>
      <c r="O42" s="21">
        <v>835.87704000000008</v>
      </c>
      <c r="P42" s="214">
        <v>1.225178720403143E-4</v>
      </c>
      <c r="Q42" s="220">
        <v>187.04703000000001</v>
      </c>
      <c r="R42" s="214">
        <v>2.4411650429674978E-5</v>
      </c>
      <c r="S42" s="220">
        <v>1287.5860700000003</v>
      </c>
      <c r="T42" s="214">
        <v>1.5087440159688466E-4</v>
      </c>
      <c r="U42" s="214"/>
    </row>
    <row r="43" spans="1:22" x14ac:dyDescent="0.25">
      <c r="C43" s="208" t="s">
        <v>291</v>
      </c>
      <c r="D43" s="222"/>
      <c r="E43" s="21">
        <v>21398.730000000003</v>
      </c>
      <c r="F43" s="214">
        <v>4.4543260529328671E-3</v>
      </c>
      <c r="G43" s="21">
        <v>19604.360045000005</v>
      </c>
      <c r="H43" s="214">
        <v>3.7775993673305271E-3</v>
      </c>
      <c r="I43" s="21">
        <v>-45388.912199000006</v>
      </c>
      <c r="J43" s="214">
        <v>-8.6293462311142488E-3</v>
      </c>
      <c r="K43" s="21">
        <v>-9950.5523900000098</v>
      </c>
      <c r="L43" s="214">
        <v>-1.789762060097155E-3</v>
      </c>
      <c r="M43" s="21">
        <v>7162.214510000008</v>
      </c>
      <c r="N43" s="214">
        <v>1.0656685641606272E-3</v>
      </c>
      <c r="O43" s="21">
        <v>57531.831754999999</v>
      </c>
      <c r="P43" s="214">
        <v>8.432672826141966E-3</v>
      </c>
      <c r="Q43" s="220">
        <v>71686.719979999994</v>
      </c>
      <c r="R43" s="214">
        <v>9.3558884554422305E-3</v>
      </c>
      <c r="S43" s="220">
        <v>94194.259939999989</v>
      </c>
      <c r="T43" s="214">
        <v>1.1037322423276062E-2</v>
      </c>
      <c r="U43" s="214"/>
    </row>
    <row r="44" spans="1:22" x14ac:dyDescent="0.25">
      <c r="C44" s="208" t="s">
        <v>292</v>
      </c>
      <c r="D44" s="222"/>
      <c r="E44" s="21">
        <v>674.69999999999993</v>
      </c>
      <c r="F44" s="214">
        <v>1.404444931037405E-4</v>
      </c>
      <c r="G44" s="21">
        <v>-7518.5748530000028</v>
      </c>
      <c r="H44" s="214">
        <v>-1.4487676997731866E-3</v>
      </c>
      <c r="I44" s="21">
        <v>-11836.561104000002</v>
      </c>
      <c r="J44" s="214">
        <v>-2.250368625366754E-3</v>
      </c>
      <c r="K44" s="21">
        <v>6829.5082139999995</v>
      </c>
      <c r="L44" s="214">
        <v>1.2283935817294931E-3</v>
      </c>
      <c r="M44" s="21">
        <v>-3826.3400300000003</v>
      </c>
      <c r="N44" s="214">
        <v>-5.6932255799755803E-4</v>
      </c>
      <c r="O44" s="21">
        <v>4527.0496939999994</v>
      </c>
      <c r="P44" s="214">
        <v>6.635479485471164E-4</v>
      </c>
      <c r="Q44" s="220">
        <v>14066.595340000002</v>
      </c>
      <c r="R44" s="214">
        <v>1.8358420776623668E-3</v>
      </c>
      <c r="S44" s="220">
        <v>23291.080809999996</v>
      </c>
      <c r="T44" s="214">
        <v>2.7291595968830513E-3</v>
      </c>
      <c r="U44" s="214"/>
    </row>
    <row r="45" spans="1:22" x14ac:dyDescent="0.25">
      <c r="C45" s="208" t="s">
        <v>293</v>
      </c>
      <c r="D45" s="222"/>
      <c r="E45" s="21">
        <v>354.68999999999994</v>
      </c>
      <c r="F45" s="214">
        <v>7.3831713737906795E-5</v>
      </c>
      <c r="G45" s="21">
        <v>486.27418</v>
      </c>
      <c r="H45" s="214">
        <v>9.370104560927382E-5</v>
      </c>
      <c r="I45" s="21">
        <v>20856.150250000002</v>
      </c>
      <c r="J45" s="214">
        <v>3.9651741545670971E-3</v>
      </c>
      <c r="K45" s="21">
        <v>-30549.293719999998</v>
      </c>
      <c r="L45" s="214">
        <v>-5.4947669958270743E-3</v>
      </c>
      <c r="M45" s="21">
        <v>-9333.149919999998</v>
      </c>
      <c r="N45" s="214">
        <v>-1.3886828522736133E-3</v>
      </c>
      <c r="O45" s="21">
        <v>7830.0313110000006</v>
      </c>
      <c r="P45" s="214">
        <v>1.1476792977023898E-3</v>
      </c>
      <c r="Q45" s="220">
        <v>1061.26892</v>
      </c>
      <c r="R45" s="214">
        <v>1.3850701551860353E-4</v>
      </c>
      <c r="S45" s="220">
        <v>1505.8660199999999</v>
      </c>
      <c r="T45" s="214">
        <v>1.7645160967964051E-4</v>
      </c>
      <c r="U45" s="214"/>
    </row>
    <row r="46" spans="1:22" x14ac:dyDescent="0.25">
      <c r="C46" s="225" t="s">
        <v>294</v>
      </c>
      <c r="D46" s="222"/>
      <c r="E46" s="21">
        <v>47321.459999999985</v>
      </c>
      <c r="F46" s="214">
        <v>9.8503608457520837E-3</v>
      </c>
      <c r="G46" s="21">
        <v>134969.95369999995</v>
      </c>
      <c r="H46" s="214">
        <v>2.6007602927889922E-2</v>
      </c>
      <c r="I46" s="21">
        <v>45952.71384199999</v>
      </c>
      <c r="J46" s="214">
        <v>8.7365362770397189E-3</v>
      </c>
      <c r="K46" s="21">
        <v>45473.594168999982</v>
      </c>
      <c r="L46" s="214">
        <v>8.1791352268767159E-3</v>
      </c>
      <c r="M46" s="21">
        <v>61873.589919999991</v>
      </c>
      <c r="N46" s="214">
        <v>9.206194485999802E-3</v>
      </c>
      <c r="O46" s="21">
        <v>15207.136811000002</v>
      </c>
      <c r="P46" s="214">
        <v>2.2289714309052578E-3</v>
      </c>
      <c r="Q46" s="220">
        <v>53730.417909999989</v>
      </c>
      <c r="R46" s="214">
        <v>7.0123977881887106E-3</v>
      </c>
      <c r="S46" s="220">
        <v>45622.683469999996</v>
      </c>
      <c r="T46" s="214">
        <v>5.3458912209110258E-3</v>
      </c>
      <c r="U46" s="214"/>
    </row>
    <row r="47" spans="1:22" x14ac:dyDescent="0.25">
      <c r="C47" s="208" t="s">
        <v>295</v>
      </c>
      <c r="D47" s="222"/>
      <c r="E47" s="21">
        <v>807.08999999999992</v>
      </c>
      <c r="F47" s="214">
        <v>1.6800258772654204E-4</v>
      </c>
      <c r="G47" s="21">
        <v>7110.1512409999996</v>
      </c>
      <c r="H47" s="214">
        <v>1.3700678200141653E-3</v>
      </c>
      <c r="I47" s="21">
        <v>1811.3120899999999</v>
      </c>
      <c r="J47" s="214">
        <v>3.4436690372054211E-4</v>
      </c>
      <c r="K47" s="21">
        <v>1744.9364499999999</v>
      </c>
      <c r="L47" s="214">
        <v>3.1385403875961229E-4</v>
      </c>
      <c r="M47" s="21">
        <v>1003.14754</v>
      </c>
      <c r="N47" s="214">
        <v>1.4925869605001039E-4</v>
      </c>
      <c r="O47" s="21">
        <v>11.871</v>
      </c>
      <c r="P47" s="214">
        <v>1.7399803911237604E-6</v>
      </c>
      <c r="Q47" s="220">
        <v>1168.79277</v>
      </c>
      <c r="R47" s="214">
        <v>1.5254003512363444E-4</v>
      </c>
      <c r="S47" s="220">
        <v>1573.0205000000001</v>
      </c>
      <c r="T47" s="214">
        <v>1.8432051430715795E-4</v>
      </c>
      <c r="U47" s="214"/>
    </row>
    <row r="48" spans="1:22" x14ac:dyDescent="0.25">
      <c r="A48" s="208"/>
      <c r="B48" s="208"/>
      <c r="C48" s="208"/>
      <c r="D48" s="222"/>
      <c r="E48" s="213"/>
      <c r="F48" s="214"/>
      <c r="G48" s="220"/>
      <c r="H48" s="214"/>
      <c r="I48" s="220"/>
      <c r="J48" s="214"/>
      <c r="K48" s="96"/>
      <c r="L48" s="214"/>
      <c r="M48" s="96"/>
      <c r="N48" s="214"/>
      <c r="O48" s="96"/>
      <c r="P48" s="214"/>
      <c r="Q48" s="96"/>
      <c r="R48" s="214"/>
      <c r="S48" s="96"/>
      <c r="T48" s="214"/>
      <c r="U48" s="214"/>
    </row>
    <row r="49" spans="1:21" x14ac:dyDescent="0.25">
      <c r="A49" s="212" t="s">
        <v>296</v>
      </c>
      <c r="B49" s="212"/>
      <c r="C49" s="208"/>
      <c r="D49" s="222"/>
      <c r="E49" s="213">
        <v>499592.73</v>
      </c>
      <c r="F49" s="214">
        <v>0.10399443859962042</v>
      </c>
      <c r="G49" s="213">
        <v>921957.78033400013</v>
      </c>
      <c r="H49" s="214">
        <v>0.17765370150827461</v>
      </c>
      <c r="I49" s="213">
        <v>607007.51920900005</v>
      </c>
      <c r="J49" s="214">
        <v>0.11540435305386319</v>
      </c>
      <c r="K49" s="213">
        <v>742661.61820600019</v>
      </c>
      <c r="L49" s="214">
        <v>0.1335792763717569</v>
      </c>
      <c r="M49" s="213">
        <v>956278.2040221421</v>
      </c>
      <c r="N49" s="214">
        <v>0.142284990095665</v>
      </c>
      <c r="O49" s="213">
        <v>951663.94232400053</v>
      </c>
      <c r="P49" s="214">
        <v>0.13948922572515324</v>
      </c>
      <c r="Q49" s="213">
        <v>1007226.5949289999</v>
      </c>
      <c r="R49" s="214">
        <v>0.13145391048913518</v>
      </c>
      <c r="S49" s="213">
        <v>1130976.5334350073</v>
      </c>
      <c r="T49" s="214">
        <v>0.13252349623674145</v>
      </c>
      <c r="U49" s="214"/>
    </row>
    <row r="50" spans="1:21" x14ac:dyDescent="0.25">
      <c r="A50" s="216" t="s">
        <v>7</v>
      </c>
      <c r="B50" s="216"/>
      <c r="C50" s="208"/>
      <c r="D50" s="222"/>
      <c r="E50" s="213"/>
      <c r="F50" s="214"/>
      <c r="G50" s="213"/>
      <c r="H50" s="214"/>
      <c r="I50" s="213"/>
      <c r="J50" s="214"/>
      <c r="K50" s="213"/>
      <c r="L50" s="214"/>
      <c r="M50" s="213"/>
      <c r="N50" s="214"/>
      <c r="O50" s="213"/>
      <c r="P50" s="214"/>
      <c r="Q50" s="213"/>
      <c r="R50" s="214"/>
      <c r="S50" s="213"/>
      <c r="T50" s="214"/>
      <c r="U50" s="214"/>
    </row>
    <row r="51" spans="1:21" x14ac:dyDescent="0.25">
      <c r="C51" s="208" t="s">
        <v>297</v>
      </c>
      <c r="D51" s="222"/>
      <c r="E51" s="213">
        <v>360116.5</v>
      </c>
      <c r="F51" s="214">
        <v>7.4961285461380131E-2</v>
      </c>
      <c r="G51" s="213">
        <v>577700.8622300002</v>
      </c>
      <c r="H51" s="214">
        <v>0.11131821730763097</v>
      </c>
      <c r="I51" s="213">
        <v>123529.47613599995</v>
      </c>
      <c r="J51" s="214">
        <v>2.348544099607644E-2</v>
      </c>
      <c r="K51" s="213">
        <v>286009.28425900027</v>
      </c>
      <c r="L51" s="214">
        <v>5.1443231062903896E-2</v>
      </c>
      <c r="M51" s="213">
        <v>357424.48967214179</v>
      </c>
      <c r="N51" s="214">
        <v>5.3181322923649188E-2</v>
      </c>
      <c r="O51" s="213">
        <v>338152.92776400014</v>
      </c>
      <c r="P51" s="214">
        <v>4.9564439685826772E-2</v>
      </c>
      <c r="Q51" s="220">
        <v>317829.57744800014</v>
      </c>
      <c r="R51" s="214">
        <v>4.1480180363579623E-2</v>
      </c>
      <c r="S51" s="220">
        <v>302595.39891710004</v>
      </c>
      <c r="T51" s="214">
        <v>3.5456969286401227E-2</v>
      </c>
      <c r="U51" s="214"/>
    </row>
    <row r="52" spans="1:21" x14ac:dyDescent="0.25">
      <c r="C52" s="208" t="s">
        <v>298</v>
      </c>
      <c r="D52" s="222"/>
      <c r="E52" s="213">
        <v>139476.22999999998</v>
      </c>
      <c r="F52" s="214">
        <v>2.903315313824029E-2</v>
      </c>
      <c r="G52" s="213">
        <v>344256.91810399992</v>
      </c>
      <c r="H52" s="214">
        <v>6.6335484200643641E-2</v>
      </c>
      <c r="I52" s="213">
        <v>483478.0430730001</v>
      </c>
      <c r="J52" s="214">
        <v>9.1918912057786753E-2</v>
      </c>
      <c r="K52" s="213">
        <v>456652.33394699986</v>
      </c>
      <c r="L52" s="214">
        <v>8.2136045308853003E-2</v>
      </c>
      <c r="M52" s="213">
        <v>598853.71435000037</v>
      </c>
      <c r="N52" s="214">
        <v>8.9103667172015844E-2</v>
      </c>
      <c r="O52" s="213">
        <v>613511.01456000039</v>
      </c>
      <c r="P52" s="214">
        <v>8.9924786039326465E-2</v>
      </c>
      <c r="Q52" s="220">
        <v>689397.01748099981</v>
      </c>
      <c r="R52" s="214">
        <v>8.9973730125555568E-2</v>
      </c>
      <c r="S52" s="220">
        <v>828381.13451790728</v>
      </c>
      <c r="T52" s="214">
        <v>9.7066526950340223E-2</v>
      </c>
      <c r="U52" s="214"/>
    </row>
    <row r="53" spans="1:21" x14ac:dyDescent="0.25">
      <c r="A53" s="208"/>
      <c r="B53" s="208"/>
      <c r="C53" s="208"/>
      <c r="D53" s="208"/>
      <c r="E53" s="213"/>
      <c r="F53" s="214"/>
      <c r="G53" s="220"/>
      <c r="H53" s="214"/>
      <c r="I53" s="220"/>
      <c r="J53" s="214"/>
      <c r="K53" s="96"/>
      <c r="L53" s="214"/>
      <c r="M53" s="96"/>
      <c r="N53" s="214"/>
      <c r="O53" s="96"/>
      <c r="P53" s="214"/>
      <c r="Q53" s="96"/>
      <c r="R53" s="214"/>
      <c r="S53" s="96"/>
      <c r="T53" s="214"/>
      <c r="U53" s="214"/>
    </row>
    <row r="54" spans="1:21" s="154" customFormat="1" x14ac:dyDescent="0.25">
      <c r="A54" s="212" t="s">
        <v>299</v>
      </c>
      <c r="B54" s="212"/>
      <c r="C54" s="212"/>
      <c r="D54" s="212"/>
      <c r="E54" s="229">
        <v>3446841.6096900003</v>
      </c>
      <c r="F54" s="230">
        <v>0.71748913988705065</v>
      </c>
      <c r="G54" s="229">
        <v>3876179.8176921005</v>
      </c>
      <c r="H54" s="230">
        <v>0.74690805480832689</v>
      </c>
      <c r="I54" s="229">
        <v>3942298.8175570006</v>
      </c>
      <c r="J54" s="230">
        <v>0.74951039350886162</v>
      </c>
      <c r="K54" s="229">
        <v>4332491.1538485019</v>
      </c>
      <c r="L54" s="230">
        <v>0.77926611397546608</v>
      </c>
      <c r="M54" s="229">
        <v>5129942.5418717498</v>
      </c>
      <c r="N54" s="230">
        <v>0.7632860612021769</v>
      </c>
      <c r="O54" s="229">
        <v>5002654.1613283623</v>
      </c>
      <c r="P54" s="230">
        <v>0.73325921525440407</v>
      </c>
      <c r="Q54" s="229">
        <v>5610785.0460125962</v>
      </c>
      <c r="R54" s="214">
        <v>0.73226783220940384</v>
      </c>
      <c r="S54" s="229">
        <v>6207020.0687950198</v>
      </c>
      <c r="T54" s="214">
        <v>0.72731482609104514</v>
      </c>
      <c r="U54" s="230"/>
    </row>
    <row r="55" spans="1:21" x14ac:dyDescent="0.25">
      <c r="A55" s="208"/>
      <c r="B55" s="208"/>
      <c r="C55" s="208"/>
      <c r="D55" s="208"/>
      <c r="E55" s="213"/>
      <c r="F55" s="214"/>
      <c r="G55" s="220"/>
      <c r="H55" s="214"/>
      <c r="I55" s="220"/>
      <c r="J55" s="214"/>
      <c r="K55" s="96"/>
      <c r="L55" s="214"/>
      <c r="M55" s="96"/>
      <c r="N55" s="214"/>
      <c r="O55" s="96"/>
      <c r="P55" s="214"/>
      <c r="Q55" s="96"/>
      <c r="R55" s="214"/>
      <c r="S55" s="96"/>
      <c r="T55" s="214"/>
      <c r="U55" s="214"/>
    </row>
    <row r="56" spans="1:21" x14ac:dyDescent="0.25">
      <c r="A56" s="212" t="s">
        <v>300</v>
      </c>
      <c r="B56" s="212"/>
      <c r="C56" s="208"/>
      <c r="D56" s="208"/>
      <c r="E56" s="213">
        <v>355309.80000000005</v>
      </c>
      <c r="F56" s="214">
        <v>7.3960730333172409E-2</v>
      </c>
      <c r="G56" s="213">
        <v>527638.17929</v>
      </c>
      <c r="H56" s="214">
        <v>0.10167154896615421</v>
      </c>
      <c r="I56" s="213">
        <v>373874.03480099997</v>
      </c>
      <c r="J56" s="214">
        <v>7.1080982927644767E-2</v>
      </c>
      <c r="K56" s="213">
        <v>285587.73683000001</v>
      </c>
      <c r="L56" s="214">
        <v>5.1367409182330272E-2</v>
      </c>
      <c r="M56" s="213">
        <v>227068.31519000002</v>
      </c>
      <c r="N56" s="214">
        <v>3.3785579177647358E-2</v>
      </c>
      <c r="O56" s="213">
        <v>76416.050110000011</v>
      </c>
      <c r="P56" s="214">
        <v>1.1200608942678013E-2</v>
      </c>
      <c r="Q56" s="213">
        <v>73452.097320000001</v>
      </c>
      <c r="R56" s="214">
        <v>9.5862891974403779E-3</v>
      </c>
      <c r="S56" s="213">
        <v>95391.734270000001</v>
      </c>
      <c r="T56" s="214">
        <v>1.1177637876491847E-2</v>
      </c>
      <c r="U56" s="214"/>
    </row>
    <row r="57" spans="1:21" x14ac:dyDescent="0.25">
      <c r="A57" s="216" t="s">
        <v>7</v>
      </c>
      <c r="B57" s="216"/>
      <c r="C57" s="208"/>
      <c r="D57" s="208"/>
      <c r="E57" s="213"/>
      <c r="F57" s="214"/>
      <c r="G57" s="213"/>
      <c r="H57" s="214"/>
      <c r="I57" s="213"/>
      <c r="J57" s="214"/>
      <c r="K57" s="21"/>
      <c r="L57" s="214"/>
      <c r="M57" s="21"/>
      <c r="N57" s="214"/>
      <c r="O57" s="21"/>
      <c r="P57" s="214"/>
      <c r="Q57" s="21"/>
      <c r="R57" s="214"/>
      <c r="S57" s="21"/>
      <c r="T57" s="214"/>
      <c r="U57" s="214"/>
    </row>
    <row r="58" spans="1:21" x14ac:dyDescent="0.25">
      <c r="C58" s="208" t="s">
        <v>301</v>
      </c>
      <c r="D58" s="208"/>
      <c r="E58" s="21">
        <v>346085.84</v>
      </c>
      <c r="F58" s="214">
        <v>7.2040685295957085E-2</v>
      </c>
      <c r="G58" s="21">
        <v>420637.16456999996</v>
      </c>
      <c r="H58" s="214">
        <v>8.1053331152250746E-2</v>
      </c>
      <c r="I58" s="21">
        <v>278965.694701</v>
      </c>
      <c r="J58" s="214">
        <v>5.3036996251945412E-2</v>
      </c>
      <c r="K58" s="21">
        <v>220033</v>
      </c>
      <c r="L58" s="214">
        <v>3.957636721405744E-2</v>
      </c>
      <c r="M58" s="21">
        <v>133262</v>
      </c>
      <c r="N58" s="214">
        <v>1.9828102606937046E-2</v>
      </c>
      <c r="O58" s="21">
        <v>52635.294000000002</v>
      </c>
      <c r="P58" s="214">
        <v>7.7149675209362409E-3</v>
      </c>
      <c r="Q58" s="220">
        <v>49705.881999999998</v>
      </c>
      <c r="R58" s="214">
        <v>6.487152539565443E-3</v>
      </c>
      <c r="S58" s="220">
        <v>60000</v>
      </c>
      <c r="T58" s="214">
        <v>7.030570077395353E-3</v>
      </c>
      <c r="U58" s="214"/>
    </row>
    <row r="59" spans="1:21" x14ac:dyDescent="0.25">
      <c r="C59" s="208" t="s">
        <v>302</v>
      </c>
      <c r="D59" s="208"/>
      <c r="E59" s="21">
        <v>9223.9599999999991</v>
      </c>
      <c r="F59" s="214">
        <v>1.9200450372153226E-3</v>
      </c>
      <c r="G59" s="21">
        <v>107001.01471999999</v>
      </c>
      <c r="H59" s="214">
        <v>2.0618217813903463E-2</v>
      </c>
      <c r="I59" s="21">
        <v>94908.340099999987</v>
      </c>
      <c r="J59" s="214">
        <v>1.8043986675699359E-2</v>
      </c>
      <c r="K59" s="21">
        <v>65554.736829999994</v>
      </c>
      <c r="L59" s="214">
        <v>1.1791041968272829E-2</v>
      </c>
      <c r="M59" s="21">
        <v>93806.315190000023</v>
      </c>
      <c r="N59" s="214">
        <v>1.3957476570710312E-2</v>
      </c>
      <c r="O59" s="21">
        <v>23780.756110000002</v>
      </c>
      <c r="P59" s="214">
        <v>3.4856414217417702E-3</v>
      </c>
      <c r="Q59" s="220">
        <v>23746.215319999999</v>
      </c>
      <c r="R59" s="214">
        <v>3.0991366578749339E-3</v>
      </c>
      <c r="S59" s="220">
        <v>35391.734270000001</v>
      </c>
      <c r="T59" s="214">
        <v>4.1470677990964946E-3</v>
      </c>
      <c r="U59" s="214"/>
    </row>
    <row r="60" spans="1:21" x14ac:dyDescent="0.25">
      <c r="A60" s="208"/>
      <c r="B60" s="208"/>
      <c r="C60" s="208"/>
      <c r="D60" s="208"/>
      <c r="E60" s="213"/>
      <c r="F60" s="214"/>
      <c r="G60" s="213"/>
      <c r="H60" s="214"/>
      <c r="I60" s="213"/>
      <c r="J60" s="214"/>
      <c r="K60" s="96"/>
      <c r="L60" s="214"/>
      <c r="M60" s="96"/>
      <c r="N60" s="214"/>
      <c r="O60" s="96"/>
      <c r="P60" s="214"/>
      <c r="Q60" s="96"/>
      <c r="R60" s="214"/>
      <c r="S60" s="96"/>
      <c r="T60" s="214"/>
      <c r="U60" s="214"/>
    </row>
    <row r="61" spans="1:21" x14ac:dyDescent="0.25">
      <c r="A61" s="212" t="s">
        <v>303</v>
      </c>
      <c r="B61" s="212"/>
      <c r="C61" s="212"/>
      <c r="D61" s="208"/>
      <c r="E61" s="21">
        <v>27266.18</v>
      </c>
      <c r="F61" s="214">
        <v>5.675685236364825E-3</v>
      </c>
      <c r="G61" s="21">
        <v>105073.84058899998</v>
      </c>
      <c r="H61" s="214">
        <v>2.0246867167348789E-2</v>
      </c>
      <c r="I61" s="21">
        <v>113280.66150999998</v>
      </c>
      <c r="J61" s="214">
        <v>2.1536934949522409E-2</v>
      </c>
      <c r="K61" s="21">
        <v>70957.637813000023</v>
      </c>
      <c r="L61" s="214">
        <v>1.2762837986708251E-2</v>
      </c>
      <c r="M61" s="21">
        <v>53311.378009</v>
      </c>
      <c r="N61" s="214">
        <v>7.9322197871835864E-3</v>
      </c>
      <c r="O61" s="21">
        <v>3232.4832779999997</v>
      </c>
      <c r="P61" s="214">
        <v>4.7379812301873929E-4</v>
      </c>
      <c r="Q61" s="21">
        <v>0</v>
      </c>
      <c r="R61" s="214">
        <v>0</v>
      </c>
      <c r="S61" s="220">
        <v>2248.8535499999998</v>
      </c>
      <c r="T61" s="214">
        <v>2.6351204128457188E-4</v>
      </c>
      <c r="U61" s="214"/>
    </row>
    <row r="62" spans="1:21" x14ac:dyDescent="0.25">
      <c r="A62" s="208"/>
      <c r="B62" s="208"/>
      <c r="C62" s="208"/>
      <c r="D62" s="208"/>
      <c r="E62" s="213"/>
      <c r="F62" s="214"/>
      <c r="G62" s="213"/>
      <c r="H62" s="214"/>
      <c r="I62" s="213"/>
      <c r="J62" s="214"/>
      <c r="K62" s="96"/>
      <c r="L62" s="214"/>
      <c r="M62" s="96"/>
      <c r="N62" s="214"/>
      <c r="O62" s="96"/>
      <c r="P62" s="214"/>
      <c r="Q62" s="96"/>
      <c r="R62" s="214"/>
      <c r="S62" s="96"/>
      <c r="T62" s="214"/>
      <c r="U62" s="214"/>
    </row>
    <row r="63" spans="1:21" x14ac:dyDescent="0.25">
      <c r="A63" s="212" t="s">
        <v>304</v>
      </c>
      <c r="B63" s="212"/>
      <c r="C63" s="208"/>
      <c r="D63" s="208"/>
      <c r="E63" s="213">
        <v>484463.66999999993</v>
      </c>
      <c r="F63" s="214">
        <v>0.10084519721406227</v>
      </c>
      <c r="G63" s="213">
        <v>368676.18557000021</v>
      </c>
      <c r="H63" s="214">
        <v>7.1040876731616076E-2</v>
      </c>
      <c r="I63" s="213">
        <v>422404.80605400028</v>
      </c>
      <c r="J63" s="214">
        <v>8.0307659834309486E-2</v>
      </c>
      <c r="K63" s="213">
        <v>425407.120046</v>
      </c>
      <c r="L63" s="214">
        <v>7.6516106213227617E-2</v>
      </c>
      <c r="M63" s="213">
        <v>825622.08747999964</v>
      </c>
      <c r="N63" s="214">
        <v>0.12284461785885688</v>
      </c>
      <c r="O63" s="213">
        <v>1118752.1983299996</v>
      </c>
      <c r="P63" s="214">
        <v>0.16398002591363822</v>
      </c>
      <c r="Q63" s="213">
        <v>1266377.8477039996</v>
      </c>
      <c r="R63" s="214">
        <v>0.16527593798219739</v>
      </c>
      <c r="S63" s="213">
        <v>1283511.6117199999</v>
      </c>
      <c r="T63" s="214">
        <v>0.15039697218913523</v>
      </c>
      <c r="U63" s="214"/>
    </row>
    <row r="64" spans="1:21" x14ac:dyDescent="0.25">
      <c r="A64" s="216" t="s">
        <v>7</v>
      </c>
      <c r="B64" s="216"/>
      <c r="C64" s="208"/>
      <c r="D64" s="208"/>
      <c r="E64" s="213"/>
      <c r="F64" s="214"/>
      <c r="G64" s="220"/>
      <c r="H64" s="214"/>
      <c r="I64" s="220"/>
      <c r="J64" s="214"/>
      <c r="K64" s="231"/>
      <c r="L64" s="214"/>
      <c r="M64" s="231"/>
      <c r="N64" s="214"/>
      <c r="O64" s="231"/>
      <c r="P64" s="214"/>
      <c r="Q64" s="231"/>
      <c r="R64" s="214"/>
      <c r="S64" s="231"/>
      <c r="T64" s="214"/>
      <c r="U64" s="214"/>
    </row>
    <row r="65" spans="1:21" x14ac:dyDescent="0.25">
      <c r="C65" s="208" t="s">
        <v>305</v>
      </c>
      <c r="D65" s="208"/>
      <c r="E65" s="213">
        <v>425468.96999999991</v>
      </c>
      <c r="F65" s="214">
        <v>8.8564953050275036E-2</v>
      </c>
      <c r="G65" s="213">
        <v>324165.64899000025</v>
      </c>
      <c r="H65" s="214">
        <v>6.2464061449801551E-2</v>
      </c>
      <c r="I65" s="213">
        <v>364536.80517900025</v>
      </c>
      <c r="J65" s="214">
        <v>6.9305787547451744E-2</v>
      </c>
      <c r="K65" s="213">
        <v>410746.91622100002</v>
      </c>
      <c r="L65" s="214">
        <v>7.387923987949073E-2</v>
      </c>
      <c r="M65" s="213">
        <v>773040.22231999959</v>
      </c>
      <c r="N65" s="214">
        <v>0.11502094256014751</v>
      </c>
      <c r="O65" s="213">
        <v>1042819.2752799996</v>
      </c>
      <c r="P65" s="214">
        <v>0.15285023085444274</v>
      </c>
      <c r="Q65" s="220">
        <v>1143463.0530799998</v>
      </c>
      <c r="R65" s="214">
        <v>0.14923423446519218</v>
      </c>
      <c r="S65" s="220">
        <v>1210094.1815699998</v>
      </c>
      <c r="T65" s="214">
        <v>0.14179419906293766</v>
      </c>
      <c r="U65" s="214"/>
    </row>
    <row r="66" spans="1:21" x14ac:dyDescent="0.25">
      <c r="C66" s="208" t="s">
        <v>306</v>
      </c>
      <c r="D66" s="208"/>
      <c r="E66" s="213">
        <v>24859.249999999996</v>
      </c>
      <c r="F66" s="214">
        <v>5.1746624650795331E-3</v>
      </c>
      <c r="G66" s="213">
        <v>38058.551879999992</v>
      </c>
      <c r="H66" s="214">
        <v>7.3335707553520389E-3</v>
      </c>
      <c r="I66" s="213">
        <v>52010.583630000001</v>
      </c>
      <c r="J66" s="214">
        <v>9.8882593144737491E-3</v>
      </c>
      <c r="K66" s="213">
        <v>8306.9975200000008</v>
      </c>
      <c r="L66" s="214">
        <v>1.4941430798915821E-3</v>
      </c>
      <c r="M66" s="213">
        <v>25070.935469999997</v>
      </c>
      <c r="N66" s="214">
        <v>3.7303138250293208E-3</v>
      </c>
      <c r="O66" s="213">
        <v>57308.40204999999</v>
      </c>
      <c r="P66" s="214">
        <v>8.3999238323339814E-3</v>
      </c>
      <c r="Q66" s="220">
        <v>57046.817509999986</v>
      </c>
      <c r="R66" s="214">
        <v>7.4452236273389698E-3</v>
      </c>
      <c r="S66" s="220">
        <v>18535.689980000003</v>
      </c>
      <c r="T66" s="214">
        <v>2.1719411222877482E-3</v>
      </c>
      <c r="U66" s="214"/>
    </row>
    <row r="67" spans="1:21" x14ac:dyDescent="0.25">
      <c r="C67" s="208" t="s">
        <v>307</v>
      </c>
      <c r="D67" s="208"/>
      <c r="E67" s="213">
        <v>34135.449999999997</v>
      </c>
      <c r="F67" s="214">
        <v>7.1055816987076904E-3</v>
      </c>
      <c r="G67" s="213">
        <v>6451.9847</v>
      </c>
      <c r="H67" s="214">
        <v>1.2432445264624926E-3</v>
      </c>
      <c r="I67" s="213">
        <v>5857.4172449999996</v>
      </c>
      <c r="J67" s="214">
        <v>1.1136129723839903E-3</v>
      </c>
      <c r="K67" s="213">
        <v>6353.2063049999997</v>
      </c>
      <c r="L67" s="214">
        <v>1.1427232538453096E-3</v>
      </c>
      <c r="M67" s="213">
        <v>27510.929689999997</v>
      </c>
      <c r="N67" s="214">
        <v>4.0933614736800494E-3</v>
      </c>
      <c r="O67" s="213">
        <v>18624.520999999997</v>
      </c>
      <c r="P67" s="214">
        <v>2.7298712268614845E-3</v>
      </c>
      <c r="Q67" s="220">
        <v>65867.977113999994</v>
      </c>
      <c r="R67" s="214">
        <v>8.5964798896662493E-3</v>
      </c>
      <c r="S67" s="220">
        <v>54881.740170000019</v>
      </c>
      <c r="T67" s="214">
        <v>6.4308320039098109E-3</v>
      </c>
      <c r="U67" s="214"/>
    </row>
    <row r="68" spans="1:21" x14ac:dyDescent="0.25">
      <c r="A68" s="208"/>
      <c r="B68" s="208"/>
      <c r="C68" s="208"/>
      <c r="D68" s="208"/>
      <c r="E68" s="213"/>
      <c r="F68" s="214"/>
      <c r="G68" s="213"/>
      <c r="H68" s="214"/>
      <c r="I68" s="213"/>
      <c r="J68" s="214"/>
      <c r="K68" s="96"/>
      <c r="L68" s="214"/>
      <c r="M68" s="96"/>
      <c r="N68" s="214"/>
      <c r="O68" s="96"/>
      <c r="P68" s="214"/>
      <c r="Q68" s="96"/>
      <c r="R68" s="214"/>
      <c r="S68" s="96"/>
      <c r="T68" s="214"/>
      <c r="U68" s="224"/>
    </row>
    <row r="69" spans="1:21" x14ac:dyDescent="0.25">
      <c r="A69" s="218" t="s">
        <v>308</v>
      </c>
      <c r="B69" s="218"/>
      <c r="C69" s="232"/>
      <c r="D69" s="219"/>
      <c r="E69" s="21">
        <v>254185.98599999998</v>
      </c>
      <c r="F69" s="214">
        <v>5.2910955917955353E-2</v>
      </c>
      <c r="G69" s="21">
        <v>237810.933185</v>
      </c>
      <c r="H69" s="214">
        <v>4.5824216076518098E-2</v>
      </c>
      <c r="I69" s="21">
        <v>286145.63391999999</v>
      </c>
      <c r="J69" s="214">
        <v>5.4402047283956527E-2</v>
      </c>
      <c r="K69" s="21">
        <v>333177.91169600014</v>
      </c>
      <c r="L69" s="214">
        <v>5.9927244462847411E-2</v>
      </c>
      <c r="M69" s="21">
        <v>352350.51174201374</v>
      </c>
      <c r="N69" s="214">
        <v>5.2426363857869647E-2</v>
      </c>
      <c r="O69" s="21">
        <v>372674.73500299989</v>
      </c>
      <c r="P69" s="214">
        <v>5.4624440331266406E-2</v>
      </c>
      <c r="Q69" s="220">
        <v>378004.98324000003</v>
      </c>
      <c r="R69" s="214">
        <v>4.9333718431829841E-2</v>
      </c>
      <c r="S69" s="220">
        <v>469538.69531092281</v>
      </c>
      <c r="T69" s="214">
        <v>5.5018745023870455E-2</v>
      </c>
      <c r="U69" s="224"/>
    </row>
    <row r="70" spans="1:21" x14ac:dyDescent="0.25">
      <c r="A70" s="219"/>
      <c r="B70" s="219"/>
      <c r="C70" s="225"/>
      <c r="D70" s="219"/>
      <c r="E70" s="220"/>
      <c r="F70" s="214"/>
      <c r="G70" s="220"/>
      <c r="H70" s="214"/>
      <c r="I70" s="220"/>
      <c r="J70" s="214"/>
      <c r="K70" s="21"/>
      <c r="L70" s="214"/>
      <c r="M70" s="21"/>
      <c r="N70" s="214"/>
      <c r="O70" s="21"/>
      <c r="P70" s="214"/>
      <c r="Q70" s="21"/>
      <c r="R70" s="214"/>
      <c r="S70" s="21"/>
      <c r="T70" s="214"/>
      <c r="U70" s="224"/>
    </row>
    <row r="71" spans="1:21" x14ac:dyDescent="0.25">
      <c r="A71" s="212" t="s">
        <v>309</v>
      </c>
      <c r="B71" s="212"/>
      <c r="C71" s="212"/>
      <c r="D71" s="208"/>
      <c r="E71" s="21">
        <v>7355</v>
      </c>
      <c r="F71" s="214">
        <v>1.5310052568223084E-3</v>
      </c>
      <c r="G71" s="21">
        <v>11700</v>
      </c>
      <c r="H71" s="214">
        <v>2.2544940256307741E-3</v>
      </c>
      <c r="I71" s="21">
        <v>19527.1404</v>
      </c>
      <c r="J71" s="214">
        <v>3.7125026190623551E-3</v>
      </c>
      <c r="K71" s="21">
        <v>28369.752</v>
      </c>
      <c r="L71" s="214">
        <v>5.1027424201085317E-3</v>
      </c>
      <c r="M71" s="21">
        <v>32324.84</v>
      </c>
      <c r="N71" s="214">
        <v>4.8096249814112268E-3</v>
      </c>
      <c r="O71" s="21">
        <v>134791.20199999999</v>
      </c>
      <c r="P71" s="214">
        <v>1.9756890605340895E-2</v>
      </c>
      <c r="Q71" s="220">
        <v>244655.46299999996</v>
      </c>
      <c r="R71" s="214">
        <v>3.1930170922608497E-2</v>
      </c>
      <c r="S71" s="220">
        <v>410093.75963000004</v>
      </c>
      <c r="T71" s="214">
        <v>4.8053215256354011E-2</v>
      </c>
      <c r="U71" s="224"/>
    </row>
    <row r="72" spans="1:21" x14ac:dyDescent="0.25">
      <c r="A72" s="208"/>
      <c r="B72" s="208"/>
      <c r="C72" s="208"/>
      <c r="D72" s="208"/>
      <c r="E72" s="220"/>
      <c r="F72" s="214"/>
      <c r="G72" s="220"/>
      <c r="H72" s="214"/>
      <c r="I72" s="220"/>
      <c r="J72" s="214"/>
      <c r="K72" s="21"/>
      <c r="L72" s="214"/>
      <c r="M72" s="21"/>
      <c r="N72" s="214"/>
      <c r="O72" s="21"/>
      <c r="P72" s="214"/>
      <c r="Q72" s="21"/>
      <c r="R72" s="214"/>
      <c r="S72" s="21"/>
      <c r="T72" s="214"/>
      <c r="U72" s="224"/>
    </row>
    <row r="73" spans="1:21" x14ac:dyDescent="0.25">
      <c r="A73" s="212" t="s">
        <v>310</v>
      </c>
      <c r="B73" s="212"/>
      <c r="C73" s="212"/>
      <c r="D73" s="208"/>
      <c r="E73" s="21">
        <v>228610.90000000008</v>
      </c>
      <c r="F73" s="214">
        <v>4.7587286154572292E-2</v>
      </c>
      <c r="G73" s="21">
        <v>62555.554559999946</v>
      </c>
      <c r="H73" s="214">
        <v>1.2053942224405112E-2</v>
      </c>
      <c r="I73" s="21">
        <v>102300.99307699998</v>
      </c>
      <c r="J73" s="214">
        <v>1.9449478876643007E-2</v>
      </c>
      <c r="K73" s="21">
        <v>83715.540341</v>
      </c>
      <c r="L73" s="214">
        <v>1.505754575931181E-2</v>
      </c>
      <c r="M73" s="21">
        <v>100245.28398000001</v>
      </c>
      <c r="N73" s="214">
        <v>1.4915533134854516E-2</v>
      </c>
      <c r="O73" s="21">
        <v>113969.84890200003</v>
      </c>
      <c r="P73" s="214">
        <v>1.67050208296536E-2</v>
      </c>
      <c r="Q73" s="220">
        <v>88927.924959999975</v>
      </c>
      <c r="R73" s="214">
        <v>1.1606051256520285E-2</v>
      </c>
      <c r="S73" s="220">
        <v>66353.864078400031</v>
      </c>
      <c r="T73" s="214">
        <v>7.775091521819294E-3</v>
      </c>
      <c r="U73" s="203"/>
    </row>
    <row r="74" spans="1:21" x14ac:dyDescent="0.25">
      <c r="A74" s="208"/>
      <c r="B74" s="208"/>
      <c r="C74" s="208"/>
      <c r="D74" s="208"/>
      <c r="E74" s="213"/>
      <c r="F74" s="214"/>
      <c r="G74" s="220"/>
      <c r="H74" s="214"/>
      <c r="I74" s="220"/>
      <c r="J74" s="214"/>
      <c r="K74" s="96"/>
      <c r="L74" s="214"/>
      <c r="M74" s="96"/>
      <c r="N74" s="214"/>
      <c r="O74" s="96"/>
      <c r="P74" s="214"/>
      <c r="Q74" s="96"/>
      <c r="R74" s="214"/>
      <c r="S74" s="96"/>
      <c r="T74" s="214"/>
      <c r="U74" s="203"/>
    </row>
    <row r="75" spans="1:21" ht="15.75" thickBot="1" x14ac:dyDescent="0.3">
      <c r="A75" s="233" t="s">
        <v>311</v>
      </c>
      <c r="B75" s="233"/>
      <c r="C75" s="209"/>
      <c r="D75" s="209"/>
      <c r="E75" s="234">
        <v>4804033.1456899997</v>
      </c>
      <c r="F75" s="235">
        <v>1</v>
      </c>
      <c r="G75" s="234">
        <v>5189634.5108861011</v>
      </c>
      <c r="H75" s="235">
        <v>1</v>
      </c>
      <c r="I75" s="234">
        <v>5259832.0873189997</v>
      </c>
      <c r="J75" s="235">
        <v>1</v>
      </c>
      <c r="K75" s="234">
        <v>5559706.8525745021</v>
      </c>
      <c r="L75" s="235">
        <v>1</v>
      </c>
      <c r="M75" s="234">
        <v>6720864.9582727626</v>
      </c>
      <c r="N75" s="235">
        <v>1.0000000000000002</v>
      </c>
      <c r="O75" s="234">
        <v>6822490.6789513621</v>
      </c>
      <c r="P75" s="235">
        <v>1</v>
      </c>
      <c r="Q75" s="236">
        <v>7662203.3622365938</v>
      </c>
      <c r="R75" s="235">
        <v>1</v>
      </c>
      <c r="S75" s="236">
        <v>8534158.5873543378</v>
      </c>
      <c r="T75" s="235">
        <v>1</v>
      </c>
      <c r="U75" s="203"/>
    </row>
    <row r="76" spans="1:21" x14ac:dyDescent="0.25">
      <c r="A76" s="33" t="s">
        <v>312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28">
        <v>0</v>
      </c>
      <c r="L76" s="228">
        <v>0</v>
      </c>
      <c r="M76" s="228"/>
      <c r="N76" s="228">
        <v>0</v>
      </c>
      <c r="P76" s="203"/>
      <c r="R76" s="37"/>
      <c r="T76" s="37" t="s">
        <v>12</v>
      </c>
    </row>
    <row r="77" spans="1:21" x14ac:dyDescent="0.25">
      <c r="A77" s="33" t="s">
        <v>313</v>
      </c>
      <c r="E77" s="18"/>
      <c r="F77" s="18"/>
      <c r="G77" s="187"/>
      <c r="H77" s="187"/>
      <c r="I77" s="18"/>
      <c r="J77" s="18"/>
      <c r="R77" s="39"/>
      <c r="T77" s="39" t="s">
        <v>761</v>
      </c>
    </row>
    <row r="78" spans="1:21" x14ac:dyDescent="0.25">
      <c r="A78" s="36" t="s">
        <v>759</v>
      </c>
      <c r="G78" s="237"/>
      <c r="H78" s="237"/>
      <c r="R78" s="40"/>
      <c r="T78" s="40" t="s">
        <v>14</v>
      </c>
    </row>
    <row r="79" spans="1:21" x14ac:dyDescent="0.25">
      <c r="A79" s="36" t="s">
        <v>763</v>
      </c>
    </row>
    <row r="80" spans="1:21" x14ac:dyDescent="0.25">
      <c r="A80" s="337" t="s">
        <v>760</v>
      </c>
    </row>
    <row r="82" spans="1:1" x14ac:dyDescent="0.25">
      <c r="A82" s="41" t="s">
        <v>15</v>
      </c>
    </row>
    <row r="83" spans="1:1" x14ac:dyDescent="0.25">
      <c r="A83" s="42" t="s">
        <v>16</v>
      </c>
    </row>
    <row r="84" spans="1:1" x14ac:dyDescent="0.25">
      <c r="A84" s="42"/>
    </row>
    <row r="85" spans="1:1" x14ac:dyDescent="0.25">
      <c r="A85" s="41" t="s">
        <v>17</v>
      </c>
    </row>
  </sheetData>
  <mergeCells count="8">
    <mergeCell ref="Q4:R4"/>
    <mergeCell ref="S4:T4"/>
    <mergeCell ref="E4:F4"/>
    <mergeCell ref="G4:H4"/>
    <mergeCell ref="I4:J4"/>
    <mergeCell ref="K4:L4"/>
    <mergeCell ref="M4:N4"/>
    <mergeCell ref="O4:P4"/>
  </mergeCells>
  <conditionalFormatting sqref="U7:U20">
    <cfRule type="top10" dxfId="0" priority="1" rank="5"/>
  </conditionalFormatting>
  <hyperlinks>
    <hyperlink ref="A80" r:id="rId1" xr:uid="{00000000-0004-0000-0D00-000000000000}"/>
    <hyperlink ref="A83" r:id="rId2" xr:uid="{00000000-0004-0000-0D00-000001000000}"/>
  </hyperlinks>
  <pageMargins left="0.7" right="0.7" top="0.75" bottom="0.75" header="0.3" footer="0.3"/>
  <pageSetup paperSize="9" scale="36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107"/>
  <sheetViews>
    <sheetView zoomScaleNormal="100" workbookViewId="0"/>
  </sheetViews>
  <sheetFormatPr defaultColWidth="9.140625" defaultRowHeight="15" x14ac:dyDescent="0.25"/>
  <cols>
    <col min="1" max="1" width="63.42578125" style="4" customWidth="1"/>
    <col min="2" max="2" width="14.42578125" style="4" customWidth="1"/>
    <col min="3" max="3" width="12.28515625" style="4" customWidth="1"/>
    <col min="4" max="4" width="11.140625" style="4" customWidth="1"/>
    <col min="5" max="5" width="2.5703125" style="4" customWidth="1"/>
    <col min="6" max="6" width="11.140625" style="4" customWidth="1"/>
    <col min="7" max="7" width="12.42578125" style="4" customWidth="1"/>
    <col min="8" max="8" width="12.85546875" style="4" customWidth="1"/>
    <col min="9" max="9" width="2.5703125" style="4" customWidth="1"/>
    <col min="10" max="10" width="10.28515625" style="4" customWidth="1"/>
    <col min="11" max="11" width="6" style="4" customWidth="1"/>
    <col min="12" max="12" width="9.28515625" style="4" customWidth="1"/>
    <col min="13" max="13" width="10.28515625" style="4" customWidth="1"/>
    <col min="14" max="14" width="11.140625" style="4" customWidth="1"/>
    <col min="15" max="15" width="2.5703125" style="4" customWidth="1"/>
    <col min="16" max="16" width="11.85546875" style="4" customWidth="1"/>
    <col min="17" max="17" width="11" style="4" customWidth="1"/>
    <col min="18" max="18" width="11.140625" style="4" customWidth="1"/>
    <col min="19" max="19" width="2.5703125" style="4" customWidth="1"/>
    <col min="20" max="20" width="11.140625" style="4" customWidth="1"/>
    <col min="21" max="21" width="9.140625" style="4"/>
    <col min="22" max="22" width="3.140625" style="4" customWidth="1"/>
    <col min="23" max="23" width="4.5703125" style="4" hidden="1" customWidth="1"/>
    <col min="24" max="24" width="18" style="4" hidden="1" customWidth="1"/>
    <col min="25" max="25" width="13.85546875" style="4" hidden="1" customWidth="1"/>
    <col min="26" max="26" width="0" style="4" hidden="1" customWidth="1"/>
    <col min="27" max="16384" width="9.140625" style="4"/>
  </cols>
  <sheetData>
    <row r="1" spans="1:25" ht="20.100000000000001" x14ac:dyDescent="0.35">
      <c r="A1" s="238" t="s">
        <v>478</v>
      </c>
      <c r="B1" s="238"/>
      <c r="C1" s="238"/>
      <c r="D1" s="238"/>
      <c r="E1" s="238"/>
      <c r="F1" s="238"/>
      <c r="G1" s="239"/>
      <c r="H1" s="239"/>
      <c r="I1" s="238"/>
      <c r="J1" s="239"/>
      <c r="K1" s="239"/>
      <c r="L1" s="239"/>
      <c r="M1" s="239"/>
      <c r="N1" s="240"/>
      <c r="O1" s="239"/>
      <c r="P1" s="239"/>
      <c r="Q1" s="239"/>
      <c r="R1" s="239"/>
      <c r="X1" s="286" t="s">
        <v>472</v>
      </c>
      <c r="Y1" s="286" t="s">
        <v>473</v>
      </c>
    </row>
    <row r="2" spans="1:25" x14ac:dyDescent="0.25">
      <c r="A2" s="263" t="s">
        <v>439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41"/>
      <c r="O2" s="49"/>
      <c r="P2" s="49"/>
      <c r="Q2" s="49"/>
      <c r="R2" s="49"/>
      <c r="S2" s="49"/>
      <c r="T2" s="242" t="s">
        <v>56</v>
      </c>
      <c r="X2" s="287" t="s">
        <v>321</v>
      </c>
      <c r="Y2" s="288">
        <v>26334.56523</v>
      </c>
    </row>
    <row r="3" spans="1:25" x14ac:dyDescent="0.25">
      <c r="A3" s="365" t="s">
        <v>314</v>
      </c>
      <c r="B3" s="368">
        <v>2015</v>
      </c>
      <c r="C3" s="368"/>
      <c r="D3" s="368"/>
      <c r="E3" s="368"/>
      <c r="F3" s="368"/>
      <c r="G3" s="368"/>
      <c r="H3" s="368"/>
      <c r="I3" s="368"/>
      <c r="J3" s="368"/>
      <c r="K3" s="243"/>
      <c r="L3" s="368" t="s">
        <v>771</v>
      </c>
      <c r="M3" s="368"/>
      <c r="N3" s="368"/>
      <c r="O3" s="368"/>
      <c r="P3" s="368"/>
      <c r="Q3" s="368"/>
      <c r="R3" s="368"/>
      <c r="S3" s="368"/>
      <c r="T3" s="368"/>
      <c r="X3" s="287" t="s">
        <v>322</v>
      </c>
      <c r="Y3" s="288">
        <v>6392.4525599999997</v>
      </c>
    </row>
    <row r="4" spans="1:25" ht="15" customHeight="1" x14ac:dyDescent="0.25">
      <c r="A4" s="366"/>
      <c r="B4" s="369" t="s">
        <v>315</v>
      </c>
      <c r="C4" s="369"/>
      <c r="D4" s="369"/>
      <c r="E4" s="243"/>
      <c r="F4" s="369" t="s">
        <v>316</v>
      </c>
      <c r="G4" s="369"/>
      <c r="H4" s="369"/>
      <c r="I4" s="243"/>
      <c r="J4" s="370" t="s">
        <v>317</v>
      </c>
      <c r="K4" s="167"/>
      <c r="L4" s="369" t="s">
        <v>315</v>
      </c>
      <c r="M4" s="369"/>
      <c r="N4" s="369"/>
      <c r="O4" s="243"/>
      <c r="P4" s="369" t="s">
        <v>316</v>
      </c>
      <c r="Q4" s="369"/>
      <c r="R4" s="369"/>
      <c r="S4" s="243"/>
      <c r="T4" s="370" t="s">
        <v>318</v>
      </c>
      <c r="X4" s="287" t="s">
        <v>323</v>
      </c>
      <c r="Y4" s="288">
        <v>213630.70553000001</v>
      </c>
    </row>
    <row r="5" spans="1:25" ht="35.25" thickBot="1" x14ac:dyDescent="0.3">
      <c r="A5" s="367"/>
      <c r="B5" s="244" t="s">
        <v>319</v>
      </c>
      <c r="C5" s="245" t="s">
        <v>320</v>
      </c>
      <c r="D5" s="244" t="s">
        <v>237</v>
      </c>
      <c r="E5" s="246"/>
      <c r="F5" s="244" t="s">
        <v>319</v>
      </c>
      <c r="G5" s="245" t="s">
        <v>320</v>
      </c>
      <c r="H5" s="244" t="s">
        <v>237</v>
      </c>
      <c r="I5" s="246"/>
      <c r="J5" s="371"/>
      <c r="K5" s="168"/>
      <c r="L5" s="246" t="s">
        <v>319</v>
      </c>
      <c r="M5" s="247" t="s">
        <v>320</v>
      </c>
      <c r="N5" s="244" t="s">
        <v>237</v>
      </c>
      <c r="O5" s="246"/>
      <c r="P5" s="246" t="s">
        <v>319</v>
      </c>
      <c r="Q5" s="247" t="s">
        <v>320</v>
      </c>
      <c r="R5" s="246" t="s">
        <v>237</v>
      </c>
      <c r="S5" s="246"/>
      <c r="T5" s="371"/>
      <c r="X5" s="287" t="s">
        <v>327</v>
      </c>
      <c r="Y5" s="288">
        <v>50000</v>
      </c>
    </row>
    <row r="6" spans="1:25" ht="15" customHeight="1" x14ac:dyDescent="0.35">
      <c r="A6" s="248" t="s">
        <v>321</v>
      </c>
      <c r="B6" s="249">
        <v>39963.172429999999</v>
      </c>
      <c r="C6" s="249">
        <v>0</v>
      </c>
      <c r="D6" s="250">
        <v>39963.172429999999</v>
      </c>
      <c r="E6" s="250"/>
      <c r="F6" s="249">
        <v>0</v>
      </c>
      <c r="G6" s="249">
        <v>0</v>
      </c>
      <c r="H6" s="250">
        <v>0</v>
      </c>
      <c r="I6" s="250"/>
      <c r="J6" s="250">
        <v>39963.172429999999</v>
      </c>
      <c r="K6" s="250"/>
      <c r="L6" s="249">
        <v>26334.56523</v>
      </c>
      <c r="M6" s="249">
        <v>0</v>
      </c>
      <c r="N6" s="250">
        <v>26334.56523</v>
      </c>
      <c r="O6" s="249"/>
      <c r="P6" s="249">
        <v>0</v>
      </c>
      <c r="Q6" s="249">
        <v>0</v>
      </c>
      <c r="R6" s="250">
        <v>0</v>
      </c>
      <c r="S6" s="32"/>
      <c r="T6" s="250">
        <v>26334.56523</v>
      </c>
      <c r="V6" s="251"/>
      <c r="X6" s="287" t="s">
        <v>328</v>
      </c>
      <c r="Y6" s="288">
        <v>72090.131099000006</v>
      </c>
    </row>
    <row r="7" spans="1:25" ht="15" customHeight="1" x14ac:dyDescent="0.35">
      <c r="A7" s="248" t="s">
        <v>322</v>
      </c>
      <c r="B7" s="249">
        <v>6392.4525599999997</v>
      </c>
      <c r="C7" s="249">
        <v>0</v>
      </c>
      <c r="D7" s="250">
        <v>6392.4525599999997</v>
      </c>
      <c r="E7" s="250"/>
      <c r="F7" s="249">
        <v>7450</v>
      </c>
      <c r="G7" s="249">
        <v>0</v>
      </c>
      <c r="H7" s="250">
        <v>7450</v>
      </c>
      <c r="I7" s="250"/>
      <c r="J7" s="250">
        <v>13842.45256</v>
      </c>
      <c r="K7" s="250"/>
      <c r="L7" s="249">
        <v>6392.4525599999997</v>
      </c>
      <c r="M7" s="249">
        <v>0</v>
      </c>
      <c r="N7" s="250">
        <v>6392.4525599999997</v>
      </c>
      <c r="O7" s="249"/>
      <c r="P7" s="249">
        <v>2825.7349999999997</v>
      </c>
      <c r="Q7" s="249">
        <v>0</v>
      </c>
      <c r="R7" s="250">
        <v>2825.7349999999997</v>
      </c>
      <c r="S7" s="32"/>
      <c r="T7" s="250">
        <v>9218.1875600000003</v>
      </c>
      <c r="V7" s="251"/>
      <c r="X7" s="287" t="s">
        <v>329</v>
      </c>
      <c r="Y7" s="288">
        <v>9361.8258999999998</v>
      </c>
    </row>
    <row r="8" spans="1:25" ht="15" customHeight="1" x14ac:dyDescent="0.35">
      <c r="A8" s="248" t="s">
        <v>323</v>
      </c>
      <c r="B8" s="249">
        <v>212488.47771000001</v>
      </c>
      <c r="C8" s="249">
        <v>0</v>
      </c>
      <c r="D8" s="250">
        <v>212488.47771000001</v>
      </c>
      <c r="E8" s="250"/>
      <c r="F8" s="249">
        <v>0</v>
      </c>
      <c r="G8" s="249">
        <v>0</v>
      </c>
      <c r="H8" s="250">
        <v>0</v>
      </c>
      <c r="I8" s="250"/>
      <c r="J8" s="250">
        <v>212488.47771000001</v>
      </c>
      <c r="K8" s="250"/>
      <c r="L8" s="249">
        <v>213630.70553000001</v>
      </c>
      <c r="M8" s="249">
        <v>0</v>
      </c>
      <c r="N8" s="250">
        <v>213630.70553000001</v>
      </c>
      <c r="O8" s="249"/>
      <c r="P8" s="249">
        <v>1500</v>
      </c>
      <c r="Q8" s="249">
        <v>0</v>
      </c>
      <c r="R8" s="250">
        <v>1500</v>
      </c>
      <c r="S8" s="32"/>
      <c r="T8" s="250">
        <v>215130.70553000001</v>
      </c>
      <c r="V8" s="251"/>
      <c r="X8" s="287" t="s">
        <v>330</v>
      </c>
      <c r="Y8" s="288">
        <v>55000</v>
      </c>
    </row>
    <row r="9" spans="1:25" ht="15" customHeight="1" x14ac:dyDescent="0.35">
      <c r="A9" s="248" t="s">
        <v>324</v>
      </c>
      <c r="B9" s="249">
        <v>0</v>
      </c>
      <c r="C9" s="249">
        <v>0</v>
      </c>
      <c r="D9" s="250">
        <v>0</v>
      </c>
      <c r="E9" s="250"/>
      <c r="F9" s="249">
        <v>597.51700000000005</v>
      </c>
      <c r="G9" s="249">
        <v>1761.92293</v>
      </c>
      <c r="H9" s="250">
        <v>2359.43993</v>
      </c>
      <c r="I9" s="250"/>
      <c r="J9" s="250">
        <v>2359.43993</v>
      </c>
      <c r="K9" s="250"/>
      <c r="L9" s="249">
        <v>0</v>
      </c>
      <c r="M9" s="249">
        <v>0</v>
      </c>
      <c r="N9" s="250">
        <v>0</v>
      </c>
      <c r="O9" s="249"/>
      <c r="P9" s="249">
        <v>500</v>
      </c>
      <c r="Q9" s="249">
        <v>3353.3320000000003</v>
      </c>
      <c r="R9" s="250">
        <v>3853.3319999999999</v>
      </c>
      <c r="S9" s="32"/>
      <c r="T9" s="250">
        <v>3853.3319999999999</v>
      </c>
      <c r="V9" s="251"/>
      <c r="X9" s="287" t="s">
        <v>331</v>
      </c>
      <c r="Y9" s="288">
        <v>30000</v>
      </c>
    </row>
    <row r="10" spans="1:25" ht="15" customHeight="1" x14ac:dyDescent="0.35">
      <c r="A10" s="248" t="s">
        <v>325</v>
      </c>
      <c r="B10" s="249">
        <v>0</v>
      </c>
      <c r="C10" s="249">
        <v>0</v>
      </c>
      <c r="D10" s="250">
        <v>0</v>
      </c>
      <c r="E10" s="250"/>
      <c r="F10" s="249">
        <v>0</v>
      </c>
      <c r="G10" s="249">
        <v>26.5</v>
      </c>
      <c r="H10" s="250">
        <v>26.5</v>
      </c>
      <c r="I10" s="250"/>
      <c r="J10" s="250">
        <v>26.5</v>
      </c>
      <c r="K10" s="250"/>
      <c r="L10" s="249">
        <v>0</v>
      </c>
      <c r="M10" s="249">
        <v>0</v>
      </c>
      <c r="N10" s="250">
        <v>0</v>
      </c>
      <c r="O10" s="249"/>
      <c r="P10" s="249">
        <v>0</v>
      </c>
      <c r="Q10" s="249">
        <v>62.198270000000001</v>
      </c>
      <c r="R10" s="250">
        <v>62.198270000000001</v>
      </c>
      <c r="S10" s="32"/>
      <c r="T10" s="250">
        <v>62.198270000000001</v>
      </c>
      <c r="V10" s="251"/>
      <c r="X10" s="287" t="s">
        <v>474</v>
      </c>
      <c r="Y10" s="288">
        <v>218.19040000000001</v>
      </c>
    </row>
    <row r="11" spans="1:25" ht="15" customHeight="1" x14ac:dyDescent="0.35">
      <c r="A11" s="248" t="s">
        <v>326</v>
      </c>
      <c r="B11" s="249">
        <v>0</v>
      </c>
      <c r="C11" s="249">
        <v>0</v>
      </c>
      <c r="D11" s="250">
        <v>0</v>
      </c>
      <c r="E11" s="250"/>
      <c r="F11" s="249">
        <v>69343.418999999994</v>
      </c>
      <c r="G11" s="249">
        <v>-181.92500000000018</v>
      </c>
      <c r="H11" s="250">
        <v>69161.494000000006</v>
      </c>
      <c r="I11" s="250"/>
      <c r="J11" s="250">
        <v>69161.494000000006</v>
      </c>
      <c r="K11" s="250"/>
      <c r="L11" s="249">
        <v>0</v>
      </c>
      <c r="M11" s="249">
        <v>0</v>
      </c>
      <c r="N11" s="250">
        <v>0</v>
      </c>
      <c r="O11" s="249"/>
      <c r="P11" s="249">
        <v>9518.7226200000005</v>
      </c>
      <c r="Q11" s="249">
        <v>5000</v>
      </c>
      <c r="R11" s="250">
        <v>14518.72262</v>
      </c>
      <c r="S11" s="32"/>
      <c r="T11" s="250">
        <v>14518.72262</v>
      </c>
      <c r="V11" s="251"/>
      <c r="X11" s="287" t="s">
        <v>332</v>
      </c>
      <c r="Y11" s="288">
        <v>50505.93</v>
      </c>
    </row>
    <row r="12" spans="1:25" ht="15" customHeight="1" x14ac:dyDescent="0.35">
      <c r="A12" s="248" t="s">
        <v>327</v>
      </c>
      <c r="B12" s="249">
        <v>50000</v>
      </c>
      <c r="C12" s="249">
        <v>0</v>
      </c>
      <c r="D12" s="250">
        <v>50000</v>
      </c>
      <c r="E12" s="250"/>
      <c r="F12" s="249">
        <v>0</v>
      </c>
      <c r="G12" s="249">
        <v>0</v>
      </c>
      <c r="H12" s="250">
        <v>0</v>
      </c>
      <c r="I12" s="250"/>
      <c r="J12" s="250">
        <v>50000</v>
      </c>
      <c r="K12" s="250"/>
      <c r="L12" s="249">
        <v>50000</v>
      </c>
      <c r="M12" s="249">
        <v>0</v>
      </c>
      <c r="N12" s="250">
        <v>50000</v>
      </c>
      <c r="O12" s="249"/>
      <c r="P12" s="249">
        <v>0</v>
      </c>
      <c r="Q12" s="249">
        <v>0</v>
      </c>
      <c r="R12" s="250">
        <v>0</v>
      </c>
      <c r="S12" s="32"/>
      <c r="T12" s="250">
        <v>50000</v>
      </c>
      <c r="V12" s="251"/>
      <c r="X12" s="287" t="s">
        <v>333</v>
      </c>
      <c r="Y12" s="288">
        <v>1024.5</v>
      </c>
    </row>
    <row r="13" spans="1:25" ht="15" customHeight="1" x14ac:dyDescent="0.35">
      <c r="A13" s="248" t="s">
        <v>328</v>
      </c>
      <c r="B13" s="249">
        <v>0</v>
      </c>
      <c r="C13" s="249">
        <v>0</v>
      </c>
      <c r="D13" s="250">
        <v>0</v>
      </c>
      <c r="E13" s="250"/>
      <c r="F13" s="249">
        <v>0</v>
      </c>
      <c r="G13" s="249">
        <v>0</v>
      </c>
      <c r="H13" s="250">
        <v>0</v>
      </c>
      <c r="I13" s="250"/>
      <c r="J13" s="250">
        <v>0</v>
      </c>
      <c r="K13" s="250"/>
      <c r="L13" s="249">
        <v>0</v>
      </c>
      <c r="M13" s="249">
        <v>72090.131099000006</v>
      </c>
      <c r="N13" s="250">
        <v>72090.131099000006</v>
      </c>
      <c r="O13" s="249"/>
      <c r="P13" s="249">
        <v>0</v>
      </c>
      <c r="Q13" s="249">
        <v>0</v>
      </c>
      <c r="R13" s="250">
        <v>0</v>
      </c>
      <c r="S13" s="32"/>
      <c r="T13" s="250">
        <v>72090.131099000006</v>
      </c>
      <c r="V13" s="251"/>
      <c r="X13" s="287" t="s">
        <v>334</v>
      </c>
      <c r="Y13" s="288">
        <v>650</v>
      </c>
    </row>
    <row r="14" spans="1:25" ht="15" customHeight="1" x14ac:dyDescent="0.35">
      <c r="A14" s="248" t="s">
        <v>329</v>
      </c>
      <c r="B14" s="249">
        <v>12277.33022</v>
      </c>
      <c r="C14" s="249">
        <v>0</v>
      </c>
      <c r="D14" s="250">
        <v>12277.33022</v>
      </c>
      <c r="E14" s="250"/>
      <c r="F14" s="249">
        <v>-1360.98262</v>
      </c>
      <c r="G14" s="249">
        <v>0</v>
      </c>
      <c r="H14" s="250">
        <v>-1360.98262</v>
      </c>
      <c r="I14" s="250"/>
      <c r="J14" s="250">
        <v>10916.347599999999</v>
      </c>
      <c r="K14" s="250"/>
      <c r="L14" s="249">
        <v>9361.8258999999998</v>
      </c>
      <c r="M14" s="249">
        <v>0</v>
      </c>
      <c r="N14" s="250">
        <v>9361.8258999999998</v>
      </c>
      <c r="O14" s="249"/>
      <c r="P14" s="249">
        <v>49550.428</v>
      </c>
      <c r="Q14" s="249">
        <v>0</v>
      </c>
      <c r="R14" s="250">
        <v>49550.428</v>
      </c>
      <c r="S14" s="32"/>
      <c r="T14" s="250">
        <v>58912.253899999996</v>
      </c>
      <c r="V14" s="251"/>
      <c r="X14" s="287" t="s">
        <v>335</v>
      </c>
      <c r="Y14" s="288">
        <v>5480.76</v>
      </c>
    </row>
    <row r="15" spans="1:25" ht="15" customHeight="1" x14ac:dyDescent="0.35">
      <c r="A15" s="248" t="s">
        <v>330</v>
      </c>
      <c r="B15" s="249">
        <v>55000</v>
      </c>
      <c r="C15" s="249">
        <v>0</v>
      </c>
      <c r="D15" s="250">
        <v>55000</v>
      </c>
      <c r="E15" s="250"/>
      <c r="F15" s="249">
        <v>0</v>
      </c>
      <c r="G15" s="249">
        <v>0</v>
      </c>
      <c r="H15" s="250">
        <v>0</v>
      </c>
      <c r="I15" s="250"/>
      <c r="J15" s="250">
        <v>55000</v>
      </c>
      <c r="K15" s="250"/>
      <c r="L15" s="249">
        <v>55000</v>
      </c>
      <c r="M15" s="249">
        <v>0</v>
      </c>
      <c r="N15" s="250">
        <v>55000</v>
      </c>
      <c r="O15" s="249"/>
      <c r="P15" s="249">
        <v>0</v>
      </c>
      <c r="Q15" s="249">
        <v>0</v>
      </c>
      <c r="R15" s="250">
        <v>0</v>
      </c>
      <c r="S15" s="32"/>
      <c r="T15" s="250">
        <v>55000</v>
      </c>
      <c r="V15" s="251"/>
      <c r="X15" s="287" t="s">
        <v>338</v>
      </c>
      <c r="Y15" s="288">
        <v>9889.4152599999998</v>
      </c>
    </row>
    <row r="16" spans="1:25" ht="15" customHeight="1" x14ac:dyDescent="0.35">
      <c r="A16" s="248" t="s">
        <v>331</v>
      </c>
      <c r="B16" s="249">
        <v>35000</v>
      </c>
      <c r="C16" s="249">
        <v>0</v>
      </c>
      <c r="D16" s="250">
        <v>35000</v>
      </c>
      <c r="E16" s="250"/>
      <c r="F16" s="249">
        <v>0</v>
      </c>
      <c r="G16" s="249">
        <v>0</v>
      </c>
      <c r="H16" s="250">
        <v>0</v>
      </c>
      <c r="I16" s="250"/>
      <c r="J16" s="250">
        <v>35000</v>
      </c>
      <c r="K16" s="250"/>
      <c r="L16" s="249">
        <v>30000</v>
      </c>
      <c r="M16" s="249">
        <v>0</v>
      </c>
      <c r="N16" s="250">
        <v>30000</v>
      </c>
      <c r="O16" s="249"/>
      <c r="P16" s="249">
        <v>800</v>
      </c>
      <c r="Q16" s="249">
        <v>0</v>
      </c>
      <c r="R16" s="250">
        <v>800</v>
      </c>
      <c r="S16" s="32"/>
      <c r="T16" s="250">
        <v>30800</v>
      </c>
      <c r="V16" s="251"/>
      <c r="X16" s="287" t="s">
        <v>340</v>
      </c>
      <c r="Y16" s="288">
        <v>107.64188</v>
      </c>
    </row>
    <row r="17" spans="1:25" ht="15" customHeight="1" x14ac:dyDescent="0.35">
      <c r="A17" s="248" t="s">
        <v>332</v>
      </c>
      <c r="B17" s="249">
        <v>0</v>
      </c>
      <c r="C17" s="249">
        <v>157802.231</v>
      </c>
      <c r="D17" s="250">
        <v>157802.231</v>
      </c>
      <c r="E17" s="250"/>
      <c r="F17" s="249">
        <v>0</v>
      </c>
      <c r="G17" s="249">
        <v>0</v>
      </c>
      <c r="H17" s="250">
        <v>0</v>
      </c>
      <c r="I17" s="250"/>
      <c r="J17" s="250">
        <v>157802.231</v>
      </c>
      <c r="K17" s="250"/>
      <c r="L17" s="249">
        <v>0</v>
      </c>
      <c r="M17" s="249">
        <v>50505.93</v>
      </c>
      <c r="N17" s="250">
        <v>50505.93</v>
      </c>
      <c r="O17" s="249"/>
      <c r="P17" s="249">
        <v>0</v>
      </c>
      <c r="Q17" s="249">
        <v>0</v>
      </c>
      <c r="R17" s="250">
        <v>0</v>
      </c>
      <c r="S17" s="32"/>
      <c r="T17" s="250">
        <v>50505.93</v>
      </c>
      <c r="V17" s="251"/>
      <c r="X17" s="287" t="s">
        <v>343</v>
      </c>
      <c r="Y17" s="288">
        <v>532596.75099999993</v>
      </c>
    </row>
    <row r="18" spans="1:25" ht="15" customHeight="1" x14ac:dyDescent="0.35">
      <c r="A18" s="248" t="s">
        <v>333</v>
      </c>
      <c r="B18" s="249">
        <v>0</v>
      </c>
      <c r="C18" s="249">
        <v>721.55000000000007</v>
      </c>
      <c r="D18" s="250">
        <v>721.55000000000007</v>
      </c>
      <c r="E18" s="250"/>
      <c r="F18" s="249">
        <v>0</v>
      </c>
      <c r="G18" s="249">
        <v>0</v>
      </c>
      <c r="H18" s="250">
        <v>0</v>
      </c>
      <c r="I18" s="250"/>
      <c r="J18" s="250">
        <v>721.55000000000007</v>
      </c>
      <c r="K18" s="250"/>
      <c r="L18" s="249">
        <v>307.35000000000002</v>
      </c>
      <c r="M18" s="249">
        <v>717.15</v>
      </c>
      <c r="N18" s="250">
        <v>1024.5</v>
      </c>
      <c r="O18" s="249"/>
      <c r="P18" s="249">
        <v>0</v>
      </c>
      <c r="Q18" s="249">
        <v>0</v>
      </c>
      <c r="R18" s="250">
        <v>0</v>
      </c>
      <c r="S18" s="32"/>
      <c r="T18" s="250">
        <v>1024.5</v>
      </c>
      <c r="V18" s="251"/>
      <c r="X18" s="287" t="s">
        <v>475</v>
      </c>
      <c r="Y18" s="288">
        <v>498000</v>
      </c>
    </row>
    <row r="19" spans="1:25" ht="15" customHeight="1" x14ac:dyDescent="0.35">
      <c r="A19" s="248" t="s">
        <v>334</v>
      </c>
      <c r="B19" s="249">
        <v>1300</v>
      </c>
      <c r="C19" s="249">
        <v>0</v>
      </c>
      <c r="D19" s="250">
        <v>1300</v>
      </c>
      <c r="E19" s="250"/>
      <c r="F19" s="249">
        <v>62.5</v>
      </c>
      <c r="G19" s="249">
        <v>0</v>
      </c>
      <c r="H19" s="250">
        <v>62.5</v>
      </c>
      <c r="I19" s="250"/>
      <c r="J19" s="250">
        <v>1362.5</v>
      </c>
      <c r="K19" s="250"/>
      <c r="L19" s="249">
        <v>650</v>
      </c>
      <c r="M19" s="249">
        <v>0</v>
      </c>
      <c r="N19" s="250">
        <v>650</v>
      </c>
      <c r="O19" s="249"/>
      <c r="P19" s="249">
        <v>0</v>
      </c>
      <c r="Q19" s="249">
        <v>0</v>
      </c>
      <c r="R19" s="250">
        <v>0</v>
      </c>
      <c r="S19" s="32"/>
      <c r="T19" s="250">
        <v>650</v>
      </c>
      <c r="V19" s="251"/>
      <c r="X19" s="287" t="s">
        <v>344</v>
      </c>
      <c r="Y19" s="288">
        <v>472625.75722000003</v>
      </c>
    </row>
    <row r="20" spans="1:25" ht="15" customHeight="1" x14ac:dyDescent="0.35">
      <c r="A20" s="248" t="s">
        <v>335</v>
      </c>
      <c r="B20" s="249">
        <v>9930.76</v>
      </c>
      <c r="C20" s="249">
        <v>336.85700000000003</v>
      </c>
      <c r="D20" s="250">
        <v>10267.616999999998</v>
      </c>
      <c r="E20" s="250"/>
      <c r="F20" s="249">
        <v>0</v>
      </c>
      <c r="G20" s="249">
        <v>0</v>
      </c>
      <c r="H20" s="250">
        <v>0</v>
      </c>
      <c r="I20" s="250"/>
      <c r="J20" s="250">
        <v>10267.616999999998</v>
      </c>
      <c r="K20" s="250"/>
      <c r="L20" s="249">
        <v>5480.76</v>
      </c>
      <c r="M20" s="249">
        <v>0</v>
      </c>
      <c r="N20" s="250">
        <v>5480.76</v>
      </c>
      <c r="O20" s="249"/>
      <c r="P20" s="249">
        <v>0</v>
      </c>
      <c r="Q20" s="249">
        <v>206.17399999999998</v>
      </c>
      <c r="R20" s="250">
        <v>206.17399999999998</v>
      </c>
      <c r="S20" s="32"/>
      <c r="T20" s="250">
        <v>5686.9340000000002</v>
      </c>
      <c r="V20" s="251"/>
      <c r="X20" s="287" t="s">
        <v>347</v>
      </c>
      <c r="Y20" s="288">
        <v>9017.4136120000003</v>
      </c>
    </row>
    <row r="21" spans="1:25" ht="15" customHeight="1" x14ac:dyDescent="0.35">
      <c r="A21" s="248" t="s">
        <v>336</v>
      </c>
      <c r="B21" s="249">
        <v>0</v>
      </c>
      <c r="C21" s="249">
        <v>0</v>
      </c>
      <c r="D21" s="250">
        <v>0</v>
      </c>
      <c r="E21" s="250"/>
      <c r="F21" s="249">
        <v>0</v>
      </c>
      <c r="G21" s="249">
        <v>100</v>
      </c>
      <c r="H21" s="250">
        <v>100</v>
      </c>
      <c r="I21" s="250"/>
      <c r="J21" s="250">
        <v>100</v>
      </c>
      <c r="K21" s="250"/>
      <c r="L21" s="249">
        <v>0</v>
      </c>
      <c r="M21" s="249">
        <v>218.19040000000001</v>
      </c>
      <c r="N21" s="250">
        <v>218.19040000000001</v>
      </c>
      <c r="O21" s="249"/>
      <c r="P21" s="249">
        <v>0</v>
      </c>
      <c r="Q21" s="249">
        <v>126.52168</v>
      </c>
      <c r="R21" s="250">
        <v>126.52168</v>
      </c>
      <c r="S21" s="32"/>
      <c r="T21" s="250">
        <v>344.71208000000001</v>
      </c>
      <c r="V21" s="251"/>
      <c r="X21" s="287" t="s">
        <v>349</v>
      </c>
      <c r="Y21" s="288">
        <v>200000</v>
      </c>
    </row>
    <row r="22" spans="1:25" ht="15" customHeight="1" x14ac:dyDescent="0.35">
      <c r="A22" s="248" t="s">
        <v>337</v>
      </c>
      <c r="B22" s="249">
        <v>282.09399000000002</v>
      </c>
      <c r="C22" s="249">
        <v>0</v>
      </c>
      <c r="D22" s="250">
        <v>282.09399000000002</v>
      </c>
      <c r="E22" s="250"/>
      <c r="F22" s="249">
        <v>0</v>
      </c>
      <c r="G22" s="249">
        <v>0</v>
      </c>
      <c r="H22" s="250">
        <v>0</v>
      </c>
      <c r="I22" s="250"/>
      <c r="J22" s="250">
        <v>282.09399000000002</v>
      </c>
      <c r="K22" s="250"/>
      <c r="L22" s="249">
        <v>0</v>
      </c>
      <c r="M22" s="249">
        <v>0</v>
      </c>
      <c r="N22" s="250">
        <v>0</v>
      </c>
      <c r="O22" s="249"/>
      <c r="P22" s="249">
        <v>0</v>
      </c>
      <c r="Q22" s="249">
        <v>0</v>
      </c>
      <c r="R22" s="250">
        <v>0</v>
      </c>
      <c r="S22" s="32"/>
      <c r="T22" s="250">
        <v>0</v>
      </c>
      <c r="V22" s="251"/>
      <c r="X22" s="287" t="s">
        <v>350</v>
      </c>
      <c r="Y22" s="288">
        <v>30000</v>
      </c>
    </row>
    <row r="23" spans="1:25" ht="15" customHeight="1" x14ac:dyDescent="0.35">
      <c r="A23" s="248" t="s">
        <v>338</v>
      </c>
      <c r="B23" s="249">
        <v>0</v>
      </c>
      <c r="C23" s="249">
        <v>9141.3148000000001</v>
      </c>
      <c r="D23" s="250">
        <v>9141.3148000000001</v>
      </c>
      <c r="E23" s="250"/>
      <c r="F23" s="249">
        <v>0</v>
      </c>
      <c r="G23" s="249">
        <v>0</v>
      </c>
      <c r="H23" s="250">
        <v>0</v>
      </c>
      <c r="I23" s="250"/>
      <c r="J23" s="250">
        <v>9141.3148000000001</v>
      </c>
      <c r="K23" s="250"/>
      <c r="L23" s="249">
        <v>0</v>
      </c>
      <c r="M23" s="249">
        <v>9889.4152599999998</v>
      </c>
      <c r="N23" s="250">
        <v>9889.4152599999998</v>
      </c>
      <c r="O23" s="249"/>
      <c r="P23" s="249">
        <v>0</v>
      </c>
      <c r="Q23" s="249">
        <v>117.21044000000001</v>
      </c>
      <c r="R23" s="250">
        <v>117.21044000000001</v>
      </c>
      <c r="S23" s="32"/>
      <c r="T23" s="250">
        <v>10006.625699999999</v>
      </c>
      <c r="V23" s="251"/>
      <c r="X23" s="287" t="s">
        <v>351</v>
      </c>
      <c r="Y23" s="288">
        <v>52500</v>
      </c>
    </row>
    <row r="24" spans="1:25" ht="15" customHeight="1" x14ac:dyDescent="0.35">
      <c r="A24" s="248" t="s">
        <v>339</v>
      </c>
      <c r="B24" s="249">
        <v>0</v>
      </c>
      <c r="C24" s="249">
        <v>0</v>
      </c>
      <c r="D24" s="250">
        <v>0</v>
      </c>
      <c r="E24" s="250"/>
      <c r="F24" s="249">
        <v>0</v>
      </c>
      <c r="G24" s="249">
        <v>66.435000000000002</v>
      </c>
      <c r="H24" s="250">
        <v>66.435000000000002</v>
      </c>
      <c r="I24" s="250"/>
      <c r="J24" s="250">
        <v>66.435000000000002</v>
      </c>
      <c r="K24" s="250"/>
      <c r="L24" s="249">
        <v>0</v>
      </c>
      <c r="M24" s="249">
        <v>0</v>
      </c>
      <c r="N24" s="250">
        <v>0</v>
      </c>
      <c r="O24" s="249"/>
      <c r="P24" s="249">
        <v>0</v>
      </c>
      <c r="Q24" s="249">
        <v>0</v>
      </c>
      <c r="R24" s="250">
        <v>0</v>
      </c>
      <c r="S24" s="32"/>
      <c r="T24" s="250">
        <v>0</v>
      </c>
      <c r="V24" s="251"/>
      <c r="X24" s="287" t="s">
        <v>352</v>
      </c>
      <c r="Y24" s="288">
        <v>152940</v>
      </c>
    </row>
    <row r="25" spans="1:25" ht="15" customHeight="1" x14ac:dyDescent="0.35">
      <c r="A25" s="248" t="s">
        <v>340</v>
      </c>
      <c r="B25" s="249">
        <v>0</v>
      </c>
      <c r="C25" s="249">
        <v>90.075839999999999</v>
      </c>
      <c r="D25" s="250">
        <v>90.075839999999999</v>
      </c>
      <c r="E25" s="250"/>
      <c r="F25" s="249">
        <v>0</v>
      </c>
      <c r="G25" s="249">
        <v>0</v>
      </c>
      <c r="H25" s="250">
        <v>0</v>
      </c>
      <c r="I25" s="250"/>
      <c r="J25" s="250">
        <v>90.075839999999999</v>
      </c>
      <c r="K25" s="250"/>
      <c r="L25" s="249">
        <v>0</v>
      </c>
      <c r="M25" s="249">
        <v>107.64188</v>
      </c>
      <c r="N25" s="250">
        <v>107.64188</v>
      </c>
      <c r="O25" s="249"/>
      <c r="P25" s="249">
        <v>0</v>
      </c>
      <c r="Q25" s="249">
        <v>0</v>
      </c>
      <c r="R25" s="250">
        <v>0</v>
      </c>
      <c r="S25" s="32"/>
      <c r="T25" s="250">
        <v>107.64188</v>
      </c>
      <c r="V25" s="251"/>
      <c r="X25" s="287" t="s">
        <v>353</v>
      </c>
      <c r="Y25" s="288">
        <v>4731</v>
      </c>
    </row>
    <row r="26" spans="1:25" ht="15" customHeight="1" x14ac:dyDescent="0.35">
      <c r="A26" s="252" t="s">
        <v>341</v>
      </c>
      <c r="B26" s="249">
        <v>0</v>
      </c>
      <c r="C26" s="249">
        <v>0</v>
      </c>
      <c r="D26" s="250">
        <v>0</v>
      </c>
      <c r="E26" s="250"/>
      <c r="F26" s="249">
        <v>0</v>
      </c>
      <c r="G26" s="249">
        <v>0</v>
      </c>
      <c r="H26" s="250">
        <v>0</v>
      </c>
      <c r="I26" s="250"/>
      <c r="J26" s="250">
        <v>0</v>
      </c>
      <c r="K26" s="250"/>
      <c r="L26" s="249">
        <v>0</v>
      </c>
      <c r="M26" s="249">
        <v>0</v>
      </c>
      <c r="N26" s="250">
        <v>0</v>
      </c>
      <c r="O26" s="249"/>
      <c r="P26" s="249">
        <v>700</v>
      </c>
      <c r="Q26" s="249">
        <v>0</v>
      </c>
      <c r="R26" s="250">
        <v>700</v>
      </c>
      <c r="S26" s="32"/>
      <c r="T26" s="250">
        <v>700</v>
      </c>
      <c r="V26" s="251"/>
      <c r="X26" s="287" t="s">
        <v>355</v>
      </c>
      <c r="Y26" s="288">
        <v>161720.03899999999</v>
      </c>
    </row>
    <row r="27" spans="1:25" ht="15" customHeight="1" x14ac:dyDescent="0.25">
      <c r="A27" s="248" t="s">
        <v>342</v>
      </c>
      <c r="B27" s="249">
        <v>0</v>
      </c>
      <c r="C27" s="249">
        <v>0</v>
      </c>
      <c r="D27" s="250">
        <v>0</v>
      </c>
      <c r="E27" s="250"/>
      <c r="F27" s="249">
        <v>950</v>
      </c>
      <c r="G27" s="249">
        <v>0</v>
      </c>
      <c r="H27" s="250">
        <v>950</v>
      </c>
      <c r="I27" s="250"/>
      <c r="J27" s="250">
        <v>950</v>
      </c>
      <c r="K27" s="250"/>
      <c r="L27" s="249">
        <v>0</v>
      </c>
      <c r="M27" s="249">
        <v>0</v>
      </c>
      <c r="N27" s="250">
        <v>0</v>
      </c>
      <c r="O27" s="249"/>
      <c r="P27" s="249">
        <v>250</v>
      </c>
      <c r="Q27" s="249">
        <v>0</v>
      </c>
      <c r="R27" s="250">
        <v>250</v>
      </c>
      <c r="S27" s="32"/>
      <c r="T27" s="250">
        <v>250</v>
      </c>
      <c r="V27" s="251"/>
      <c r="X27" s="287" t="s">
        <v>356</v>
      </c>
      <c r="Y27" s="288">
        <v>2362.9750300000001</v>
      </c>
    </row>
    <row r="28" spans="1:25" ht="15" customHeight="1" x14ac:dyDescent="0.35">
      <c r="A28" s="248" t="s">
        <v>343</v>
      </c>
      <c r="B28" s="249">
        <v>425620.46500000003</v>
      </c>
      <c r="C28" s="249">
        <v>509487.36099999998</v>
      </c>
      <c r="D28" s="250">
        <v>935107.826</v>
      </c>
      <c r="E28" s="250"/>
      <c r="F28" s="249">
        <v>0</v>
      </c>
      <c r="G28" s="249">
        <v>0</v>
      </c>
      <c r="H28" s="250">
        <v>0</v>
      </c>
      <c r="I28" s="250"/>
      <c r="J28" s="250">
        <v>935107.826</v>
      </c>
      <c r="K28" s="250"/>
      <c r="L28" s="249">
        <v>498000</v>
      </c>
      <c r="M28" s="249">
        <v>532596.75099999993</v>
      </c>
      <c r="N28" s="250">
        <v>1030596.751</v>
      </c>
      <c r="O28" s="249"/>
      <c r="P28" s="249">
        <v>0</v>
      </c>
      <c r="Q28" s="249">
        <v>0</v>
      </c>
      <c r="R28" s="250">
        <v>0</v>
      </c>
      <c r="S28" s="32"/>
      <c r="T28" s="250">
        <v>1030596.751</v>
      </c>
      <c r="V28" s="251"/>
      <c r="X28" s="287" t="s">
        <v>357</v>
      </c>
      <c r="Y28" s="288">
        <v>60</v>
      </c>
    </row>
    <row r="29" spans="1:25" ht="15" customHeight="1" x14ac:dyDescent="0.35">
      <c r="A29" s="248" t="s">
        <v>344</v>
      </c>
      <c r="B29" s="249">
        <v>391767.61365999997</v>
      </c>
      <c r="C29" s="249">
        <v>0</v>
      </c>
      <c r="D29" s="250">
        <v>391767.61365999997</v>
      </c>
      <c r="E29" s="250"/>
      <c r="F29" s="249">
        <v>54270</v>
      </c>
      <c r="G29" s="249">
        <v>0</v>
      </c>
      <c r="H29" s="250">
        <v>54270</v>
      </c>
      <c r="I29" s="250"/>
      <c r="J29" s="250">
        <v>446037.61365999997</v>
      </c>
      <c r="K29" s="250"/>
      <c r="L29" s="249">
        <v>472625.75722000003</v>
      </c>
      <c r="M29" s="249">
        <v>0</v>
      </c>
      <c r="N29" s="250">
        <v>472625.75722000003</v>
      </c>
      <c r="O29" s="249"/>
      <c r="P29" s="249">
        <v>49800</v>
      </c>
      <c r="Q29" s="249">
        <v>0</v>
      </c>
      <c r="R29" s="250">
        <v>49800</v>
      </c>
      <c r="S29" s="32"/>
      <c r="T29" s="250">
        <v>522425.75722000003</v>
      </c>
      <c r="V29" s="251"/>
      <c r="X29" s="287" t="s">
        <v>358</v>
      </c>
      <c r="Y29" s="288">
        <v>8878.5300000000007</v>
      </c>
    </row>
    <row r="30" spans="1:25" ht="15" customHeight="1" x14ac:dyDescent="0.35">
      <c r="A30" s="248" t="s">
        <v>345</v>
      </c>
      <c r="B30" s="249">
        <v>0</v>
      </c>
      <c r="C30" s="249">
        <v>0</v>
      </c>
      <c r="D30" s="250">
        <v>0</v>
      </c>
      <c r="E30" s="250"/>
      <c r="F30" s="249">
        <v>5000</v>
      </c>
      <c r="G30" s="249">
        <v>2800</v>
      </c>
      <c r="H30" s="250">
        <v>7800</v>
      </c>
      <c r="I30" s="250"/>
      <c r="J30" s="250">
        <v>7800</v>
      </c>
      <c r="K30" s="250"/>
      <c r="L30" s="249">
        <v>0</v>
      </c>
      <c r="M30" s="249">
        <v>0</v>
      </c>
      <c r="N30" s="250">
        <v>0</v>
      </c>
      <c r="O30" s="249"/>
      <c r="P30" s="249">
        <v>0</v>
      </c>
      <c r="Q30" s="249">
        <v>42436.750999999997</v>
      </c>
      <c r="R30" s="250">
        <v>42436.750999999997</v>
      </c>
      <c r="S30" s="32"/>
      <c r="T30" s="250">
        <v>42436.750999999997</v>
      </c>
      <c r="V30" s="251"/>
      <c r="X30" s="287" t="s">
        <v>359</v>
      </c>
      <c r="Y30" s="288">
        <v>6173.2690000000002</v>
      </c>
    </row>
    <row r="31" spans="1:25" ht="15" customHeight="1" x14ac:dyDescent="0.35">
      <c r="A31" s="248" t="s">
        <v>346</v>
      </c>
      <c r="B31" s="249">
        <v>0</v>
      </c>
      <c r="C31" s="249">
        <v>0</v>
      </c>
      <c r="D31" s="250">
        <v>0</v>
      </c>
      <c r="E31" s="250"/>
      <c r="F31" s="249">
        <v>1205.65975</v>
      </c>
      <c r="G31" s="249">
        <v>77.108000000000004</v>
      </c>
      <c r="H31" s="250">
        <v>1282.76775</v>
      </c>
      <c r="I31" s="250"/>
      <c r="J31" s="250">
        <v>1282.76775</v>
      </c>
      <c r="K31" s="250"/>
      <c r="L31" s="249">
        <v>0</v>
      </c>
      <c r="M31" s="249">
        <v>0</v>
      </c>
      <c r="N31" s="250">
        <v>0</v>
      </c>
      <c r="O31" s="249"/>
      <c r="P31" s="249">
        <v>84236.46905449999</v>
      </c>
      <c r="Q31" s="249">
        <v>60.319999999999993</v>
      </c>
      <c r="R31" s="250">
        <v>84296.789054499997</v>
      </c>
      <c r="S31" s="32"/>
      <c r="T31" s="250">
        <v>84296.789054499997</v>
      </c>
      <c r="V31" s="251"/>
      <c r="X31" s="287" t="s">
        <v>361</v>
      </c>
      <c r="Y31" s="288">
        <v>1060725.8489999999</v>
      </c>
    </row>
    <row r="32" spans="1:25" ht="15" customHeight="1" x14ac:dyDescent="0.35">
      <c r="A32" s="248" t="s">
        <v>347</v>
      </c>
      <c r="B32" s="249">
        <v>8266.5640509999994</v>
      </c>
      <c r="C32" s="249">
        <v>0</v>
      </c>
      <c r="D32" s="250">
        <v>8266.5640509999994</v>
      </c>
      <c r="E32" s="250"/>
      <c r="F32" s="249">
        <v>33030.204290000001</v>
      </c>
      <c r="G32" s="249">
        <v>68.115554000000003</v>
      </c>
      <c r="H32" s="250">
        <v>33098.319844000005</v>
      </c>
      <c r="I32" s="250"/>
      <c r="J32" s="250">
        <v>41364.883894999992</v>
      </c>
      <c r="K32" s="250"/>
      <c r="L32" s="249">
        <v>9017.4136120000003</v>
      </c>
      <c r="M32" s="249">
        <v>0</v>
      </c>
      <c r="N32" s="250">
        <v>9017.4136120000003</v>
      </c>
      <c r="O32" s="249"/>
      <c r="P32" s="249">
        <v>34470.822309999996</v>
      </c>
      <c r="Q32" s="249">
        <v>2511.4830400000001</v>
      </c>
      <c r="R32" s="250">
        <v>36982.305349999995</v>
      </c>
      <c r="S32" s="32"/>
      <c r="T32" s="250">
        <v>45999.718961999999</v>
      </c>
      <c r="V32" s="251"/>
      <c r="X32" s="287" t="s">
        <v>362</v>
      </c>
      <c r="Y32" s="288">
        <v>84350</v>
      </c>
    </row>
    <row r="33" spans="1:25" ht="15" customHeight="1" x14ac:dyDescent="0.35">
      <c r="A33" s="248" t="s">
        <v>348</v>
      </c>
      <c r="B33" s="249">
        <v>0</v>
      </c>
      <c r="C33" s="249">
        <v>0</v>
      </c>
      <c r="D33" s="250">
        <v>0</v>
      </c>
      <c r="E33" s="250"/>
      <c r="F33" s="249">
        <v>250</v>
      </c>
      <c r="G33" s="249">
        <v>0</v>
      </c>
      <c r="H33" s="250">
        <v>250</v>
      </c>
      <c r="I33" s="250"/>
      <c r="J33" s="250">
        <v>250</v>
      </c>
      <c r="K33" s="250"/>
      <c r="L33" s="249">
        <v>0</v>
      </c>
      <c r="M33" s="249">
        <v>0</v>
      </c>
      <c r="N33" s="250">
        <v>0</v>
      </c>
      <c r="O33" s="249"/>
      <c r="P33" s="249">
        <v>12.044</v>
      </c>
      <c r="Q33" s="249">
        <v>0</v>
      </c>
      <c r="R33" s="250">
        <v>12.044</v>
      </c>
      <c r="S33" s="32"/>
      <c r="T33" s="250">
        <v>12.044</v>
      </c>
      <c r="V33" s="251"/>
      <c r="X33" s="287" t="s">
        <v>363</v>
      </c>
      <c r="Y33" s="288">
        <v>0.16511000000000001</v>
      </c>
    </row>
    <row r="34" spans="1:25" ht="15" customHeight="1" x14ac:dyDescent="0.35">
      <c r="A34" s="248" t="s">
        <v>349</v>
      </c>
      <c r="B34" s="249">
        <v>268465.42949000001</v>
      </c>
      <c r="C34" s="249">
        <v>0</v>
      </c>
      <c r="D34" s="250">
        <v>268465.42949000001</v>
      </c>
      <c r="E34" s="250"/>
      <c r="F34" s="249">
        <v>0</v>
      </c>
      <c r="G34" s="249">
        <v>0</v>
      </c>
      <c r="H34" s="250">
        <v>0</v>
      </c>
      <c r="I34" s="250"/>
      <c r="J34" s="250">
        <v>268465.42949000001</v>
      </c>
      <c r="K34" s="250"/>
      <c r="L34" s="249">
        <v>200000</v>
      </c>
      <c r="M34" s="249">
        <v>0</v>
      </c>
      <c r="N34" s="250">
        <v>200000</v>
      </c>
      <c r="O34" s="249"/>
      <c r="P34" s="249">
        <v>14000</v>
      </c>
      <c r="Q34" s="249">
        <v>0</v>
      </c>
      <c r="R34" s="250">
        <v>14000</v>
      </c>
      <c r="S34" s="32"/>
      <c r="T34" s="250">
        <v>214000</v>
      </c>
      <c r="V34" s="251"/>
      <c r="X34" s="287" t="s">
        <v>365</v>
      </c>
      <c r="Y34" s="288">
        <v>92464.90208</v>
      </c>
    </row>
    <row r="35" spans="1:25" ht="15" customHeight="1" x14ac:dyDescent="0.35">
      <c r="A35" s="248" t="s">
        <v>350</v>
      </c>
      <c r="B35" s="249">
        <v>0</v>
      </c>
      <c r="C35" s="249">
        <v>0</v>
      </c>
      <c r="D35" s="250">
        <v>0</v>
      </c>
      <c r="E35" s="250"/>
      <c r="F35" s="249">
        <v>0</v>
      </c>
      <c r="G35" s="249">
        <v>0</v>
      </c>
      <c r="H35" s="250">
        <v>0</v>
      </c>
      <c r="I35" s="250"/>
      <c r="J35" s="250">
        <v>0</v>
      </c>
      <c r="K35" s="250"/>
      <c r="L35" s="249">
        <v>30000</v>
      </c>
      <c r="M35" s="249">
        <v>0</v>
      </c>
      <c r="N35" s="250">
        <v>30000</v>
      </c>
      <c r="O35" s="249"/>
      <c r="P35" s="249">
        <v>0</v>
      </c>
      <c r="Q35" s="249">
        <v>0</v>
      </c>
      <c r="R35" s="250">
        <v>0</v>
      </c>
      <c r="S35" s="32"/>
      <c r="T35" s="250">
        <v>30000</v>
      </c>
      <c r="V35" s="251"/>
      <c r="X35" s="287" t="s">
        <v>366</v>
      </c>
      <c r="Y35" s="288">
        <v>19025</v>
      </c>
    </row>
    <row r="36" spans="1:25" ht="15" customHeight="1" x14ac:dyDescent="0.35">
      <c r="A36" s="248" t="s">
        <v>351</v>
      </c>
      <c r="B36" s="249">
        <v>0</v>
      </c>
      <c r="C36" s="249">
        <v>0</v>
      </c>
      <c r="D36" s="250">
        <v>0</v>
      </c>
      <c r="E36" s="250"/>
      <c r="F36" s="249">
        <v>0</v>
      </c>
      <c r="G36" s="249">
        <v>0</v>
      </c>
      <c r="H36" s="250">
        <v>0</v>
      </c>
      <c r="I36" s="250"/>
      <c r="J36" s="250">
        <v>0</v>
      </c>
      <c r="K36" s="250"/>
      <c r="L36" s="249">
        <v>52500</v>
      </c>
      <c r="M36" s="249">
        <v>0</v>
      </c>
      <c r="N36" s="250">
        <v>52500</v>
      </c>
      <c r="O36" s="249"/>
      <c r="P36" s="249">
        <v>0</v>
      </c>
      <c r="Q36" s="249">
        <v>0</v>
      </c>
      <c r="R36" s="250">
        <v>0</v>
      </c>
      <c r="S36" s="32"/>
      <c r="T36" s="250">
        <v>52500</v>
      </c>
      <c r="V36" s="251"/>
      <c r="X36" s="287" t="s">
        <v>368</v>
      </c>
      <c r="Y36" s="288">
        <v>8206.9331999999995</v>
      </c>
    </row>
    <row r="37" spans="1:25" ht="15" customHeight="1" x14ac:dyDescent="0.25">
      <c r="A37" s="248" t="s">
        <v>352</v>
      </c>
      <c r="B37" s="249">
        <v>100000</v>
      </c>
      <c r="C37" s="249">
        <v>0</v>
      </c>
      <c r="D37" s="250">
        <v>100000</v>
      </c>
      <c r="E37" s="250"/>
      <c r="F37" s="249">
        <v>0</v>
      </c>
      <c r="G37" s="249">
        <v>0</v>
      </c>
      <c r="H37" s="250">
        <v>0</v>
      </c>
      <c r="I37" s="250"/>
      <c r="J37" s="250">
        <v>100000</v>
      </c>
      <c r="K37" s="250"/>
      <c r="L37" s="249">
        <v>152940</v>
      </c>
      <c r="M37" s="249">
        <v>0</v>
      </c>
      <c r="N37" s="250">
        <v>152940</v>
      </c>
      <c r="O37" s="249"/>
      <c r="P37" s="249">
        <v>0</v>
      </c>
      <c r="Q37" s="249">
        <v>0</v>
      </c>
      <c r="R37" s="250">
        <v>0</v>
      </c>
      <c r="S37" s="32"/>
      <c r="T37" s="250">
        <v>152940</v>
      </c>
      <c r="V37" s="251"/>
      <c r="X37" s="287" t="s">
        <v>370</v>
      </c>
      <c r="Y37" s="288">
        <v>446318.49661999999</v>
      </c>
    </row>
    <row r="38" spans="1:25" ht="15" customHeight="1" x14ac:dyDescent="0.25">
      <c r="A38" s="248" t="s">
        <v>353</v>
      </c>
      <c r="B38" s="249">
        <v>10031</v>
      </c>
      <c r="C38" s="249">
        <v>0</v>
      </c>
      <c r="D38" s="250">
        <v>10031</v>
      </c>
      <c r="E38" s="250"/>
      <c r="F38" s="249">
        <v>0</v>
      </c>
      <c r="G38" s="249">
        <v>0</v>
      </c>
      <c r="H38" s="250">
        <v>0</v>
      </c>
      <c r="I38" s="250"/>
      <c r="J38" s="250">
        <v>10031</v>
      </c>
      <c r="K38" s="250"/>
      <c r="L38" s="249">
        <v>4731</v>
      </c>
      <c r="M38" s="249">
        <v>0</v>
      </c>
      <c r="N38" s="250">
        <v>4731</v>
      </c>
      <c r="O38" s="249"/>
      <c r="P38" s="249">
        <v>0</v>
      </c>
      <c r="Q38" s="249">
        <v>0</v>
      </c>
      <c r="R38" s="250">
        <v>0</v>
      </c>
      <c r="S38" s="32"/>
      <c r="T38" s="250">
        <v>4731</v>
      </c>
      <c r="V38" s="251"/>
      <c r="X38" s="287" t="s">
        <v>372</v>
      </c>
      <c r="Y38" s="288">
        <v>1988.6564900000001</v>
      </c>
    </row>
    <row r="39" spans="1:25" ht="15" customHeight="1" x14ac:dyDescent="0.25">
      <c r="A39" s="248" t="s">
        <v>354</v>
      </c>
      <c r="B39" s="249">
        <v>0</v>
      </c>
      <c r="C39" s="249">
        <v>0</v>
      </c>
      <c r="D39" s="250">
        <v>0</v>
      </c>
      <c r="E39" s="250"/>
      <c r="F39" s="249">
        <v>0</v>
      </c>
      <c r="G39" s="249">
        <v>0</v>
      </c>
      <c r="H39" s="250">
        <v>0</v>
      </c>
      <c r="I39" s="250"/>
      <c r="J39" s="250">
        <v>0</v>
      </c>
      <c r="K39" s="250"/>
      <c r="L39" s="249">
        <v>0</v>
      </c>
      <c r="M39" s="249">
        <v>0</v>
      </c>
      <c r="N39" s="250">
        <v>0</v>
      </c>
      <c r="O39" s="249"/>
      <c r="P39" s="249">
        <v>106000</v>
      </c>
      <c r="Q39" s="249">
        <v>0</v>
      </c>
      <c r="R39" s="250">
        <v>106000</v>
      </c>
      <c r="S39" s="32"/>
      <c r="T39" s="250">
        <v>106000</v>
      </c>
      <c r="V39" s="251"/>
      <c r="X39" s="287" t="s">
        <v>373</v>
      </c>
      <c r="Y39" s="288">
        <v>445.41287999999997</v>
      </c>
    </row>
    <row r="40" spans="1:25" ht="15" customHeight="1" x14ac:dyDescent="0.25">
      <c r="A40" s="248" t="s">
        <v>355</v>
      </c>
      <c r="B40" s="249">
        <v>160000</v>
      </c>
      <c r="C40" s="249">
        <v>80000</v>
      </c>
      <c r="D40" s="250">
        <v>240000</v>
      </c>
      <c r="E40" s="250"/>
      <c r="F40" s="249">
        <v>0</v>
      </c>
      <c r="G40" s="249">
        <v>0</v>
      </c>
      <c r="H40" s="250">
        <v>0</v>
      </c>
      <c r="I40" s="250"/>
      <c r="J40" s="250">
        <v>240000</v>
      </c>
      <c r="K40" s="250"/>
      <c r="L40" s="249">
        <v>60000</v>
      </c>
      <c r="M40" s="249">
        <v>101720.039</v>
      </c>
      <c r="N40" s="250">
        <v>161720.03900000002</v>
      </c>
      <c r="O40" s="249"/>
      <c r="P40" s="249">
        <v>0</v>
      </c>
      <c r="Q40" s="249">
        <v>0</v>
      </c>
      <c r="R40" s="250">
        <v>0</v>
      </c>
      <c r="S40" s="32"/>
      <c r="T40" s="250">
        <v>161720.03900000002</v>
      </c>
      <c r="V40" s="251"/>
      <c r="X40" s="287" t="s">
        <v>374</v>
      </c>
      <c r="Y40" s="288">
        <v>15000</v>
      </c>
    </row>
    <row r="41" spans="1:25" ht="15" customHeight="1" x14ac:dyDescent="0.25">
      <c r="A41" s="248" t="s">
        <v>356</v>
      </c>
      <c r="B41" s="249">
        <v>2112.0028200000002</v>
      </c>
      <c r="C41" s="249">
        <v>0</v>
      </c>
      <c r="D41" s="250">
        <v>2112.0028200000002</v>
      </c>
      <c r="E41" s="250"/>
      <c r="F41" s="249">
        <v>2521</v>
      </c>
      <c r="G41" s="249">
        <v>0</v>
      </c>
      <c r="H41" s="250">
        <v>2521</v>
      </c>
      <c r="I41" s="250"/>
      <c r="J41" s="250">
        <v>4633.0028199999997</v>
      </c>
      <c r="K41" s="250"/>
      <c r="L41" s="249">
        <v>2362.9750300000001</v>
      </c>
      <c r="M41" s="249">
        <v>0</v>
      </c>
      <c r="N41" s="250">
        <v>2362.9750300000001</v>
      </c>
      <c r="O41" s="249"/>
      <c r="P41" s="249">
        <v>2860</v>
      </c>
      <c r="Q41" s="249">
        <v>30000</v>
      </c>
      <c r="R41" s="250">
        <v>32860</v>
      </c>
      <c r="S41" s="32"/>
      <c r="T41" s="250">
        <v>35222.975030000001</v>
      </c>
      <c r="V41" s="251"/>
      <c r="X41" s="287" t="s">
        <v>375</v>
      </c>
      <c r="Y41" s="288">
        <v>6637.7725999999993</v>
      </c>
    </row>
    <row r="42" spans="1:25" ht="15" customHeight="1" x14ac:dyDescent="0.25">
      <c r="A42" s="248" t="s">
        <v>357</v>
      </c>
      <c r="B42" s="249">
        <v>0</v>
      </c>
      <c r="C42" s="249">
        <v>0</v>
      </c>
      <c r="D42" s="250">
        <v>0</v>
      </c>
      <c r="E42" s="250"/>
      <c r="F42" s="249">
        <v>0</v>
      </c>
      <c r="G42" s="249">
        <v>0</v>
      </c>
      <c r="H42" s="250">
        <v>0</v>
      </c>
      <c r="I42" s="250"/>
      <c r="J42" s="250">
        <v>0</v>
      </c>
      <c r="K42" s="250"/>
      <c r="L42" s="249">
        <v>0</v>
      </c>
      <c r="M42" s="249">
        <v>60</v>
      </c>
      <c r="N42" s="250">
        <v>60</v>
      </c>
      <c r="O42" s="249"/>
      <c r="P42" s="249">
        <v>0</v>
      </c>
      <c r="Q42" s="249">
        <v>0</v>
      </c>
      <c r="R42" s="250">
        <v>0</v>
      </c>
      <c r="S42" s="32"/>
      <c r="T42" s="250">
        <v>60</v>
      </c>
      <c r="V42" s="251"/>
      <c r="X42" s="287" t="s">
        <v>378</v>
      </c>
      <c r="Y42" s="288">
        <v>666.12117999999998</v>
      </c>
    </row>
    <row r="43" spans="1:25" ht="15" customHeight="1" x14ac:dyDescent="0.25">
      <c r="A43" s="248" t="s">
        <v>358</v>
      </c>
      <c r="B43" s="249">
        <v>0</v>
      </c>
      <c r="C43" s="249">
        <v>4616.0640009999997</v>
      </c>
      <c r="D43" s="250">
        <v>4616.0640009999997</v>
      </c>
      <c r="E43" s="250"/>
      <c r="F43" s="249">
        <v>0</v>
      </c>
      <c r="G43" s="249">
        <v>360</v>
      </c>
      <c r="H43" s="250">
        <v>360</v>
      </c>
      <c r="I43" s="250"/>
      <c r="J43" s="250">
        <v>4976.0640009999997</v>
      </c>
      <c r="K43" s="250"/>
      <c r="L43" s="249">
        <v>0</v>
      </c>
      <c r="M43" s="249">
        <v>8878.5300000000007</v>
      </c>
      <c r="N43" s="250">
        <v>8878.5300000000007</v>
      </c>
      <c r="O43" s="249"/>
      <c r="P43" s="249">
        <v>0</v>
      </c>
      <c r="Q43" s="249">
        <v>25.204339999999998</v>
      </c>
      <c r="R43" s="250">
        <v>25.204339999999998</v>
      </c>
      <c r="S43" s="32"/>
      <c r="T43" s="250">
        <v>8903.7343400000009</v>
      </c>
      <c r="V43" s="251"/>
      <c r="X43" s="287" t="s">
        <v>476</v>
      </c>
      <c r="Y43" s="288">
        <v>9440.7440029999998</v>
      </c>
    </row>
    <row r="44" spans="1:25" ht="15" customHeight="1" x14ac:dyDescent="0.25">
      <c r="A44" s="248" t="s">
        <v>359</v>
      </c>
      <c r="B44" s="249">
        <v>0</v>
      </c>
      <c r="C44" s="249">
        <v>2729.2240000000002</v>
      </c>
      <c r="D44" s="250">
        <v>2729.2240000000002</v>
      </c>
      <c r="E44" s="250"/>
      <c r="F44" s="249">
        <v>0</v>
      </c>
      <c r="G44" s="249">
        <v>0</v>
      </c>
      <c r="H44" s="250">
        <v>0</v>
      </c>
      <c r="I44" s="250"/>
      <c r="J44" s="250">
        <v>2729.2240000000002</v>
      </c>
      <c r="K44" s="250"/>
      <c r="L44" s="249">
        <v>0</v>
      </c>
      <c r="M44" s="249">
        <v>6173.2690000000002</v>
      </c>
      <c r="N44" s="250">
        <v>6173.2690000000002</v>
      </c>
      <c r="O44" s="249"/>
      <c r="P44" s="249">
        <v>0</v>
      </c>
      <c r="Q44" s="249">
        <v>0</v>
      </c>
      <c r="R44" s="250">
        <v>0</v>
      </c>
      <c r="S44" s="32"/>
      <c r="T44" s="250">
        <v>6173.2690000000002</v>
      </c>
      <c r="V44" s="251"/>
      <c r="X44" s="287" t="s">
        <v>382</v>
      </c>
      <c r="Y44" s="288">
        <v>112.66731</v>
      </c>
    </row>
    <row r="45" spans="1:25" ht="15" customHeight="1" x14ac:dyDescent="0.25">
      <c r="A45" s="248" t="s">
        <v>360</v>
      </c>
      <c r="B45" s="249">
        <v>24445.560450000001</v>
      </c>
      <c r="C45" s="249">
        <v>0</v>
      </c>
      <c r="D45" s="250">
        <v>24445.560450000001</v>
      </c>
      <c r="E45" s="250"/>
      <c r="F45" s="249">
        <v>411837.93192999967</v>
      </c>
      <c r="G45" s="249">
        <v>72000</v>
      </c>
      <c r="H45" s="250">
        <v>483837.9319299999</v>
      </c>
      <c r="I45" s="250"/>
      <c r="J45" s="250">
        <v>508283.49237999995</v>
      </c>
      <c r="K45" s="250"/>
      <c r="L45" s="249">
        <v>0</v>
      </c>
      <c r="M45" s="249">
        <v>0</v>
      </c>
      <c r="N45" s="250">
        <v>0</v>
      </c>
      <c r="O45" s="249"/>
      <c r="P45" s="249">
        <v>435493.13817999989</v>
      </c>
      <c r="Q45" s="249">
        <v>72000</v>
      </c>
      <c r="R45" s="250">
        <v>507493.13817999989</v>
      </c>
      <c r="S45" s="32"/>
      <c r="T45" s="250">
        <v>507493.13817999989</v>
      </c>
      <c r="V45" s="251"/>
      <c r="X45" s="287" t="s">
        <v>383</v>
      </c>
      <c r="Y45" s="288">
        <v>53385.720999999998</v>
      </c>
    </row>
    <row r="46" spans="1:25" ht="15" customHeight="1" x14ac:dyDescent="0.25">
      <c r="A46" s="248" t="s">
        <v>361</v>
      </c>
      <c r="B46" s="249">
        <v>1115274.1510000001</v>
      </c>
      <c r="C46" s="249">
        <v>0</v>
      </c>
      <c r="D46" s="250">
        <v>1115274.1510000001</v>
      </c>
      <c r="E46" s="250"/>
      <c r="F46" s="249">
        <v>22152.178820000001</v>
      </c>
      <c r="G46" s="249">
        <v>0</v>
      </c>
      <c r="H46" s="250">
        <v>22152.178820000001</v>
      </c>
      <c r="I46" s="250"/>
      <c r="J46" s="250">
        <v>1137426.3298200001</v>
      </c>
      <c r="K46" s="250"/>
      <c r="L46" s="249">
        <v>1060725.8489999999</v>
      </c>
      <c r="M46" s="249">
        <v>0</v>
      </c>
      <c r="N46" s="250">
        <v>1060725.8489999999</v>
      </c>
      <c r="O46" s="249"/>
      <c r="P46" s="249">
        <v>10618.51376</v>
      </c>
      <c r="Q46" s="249">
        <v>0</v>
      </c>
      <c r="R46" s="250">
        <v>10618.51376</v>
      </c>
      <c r="S46" s="32"/>
      <c r="T46" s="250">
        <v>1071344.3627599999</v>
      </c>
      <c r="V46" s="251"/>
      <c r="X46" s="287" t="s">
        <v>387</v>
      </c>
      <c r="Y46" s="288">
        <v>13358.297</v>
      </c>
    </row>
    <row r="47" spans="1:25" ht="15" customHeight="1" x14ac:dyDescent="0.25">
      <c r="A47" s="248" t="s">
        <v>362</v>
      </c>
      <c r="B47" s="249">
        <v>79800</v>
      </c>
      <c r="C47" s="249">
        <v>0</v>
      </c>
      <c r="D47" s="250">
        <v>79800</v>
      </c>
      <c r="E47" s="250"/>
      <c r="F47" s="249">
        <v>0</v>
      </c>
      <c r="G47" s="249">
        <v>0</v>
      </c>
      <c r="H47" s="250">
        <v>0</v>
      </c>
      <c r="I47" s="250"/>
      <c r="J47" s="250">
        <v>79800</v>
      </c>
      <c r="K47" s="250"/>
      <c r="L47" s="249">
        <v>84350</v>
      </c>
      <c r="M47" s="249">
        <v>0</v>
      </c>
      <c r="N47" s="250">
        <v>84350</v>
      </c>
      <c r="O47" s="249"/>
      <c r="P47" s="249">
        <v>0</v>
      </c>
      <c r="Q47" s="249">
        <v>0</v>
      </c>
      <c r="R47" s="250">
        <v>0</v>
      </c>
      <c r="S47" s="32"/>
      <c r="T47" s="250">
        <v>84350</v>
      </c>
      <c r="V47" s="251"/>
      <c r="X47" s="287" t="s">
        <v>389</v>
      </c>
      <c r="Y47" s="288">
        <v>48000</v>
      </c>
    </row>
    <row r="48" spans="1:25" ht="15" customHeight="1" x14ac:dyDescent="0.25">
      <c r="A48" s="248" t="s">
        <v>363</v>
      </c>
      <c r="B48" s="249">
        <v>0</v>
      </c>
      <c r="C48" s="249">
        <v>0</v>
      </c>
      <c r="D48" s="250">
        <v>0</v>
      </c>
      <c r="E48" s="250"/>
      <c r="F48" s="249">
        <v>0</v>
      </c>
      <c r="G48" s="249">
        <v>0</v>
      </c>
      <c r="H48" s="250">
        <v>0</v>
      </c>
      <c r="I48" s="250"/>
      <c r="J48" s="250">
        <v>0</v>
      </c>
      <c r="K48" s="250"/>
      <c r="L48" s="249">
        <v>0.16511000000000001</v>
      </c>
      <c r="M48" s="249">
        <v>0</v>
      </c>
      <c r="N48" s="250">
        <v>0.16511000000000001</v>
      </c>
      <c r="O48" s="249"/>
      <c r="P48" s="249">
        <v>0</v>
      </c>
      <c r="Q48" s="249">
        <v>0</v>
      </c>
      <c r="R48" s="250">
        <v>0</v>
      </c>
      <c r="S48" s="32"/>
      <c r="T48" s="250">
        <v>0.16511000000000001</v>
      </c>
      <c r="V48" s="251"/>
      <c r="X48" s="287" t="s">
        <v>390</v>
      </c>
      <c r="Y48" s="288">
        <v>50853.944000000003</v>
      </c>
    </row>
    <row r="49" spans="1:25" ht="15" customHeight="1" x14ac:dyDescent="0.25">
      <c r="A49" s="248" t="s">
        <v>364</v>
      </c>
      <c r="B49" s="249">
        <v>0</v>
      </c>
      <c r="C49" s="249">
        <v>0</v>
      </c>
      <c r="D49" s="250">
        <v>0</v>
      </c>
      <c r="E49" s="250"/>
      <c r="F49" s="249">
        <v>30158.332970000003</v>
      </c>
      <c r="G49" s="249">
        <v>0</v>
      </c>
      <c r="H49" s="250">
        <v>30158.332970000003</v>
      </c>
      <c r="I49" s="250"/>
      <c r="J49" s="250">
        <v>30158.332970000003</v>
      </c>
      <c r="K49" s="250"/>
      <c r="L49" s="249">
        <v>0</v>
      </c>
      <c r="M49" s="249">
        <v>0</v>
      </c>
      <c r="N49" s="250">
        <v>0</v>
      </c>
      <c r="O49" s="249"/>
      <c r="P49" s="249">
        <v>35691.565649999997</v>
      </c>
      <c r="Q49" s="249">
        <v>0</v>
      </c>
      <c r="R49" s="250">
        <v>35691.565649999997</v>
      </c>
      <c r="S49" s="32"/>
      <c r="T49" s="250">
        <v>35691.565649999997</v>
      </c>
      <c r="V49" s="251"/>
      <c r="X49" s="287" t="s">
        <v>391</v>
      </c>
      <c r="Y49" s="288">
        <v>2800</v>
      </c>
    </row>
    <row r="50" spans="1:25" ht="15" customHeight="1" x14ac:dyDescent="0.25">
      <c r="A50" s="248" t="s">
        <v>365</v>
      </c>
      <c r="B50" s="249">
        <v>83594.239000000001</v>
      </c>
      <c r="C50" s="249">
        <v>0</v>
      </c>
      <c r="D50" s="250">
        <v>83594.239000000001</v>
      </c>
      <c r="E50" s="250"/>
      <c r="F50" s="249">
        <v>0</v>
      </c>
      <c r="G50" s="249">
        <v>0</v>
      </c>
      <c r="H50" s="250">
        <v>0</v>
      </c>
      <c r="I50" s="250"/>
      <c r="J50" s="250">
        <v>83594.239000000001</v>
      </c>
      <c r="K50" s="250"/>
      <c r="L50" s="249">
        <v>92464.90208</v>
      </c>
      <c r="M50" s="249">
        <v>0</v>
      </c>
      <c r="N50" s="250">
        <v>92464.90208</v>
      </c>
      <c r="O50" s="249"/>
      <c r="P50" s="249">
        <v>0</v>
      </c>
      <c r="Q50" s="249">
        <v>0</v>
      </c>
      <c r="R50" s="250">
        <v>0</v>
      </c>
      <c r="S50" s="32"/>
      <c r="T50" s="250">
        <v>92464.90208</v>
      </c>
      <c r="V50" s="251"/>
      <c r="X50" s="287" t="s">
        <v>392</v>
      </c>
      <c r="Y50" s="288">
        <v>55000</v>
      </c>
    </row>
    <row r="51" spans="1:25" ht="15" customHeight="1" x14ac:dyDescent="0.25">
      <c r="A51" s="248" t="s">
        <v>366</v>
      </c>
      <c r="B51" s="249">
        <v>0</v>
      </c>
      <c r="C51" s="249">
        <v>0</v>
      </c>
      <c r="D51" s="250">
        <v>0</v>
      </c>
      <c r="E51" s="250"/>
      <c r="F51" s="249">
        <v>0</v>
      </c>
      <c r="G51" s="249">
        <v>0</v>
      </c>
      <c r="H51" s="250">
        <v>0</v>
      </c>
      <c r="I51" s="250"/>
      <c r="J51" s="250">
        <v>0</v>
      </c>
      <c r="K51" s="250"/>
      <c r="L51" s="249">
        <v>19025</v>
      </c>
      <c r="M51" s="249">
        <v>0</v>
      </c>
      <c r="N51" s="250">
        <v>19025</v>
      </c>
      <c r="O51" s="249"/>
      <c r="P51" s="249">
        <v>0</v>
      </c>
      <c r="Q51" s="249">
        <v>0</v>
      </c>
      <c r="R51" s="250">
        <v>0</v>
      </c>
      <c r="S51" s="32"/>
      <c r="T51" s="250">
        <v>19025</v>
      </c>
      <c r="V51" s="251"/>
      <c r="X51" s="287" t="s">
        <v>394</v>
      </c>
      <c r="Y51" s="288">
        <v>5610.5354639999996</v>
      </c>
    </row>
    <row r="52" spans="1:25" ht="15" customHeight="1" x14ac:dyDescent="0.25">
      <c r="A52" s="248" t="s">
        <v>367</v>
      </c>
      <c r="B52" s="249">
        <v>0</v>
      </c>
      <c r="C52" s="249">
        <v>0</v>
      </c>
      <c r="D52" s="250">
        <v>0</v>
      </c>
      <c r="E52" s="250"/>
      <c r="F52" s="249">
        <v>0</v>
      </c>
      <c r="G52" s="249">
        <v>0</v>
      </c>
      <c r="H52" s="250">
        <v>0</v>
      </c>
      <c r="I52" s="250"/>
      <c r="J52" s="250">
        <v>0</v>
      </c>
      <c r="K52" s="250"/>
      <c r="L52" s="249">
        <v>0</v>
      </c>
      <c r="M52" s="249">
        <v>0</v>
      </c>
      <c r="N52" s="250">
        <v>0</v>
      </c>
      <c r="O52" s="249"/>
      <c r="P52" s="249">
        <v>0</v>
      </c>
      <c r="Q52" s="249">
        <v>610.5</v>
      </c>
      <c r="R52" s="250">
        <v>610.5</v>
      </c>
      <c r="S52" s="32"/>
      <c r="T52" s="250">
        <v>610.5</v>
      </c>
      <c r="V52" s="251"/>
      <c r="X52" s="287" t="s">
        <v>395</v>
      </c>
      <c r="Y52" s="288">
        <v>12500</v>
      </c>
    </row>
    <row r="53" spans="1:25" ht="15" customHeight="1" x14ac:dyDescent="0.25">
      <c r="A53" s="248" t="s">
        <v>368</v>
      </c>
      <c r="B53" s="249">
        <v>0</v>
      </c>
      <c r="C53" s="249">
        <v>8068.4639999999999</v>
      </c>
      <c r="D53" s="250">
        <v>8068.4639999999999</v>
      </c>
      <c r="E53" s="250"/>
      <c r="F53" s="249">
        <v>0</v>
      </c>
      <c r="G53" s="249">
        <v>0</v>
      </c>
      <c r="H53" s="250">
        <v>0</v>
      </c>
      <c r="I53" s="250"/>
      <c r="J53" s="250">
        <v>8068.4639999999999</v>
      </c>
      <c r="K53" s="250"/>
      <c r="L53" s="249">
        <v>0</v>
      </c>
      <c r="M53" s="249">
        <v>8206.9331999999995</v>
      </c>
      <c r="N53" s="250">
        <v>8206.9331999999995</v>
      </c>
      <c r="O53" s="249"/>
      <c r="P53" s="249">
        <v>0</v>
      </c>
      <c r="Q53" s="249">
        <v>0</v>
      </c>
      <c r="R53" s="250">
        <v>0</v>
      </c>
      <c r="S53" s="32"/>
      <c r="T53" s="250">
        <v>8206.9331999999995</v>
      </c>
      <c r="V53" s="251"/>
      <c r="X53" s="287" t="s">
        <v>396</v>
      </c>
      <c r="Y53" s="288">
        <v>7509.2177499999998</v>
      </c>
    </row>
    <row r="54" spans="1:25" ht="15" customHeight="1" x14ac:dyDescent="0.25">
      <c r="A54" s="248" t="s">
        <v>369</v>
      </c>
      <c r="B54" s="249">
        <v>0</v>
      </c>
      <c r="C54" s="249">
        <v>0</v>
      </c>
      <c r="D54" s="250">
        <v>0</v>
      </c>
      <c r="E54" s="250"/>
      <c r="F54" s="249">
        <v>27498.595239999999</v>
      </c>
      <c r="G54" s="249">
        <v>0</v>
      </c>
      <c r="H54" s="250">
        <v>27498.595239999999</v>
      </c>
      <c r="I54" s="250"/>
      <c r="J54" s="250">
        <v>27498.595239999999</v>
      </c>
      <c r="K54" s="250"/>
      <c r="L54" s="249">
        <v>0</v>
      </c>
      <c r="M54" s="249">
        <v>0</v>
      </c>
      <c r="N54" s="250">
        <v>0</v>
      </c>
      <c r="O54" s="249"/>
      <c r="P54" s="249">
        <v>0</v>
      </c>
      <c r="Q54" s="249">
        <v>0</v>
      </c>
      <c r="R54" s="250">
        <v>0</v>
      </c>
      <c r="S54" s="32"/>
      <c r="T54" s="250">
        <v>0</v>
      </c>
      <c r="V54" s="251"/>
      <c r="X54" s="287" t="s">
        <v>397</v>
      </c>
      <c r="Y54" s="288">
        <v>687.78399999999999</v>
      </c>
    </row>
    <row r="55" spans="1:25" ht="15" customHeight="1" x14ac:dyDescent="0.25">
      <c r="A55" s="248" t="s">
        <v>370</v>
      </c>
      <c r="B55" s="249">
        <v>0</v>
      </c>
      <c r="C55" s="249">
        <v>119839.255</v>
      </c>
      <c r="D55" s="250">
        <v>119839.255</v>
      </c>
      <c r="E55" s="250"/>
      <c r="F55" s="249">
        <v>0</v>
      </c>
      <c r="G55" s="249">
        <v>0</v>
      </c>
      <c r="H55" s="250">
        <v>0</v>
      </c>
      <c r="I55" s="250"/>
      <c r="J55" s="250">
        <v>119839.255</v>
      </c>
      <c r="K55" s="250"/>
      <c r="L55" s="249">
        <v>0</v>
      </c>
      <c r="M55" s="249">
        <v>446318.49661999999</v>
      </c>
      <c r="N55" s="250">
        <v>446318.49661999999</v>
      </c>
      <c r="O55" s="249"/>
      <c r="P55" s="249">
        <v>0</v>
      </c>
      <c r="Q55" s="249">
        <v>0</v>
      </c>
      <c r="R55" s="250">
        <v>0</v>
      </c>
      <c r="S55" s="32"/>
      <c r="T55" s="250">
        <v>446318.49661999999</v>
      </c>
      <c r="V55" s="251"/>
      <c r="X55" s="287" t="s">
        <v>398</v>
      </c>
      <c r="Y55" s="288">
        <v>2395.7296000000001</v>
      </c>
    </row>
    <row r="56" spans="1:25" ht="15" customHeight="1" x14ac:dyDescent="0.25">
      <c r="A56" s="248" t="s">
        <v>371</v>
      </c>
      <c r="B56" s="249">
        <v>0</v>
      </c>
      <c r="C56" s="249">
        <v>0</v>
      </c>
      <c r="D56" s="250">
        <v>0</v>
      </c>
      <c r="E56" s="250"/>
      <c r="F56" s="249">
        <v>8995.1599299999998</v>
      </c>
      <c r="G56" s="249">
        <v>0</v>
      </c>
      <c r="H56" s="250">
        <v>8995.1599299999998</v>
      </c>
      <c r="I56" s="250"/>
      <c r="J56" s="250">
        <v>8995.1599299999998</v>
      </c>
      <c r="K56" s="250"/>
      <c r="L56" s="249">
        <v>0</v>
      </c>
      <c r="M56" s="249">
        <v>0</v>
      </c>
      <c r="N56" s="250">
        <v>0</v>
      </c>
      <c r="O56" s="249"/>
      <c r="P56" s="249">
        <v>9438.11708</v>
      </c>
      <c r="Q56" s="249">
        <v>0</v>
      </c>
      <c r="R56" s="250">
        <v>9438.11708</v>
      </c>
      <c r="S56" s="32"/>
      <c r="T56" s="250">
        <v>9438.11708</v>
      </c>
      <c r="V56" s="251"/>
      <c r="X56" s="287" t="s">
        <v>401</v>
      </c>
      <c r="Y56" s="288">
        <v>25000</v>
      </c>
    </row>
    <row r="57" spans="1:25" ht="15" customHeight="1" x14ac:dyDescent="0.25">
      <c r="A57" s="248" t="s">
        <v>372</v>
      </c>
      <c r="B57" s="249">
        <v>1565.24929</v>
      </c>
      <c r="C57" s="249">
        <v>806.43799999999999</v>
      </c>
      <c r="D57" s="250">
        <v>2371.6872899999998</v>
      </c>
      <c r="E57" s="250"/>
      <c r="F57" s="249">
        <v>29593.454770000004</v>
      </c>
      <c r="G57" s="249">
        <v>1850.8309200000001</v>
      </c>
      <c r="H57" s="250">
        <v>31444.285689999997</v>
      </c>
      <c r="I57" s="250"/>
      <c r="J57" s="250">
        <v>33815.972980000006</v>
      </c>
      <c r="K57" s="250"/>
      <c r="L57" s="249">
        <v>1988.6564900000001</v>
      </c>
      <c r="M57" s="249">
        <v>0</v>
      </c>
      <c r="N57" s="250">
        <v>1988.6564900000001</v>
      </c>
      <c r="O57" s="249"/>
      <c r="P57" s="249">
        <v>51759.659599999992</v>
      </c>
      <c r="Q57" s="249">
        <v>394.90666999999996</v>
      </c>
      <c r="R57" s="250">
        <v>52154.566269999988</v>
      </c>
      <c r="S57" s="32"/>
      <c r="T57" s="250">
        <v>54143.222760000011</v>
      </c>
      <c r="V57" s="251"/>
      <c r="X57" s="287" t="s">
        <v>402</v>
      </c>
      <c r="Y57" s="288">
        <v>35000</v>
      </c>
    </row>
    <row r="58" spans="1:25" ht="15" customHeight="1" x14ac:dyDescent="0.25">
      <c r="A58" s="248" t="s">
        <v>373</v>
      </c>
      <c r="B58" s="249">
        <v>0</v>
      </c>
      <c r="C58" s="249">
        <v>371.327</v>
      </c>
      <c r="D58" s="250">
        <v>371.327</v>
      </c>
      <c r="E58" s="250"/>
      <c r="F58" s="249">
        <v>0</v>
      </c>
      <c r="G58" s="249">
        <v>0</v>
      </c>
      <c r="H58" s="250">
        <v>0</v>
      </c>
      <c r="I58" s="250"/>
      <c r="J58" s="250">
        <v>371.327</v>
      </c>
      <c r="K58" s="250"/>
      <c r="L58" s="249">
        <v>0</v>
      </c>
      <c r="M58" s="249">
        <v>445.41287999999997</v>
      </c>
      <c r="N58" s="250">
        <v>445.41287999999997</v>
      </c>
      <c r="O58" s="249"/>
      <c r="P58" s="249">
        <v>0</v>
      </c>
      <c r="Q58" s="249">
        <v>0</v>
      </c>
      <c r="R58" s="250">
        <v>0</v>
      </c>
      <c r="S58" s="32"/>
      <c r="T58" s="250">
        <v>445.41287999999997</v>
      </c>
      <c r="V58" s="251"/>
      <c r="X58" s="287" t="s">
        <v>404</v>
      </c>
      <c r="Y58" s="288">
        <v>3560</v>
      </c>
    </row>
    <row r="59" spans="1:25" ht="15" customHeight="1" x14ac:dyDescent="0.25">
      <c r="A59" s="248" t="s">
        <v>374</v>
      </c>
      <c r="B59" s="249">
        <v>15000</v>
      </c>
      <c r="C59" s="249">
        <v>0</v>
      </c>
      <c r="D59" s="250">
        <v>15000</v>
      </c>
      <c r="E59" s="250"/>
      <c r="F59" s="249">
        <v>0</v>
      </c>
      <c r="G59" s="249">
        <v>0</v>
      </c>
      <c r="H59" s="250">
        <v>0</v>
      </c>
      <c r="I59" s="250"/>
      <c r="J59" s="250">
        <v>15000</v>
      </c>
      <c r="K59" s="250"/>
      <c r="L59" s="249">
        <v>15000</v>
      </c>
      <c r="M59" s="249">
        <v>0</v>
      </c>
      <c r="N59" s="250">
        <v>15000</v>
      </c>
      <c r="O59" s="249"/>
      <c r="P59" s="249">
        <v>0</v>
      </c>
      <c r="Q59" s="249">
        <v>0</v>
      </c>
      <c r="R59" s="250">
        <v>0</v>
      </c>
      <c r="S59" s="32"/>
      <c r="T59" s="250">
        <v>15000</v>
      </c>
      <c r="V59" s="251"/>
      <c r="X59" s="287" t="s">
        <v>405</v>
      </c>
      <c r="Y59" s="288">
        <v>20000</v>
      </c>
    </row>
    <row r="60" spans="1:25" ht="15" customHeight="1" x14ac:dyDescent="0.25">
      <c r="A60" s="248" t="s">
        <v>375</v>
      </c>
      <c r="B60" s="249">
        <v>0</v>
      </c>
      <c r="C60" s="249">
        <v>6462.3923599999998</v>
      </c>
      <c r="D60" s="250">
        <v>6462.3923599999998</v>
      </c>
      <c r="E60" s="250"/>
      <c r="F60" s="249">
        <v>0</v>
      </c>
      <c r="G60" s="249">
        <v>0</v>
      </c>
      <c r="H60" s="250">
        <v>0</v>
      </c>
      <c r="I60" s="250"/>
      <c r="J60" s="250">
        <v>6462.3923599999998</v>
      </c>
      <c r="K60" s="250"/>
      <c r="L60" s="249">
        <v>0</v>
      </c>
      <c r="M60" s="249">
        <v>6637.7725999999993</v>
      </c>
      <c r="N60" s="250">
        <v>6637.7725999999993</v>
      </c>
      <c r="O60" s="249"/>
      <c r="P60" s="249">
        <v>0</v>
      </c>
      <c r="Q60" s="249">
        <v>21.915839999999999</v>
      </c>
      <c r="R60" s="250">
        <v>21.915839999999999</v>
      </c>
      <c r="S60" s="32"/>
      <c r="T60" s="250">
        <v>6659.6884399999999</v>
      </c>
      <c r="V60" s="251"/>
      <c r="X60" s="287" t="s">
        <v>406</v>
      </c>
      <c r="Y60" s="288">
        <v>33434.989390000002</v>
      </c>
    </row>
    <row r="61" spans="1:25" ht="15" customHeight="1" x14ac:dyDescent="0.25">
      <c r="A61" s="248" t="s">
        <v>376</v>
      </c>
      <c r="B61" s="249">
        <v>3097.8026500000001</v>
      </c>
      <c r="C61" s="249">
        <v>0</v>
      </c>
      <c r="D61" s="250">
        <v>3097.8026500000001</v>
      </c>
      <c r="E61" s="250"/>
      <c r="F61" s="249">
        <v>0</v>
      </c>
      <c r="G61" s="249">
        <v>0</v>
      </c>
      <c r="H61" s="250">
        <v>0</v>
      </c>
      <c r="I61" s="250"/>
      <c r="J61" s="250">
        <v>3097.8026500000001</v>
      </c>
      <c r="K61" s="250"/>
      <c r="L61" s="249">
        <v>0</v>
      </c>
      <c r="M61" s="249">
        <v>0</v>
      </c>
      <c r="N61" s="250">
        <v>0</v>
      </c>
      <c r="O61" s="249"/>
      <c r="P61" s="249">
        <v>0</v>
      </c>
      <c r="Q61" s="249">
        <v>0</v>
      </c>
      <c r="R61" s="250">
        <v>0</v>
      </c>
      <c r="S61" s="32"/>
      <c r="T61" s="250">
        <v>0</v>
      </c>
      <c r="V61" s="251"/>
      <c r="X61" s="287" t="s">
        <v>409</v>
      </c>
      <c r="Y61" s="288">
        <v>452.93822999999998</v>
      </c>
    </row>
    <row r="62" spans="1:25" ht="15" customHeight="1" x14ac:dyDescent="0.25">
      <c r="A62" s="248" t="s">
        <v>377</v>
      </c>
      <c r="B62" s="249">
        <v>0</v>
      </c>
      <c r="C62" s="249">
        <v>0</v>
      </c>
      <c r="D62" s="250">
        <v>0</v>
      </c>
      <c r="E62" s="250"/>
      <c r="F62" s="249">
        <v>6185.7294499999998</v>
      </c>
      <c r="G62" s="249">
        <v>4762.4024140000001</v>
      </c>
      <c r="H62" s="250">
        <v>10948.131863999999</v>
      </c>
      <c r="I62" s="250"/>
      <c r="J62" s="250">
        <v>10948.131863999999</v>
      </c>
      <c r="K62" s="250"/>
      <c r="L62" s="249">
        <v>0</v>
      </c>
      <c r="M62" s="249">
        <v>0</v>
      </c>
      <c r="N62" s="250">
        <v>0</v>
      </c>
      <c r="O62" s="249"/>
      <c r="P62" s="249">
        <v>12434.364719999998</v>
      </c>
      <c r="Q62" s="249">
        <v>37257.000015770696</v>
      </c>
      <c r="R62" s="250">
        <v>49691.364735770716</v>
      </c>
      <c r="S62" s="32"/>
      <c r="T62" s="250">
        <v>49691.364735770716</v>
      </c>
      <c r="V62" s="251"/>
      <c r="X62" s="287" t="s">
        <v>410</v>
      </c>
      <c r="Y62" s="288">
        <v>40000</v>
      </c>
    </row>
    <row r="63" spans="1:25" ht="15" customHeight="1" x14ac:dyDescent="0.25">
      <c r="A63" s="248" t="s">
        <v>378</v>
      </c>
      <c r="B63" s="249">
        <v>563.88539000000003</v>
      </c>
      <c r="C63" s="249">
        <v>0</v>
      </c>
      <c r="D63" s="250">
        <v>563.88539000000003</v>
      </c>
      <c r="E63" s="250"/>
      <c r="F63" s="249">
        <v>0</v>
      </c>
      <c r="G63" s="249">
        <v>0</v>
      </c>
      <c r="H63" s="250">
        <v>0</v>
      </c>
      <c r="I63" s="250"/>
      <c r="J63" s="250">
        <v>563.88539000000003</v>
      </c>
      <c r="K63" s="250"/>
      <c r="L63" s="249">
        <v>666.12117999999998</v>
      </c>
      <c r="M63" s="249">
        <v>0</v>
      </c>
      <c r="N63" s="250">
        <v>666.12117999999998</v>
      </c>
      <c r="O63" s="249"/>
      <c r="P63" s="249">
        <v>17.236000000000001</v>
      </c>
      <c r="Q63" s="249">
        <v>0</v>
      </c>
      <c r="R63" s="250">
        <v>17.236000000000001</v>
      </c>
      <c r="S63" s="32"/>
      <c r="T63" s="250">
        <v>683.35717999999997</v>
      </c>
      <c r="V63" s="251"/>
      <c r="X63" s="287" t="s">
        <v>411</v>
      </c>
      <c r="Y63" s="288">
        <v>11999.832234400001</v>
      </c>
    </row>
    <row r="64" spans="1:25" ht="16.5" customHeight="1" x14ac:dyDescent="0.25">
      <c r="A64" s="248" t="s">
        <v>477</v>
      </c>
      <c r="B64" s="249">
        <v>0</v>
      </c>
      <c r="C64" s="249">
        <v>0</v>
      </c>
      <c r="D64" s="250">
        <v>0</v>
      </c>
      <c r="E64" s="250"/>
      <c r="F64" s="249">
        <v>4095.9392800000005</v>
      </c>
      <c r="G64" s="249">
        <v>471.8189999999999</v>
      </c>
      <c r="H64" s="250">
        <v>4567.7582799999991</v>
      </c>
      <c r="I64" s="250"/>
      <c r="J64" s="250">
        <v>4567.7582799999991</v>
      </c>
      <c r="K64" s="250"/>
      <c r="L64" s="249">
        <v>0</v>
      </c>
      <c r="M64" s="249">
        <v>0</v>
      </c>
      <c r="N64" s="250">
        <v>0</v>
      </c>
      <c r="O64" s="249"/>
      <c r="P64" s="249">
        <v>3244.7910499999998</v>
      </c>
      <c r="Q64" s="249">
        <v>213.27334999999999</v>
      </c>
      <c r="R64" s="250">
        <v>3458.0644000000007</v>
      </c>
      <c r="S64" s="32"/>
      <c r="T64" s="250">
        <v>3458.0644000000007</v>
      </c>
      <c r="V64" s="251"/>
      <c r="X64" s="287"/>
      <c r="Y64" s="288"/>
    </row>
    <row r="65" spans="1:25" ht="15" customHeight="1" x14ac:dyDescent="0.25">
      <c r="A65" s="248" t="s">
        <v>379</v>
      </c>
      <c r="B65" s="249">
        <v>0</v>
      </c>
      <c r="C65" s="249">
        <v>11593.484399999999</v>
      </c>
      <c r="D65" s="250">
        <v>11593.484399999999</v>
      </c>
      <c r="E65" s="250"/>
      <c r="F65" s="249">
        <v>0</v>
      </c>
      <c r="G65" s="249">
        <v>426.42099999999999</v>
      </c>
      <c r="H65" s="250">
        <v>426.42099999999999</v>
      </c>
      <c r="I65" s="250"/>
      <c r="J65" s="250">
        <v>12019.9054</v>
      </c>
      <c r="K65" s="250"/>
      <c r="L65" s="249">
        <v>0</v>
      </c>
      <c r="M65" s="249">
        <v>9440.7440029999998</v>
      </c>
      <c r="N65" s="250">
        <v>9440.7440029999998</v>
      </c>
      <c r="O65" s="249"/>
      <c r="P65" s="249">
        <v>0</v>
      </c>
      <c r="Q65" s="249">
        <v>4535.6389600000002</v>
      </c>
      <c r="R65" s="250">
        <v>4535.6389600000002</v>
      </c>
      <c r="S65" s="32"/>
      <c r="T65" s="250">
        <v>13976.382963</v>
      </c>
      <c r="V65" s="251"/>
      <c r="X65" s="292" t="s">
        <v>412</v>
      </c>
      <c r="Y65" s="132">
        <v>14500</v>
      </c>
    </row>
    <row r="66" spans="1:25" ht="15" customHeight="1" x14ac:dyDescent="0.25">
      <c r="A66" s="248" t="s">
        <v>380</v>
      </c>
      <c r="B66" s="249">
        <v>0</v>
      </c>
      <c r="C66" s="249">
        <v>0</v>
      </c>
      <c r="D66" s="250">
        <v>0</v>
      </c>
      <c r="E66" s="250"/>
      <c r="F66" s="249">
        <v>0</v>
      </c>
      <c r="G66" s="249">
        <v>1084.7592</v>
      </c>
      <c r="H66" s="250">
        <v>1084.7592</v>
      </c>
      <c r="I66" s="250"/>
      <c r="J66" s="250">
        <v>1084.7592</v>
      </c>
      <c r="K66" s="250"/>
      <c r="L66" s="249">
        <v>0</v>
      </c>
      <c r="M66" s="249">
        <v>0</v>
      </c>
      <c r="N66" s="250">
        <v>0</v>
      </c>
      <c r="O66" s="249"/>
      <c r="P66" s="249">
        <v>0</v>
      </c>
      <c r="Q66" s="249">
        <v>51.274000000000001</v>
      </c>
      <c r="R66" s="250">
        <v>51.274000000000001</v>
      </c>
      <c r="S66" s="32"/>
      <c r="T66" s="250">
        <v>51.274000000000001</v>
      </c>
      <c r="V66" s="251"/>
      <c r="X66" s="289" t="s">
        <v>250</v>
      </c>
      <c r="Y66" s="290">
        <v>4843723.5618623998</v>
      </c>
    </row>
    <row r="67" spans="1:25" ht="15" customHeight="1" x14ac:dyDescent="0.25">
      <c r="A67" s="248" t="s">
        <v>381</v>
      </c>
      <c r="B67" s="249">
        <v>0</v>
      </c>
      <c r="C67" s="249">
        <v>0</v>
      </c>
      <c r="D67" s="250">
        <v>0</v>
      </c>
      <c r="E67" s="250"/>
      <c r="F67" s="249">
        <v>1032.2360000000001</v>
      </c>
      <c r="G67" s="249">
        <v>483.40705000000003</v>
      </c>
      <c r="H67" s="250">
        <v>1515.6430500000001</v>
      </c>
      <c r="I67" s="250"/>
      <c r="J67" s="250">
        <v>1515.6430500000001</v>
      </c>
      <c r="K67" s="250"/>
      <c r="L67" s="249">
        <v>0</v>
      </c>
      <c r="M67" s="249">
        <v>0</v>
      </c>
      <c r="N67" s="250">
        <v>0</v>
      </c>
      <c r="O67" s="249"/>
      <c r="P67" s="249">
        <v>0</v>
      </c>
      <c r="Q67" s="249">
        <v>501.60064</v>
      </c>
      <c r="R67" s="250">
        <v>501.60064</v>
      </c>
      <c r="S67" s="32"/>
      <c r="T67" s="250">
        <v>501.60064</v>
      </c>
      <c r="V67" s="251"/>
      <c r="Y67" s="251">
        <v>0</v>
      </c>
    </row>
    <row r="68" spans="1:25" ht="15" customHeight="1" x14ac:dyDescent="0.25">
      <c r="A68" s="248" t="s">
        <v>382</v>
      </c>
      <c r="B68" s="249">
        <v>0</v>
      </c>
      <c r="C68" s="249">
        <v>0</v>
      </c>
      <c r="D68" s="250">
        <v>0</v>
      </c>
      <c r="E68" s="250"/>
      <c r="F68" s="249">
        <v>0</v>
      </c>
      <c r="G68" s="249">
        <v>0</v>
      </c>
      <c r="H68" s="250">
        <v>0</v>
      </c>
      <c r="I68" s="250"/>
      <c r="J68" s="250">
        <v>0</v>
      </c>
      <c r="K68" s="250"/>
      <c r="L68" s="249">
        <v>0</v>
      </c>
      <c r="M68" s="249">
        <v>112.66731</v>
      </c>
      <c r="N68" s="250">
        <v>112.66731</v>
      </c>
      <c r="O68" s="249"/>
      <c r="P68" s="249">
        <v>0</v>
      </c>
      <c r="Q68" s="249">
        <v>0</v>
      </c>
      <c r="R68" s="250">
        <v>0</v>
      </c>
      <c r="S68" s="32"/>
      <c r="T68" s="250">
        <v>112.66731</v>
      </c>
      <c r="V68" s="251"/>
    </row>
    <row r="69" spans="1:25" ht="15" customHeight="1" x14ac:dyDescent="0.25">
      <c r="A69" s="248" t="s">
        <v>383</v>
      </c>
      <c r="B69" s="249">
        <v>31485</v>
      </c>
      <c r="C69" s="249">
        <v>0</v>
      </c>
      <c r="D69" s="250">
        <v>31485</v>
      </c>
      <c r="E69" s="250"/>
      <c r="F69" s="249">
        <v>3500</v>
      </c>
      <c r="G69" s="249">
        <v>0</v>
      </c>
      <c r="H69" s="250">
        <v>3500</v>
      </c>
      <c r="I69" s="250"/>
      <c r="J69" s="250">
        <v>34984.999999999993</v>
      </c>
      <c r="K69" s="250"/>
      <c r="L69" s="249">
        <v>53385.721000000005</v>
      </c>
      <c r="M69" s="249">
        <v>0</v>
      </c>
      <c r="N69" s="250">
        <v>53385.721000000005</v>
      </c>
      <c r="O69" s="249"/>
      <c r="P69" s="249">
        <v>2355</v>
      </c>
      <c r="Q69" s="249">
        <v>0</v>
      </c>
      <c r="R69" s="250">
        <v>2355</v>
      </c>
      <c r="S69" s="32"/>
      <c r="T69" s="250">
        <v>55740.721000000005</v>
      </c>
      <c r="V69" s="251"/>
    </row>
    <row r="70" spans="1:25" ht="15" customHeight="1" x14ac:dyDescent="0.25">
      <c r="A70" s="248" t="s">
        <v>384</v>
      </c>
      <c r="B70" s="249">
        <v>0</v>
      </c>
      <c r="C70" s="249">
        <v>0</v>
      </c>
      <c r="D70" s="250">
        <v>0</v>
      </c>
      <c r="E70" s="250"/>
      <c r="F70" s="249">
        <v>0</v>
      </c>
      <c r="G70" s="249">
        <v>30400</v>
      </c>
      <c r="H70" s="250">
        <v>30400</v>
      </c>
      <c r="I70" s="250"/>
      <c r="J70" s="250">
        <v>30400</v>
      </c>
      <c r="K70" s="250"/>
      <c r="L70" s="249">
        <v>0</v>
      </c>
      <c r="M70" s="249">
        <v>0</v>
      </c>
      <c r="N70" s="250">
        <v>0</v>
      </c>
      <c r="O70" s="249"/>
      <c r="P70" s="249">
        <v>1200</v>
      </c>
      <c r="Q70" s="249">
        <v>0</v>
      </c>
      <c r="R70" s="250">
        <v>1200</v>
      </c>
      <c r="S70" s="32"/>
      <c r="T70" s="250">
        <v>1200</v>
      </c>
      <c r="V70" s="251"/>
    </row>
    <row r="71" spans="1:25" ht="15" customHeight="1" x14ac:dyDescent="0.25">
      <c r="A71" s="248" t="s">
        <v>385</v>
      </c>
      <c r="B71" s="249">
        <v>0</v>
      </c>
      <c r="C71" s="249">
        <v>0</v>
      </c>
      <c r="D71" s="250">
        <v>0</v>
      </c>
      <c r="E71" s="250"/>
      <c r="F71" s="249">
        <v>122.988</v>
      </c>
      <c r="G71" s="249">
        <v>0</v>
      </c>
      <c r="H71" s="250">
        <v>122.988</v>
      </c>
      <c r="I71" s="250"/>
      <c r="J71" s="250">
        <v>122.988</v>
      </c>
      <c r="K71" s="250"/>
      <c r="L71" s="249">
        <v>0</v>
      </c>
      <c r="M71" s="249">
        <v>0</v>
      </c>
      <c r="N71" s="250">
        <v>0</v>
      </c>
      <c r="O71" s="249"/>
      <c r="P71" s="249">
        <v>389.83699999999999</v>
      </c>
      <c r="Q71" s="249">
        <v>0</v>
      </c>
      <c r="R71" s="250">
        <v>389.83699999999999</v>
      </c>
      <c r="S71" s="32"/>
      <c r="T71" s="250">
        <v>389.83699999999999</v>
      </c>
      <c r="V71" s="251"/>
    </row>
    <row r="72" spans="1:25" ht="15" customHeight="1" x14ac:dyDescent="0.25">
      <c r="A72" s="248" t="s">
        <v>386</v>
      </c>
      <c r="B72" s="249">
        <v>71975</v>
      </c>
      <c r="C72" s="249">
        <v>0</v>
      </c>
      <c r="D72" s="250">
        <v>71975</v>
      </c>
      <c r="E72" s="250"/>
      <c r="F72" s="249">
        <v>0</v>
      </c>
      <c r="G72" s="249">
        <v>0</v>
      </c>
      <c r="H72" s="250">
        <v>0</v>
      </c>
      <c r="I72" s="250"/>
      <c r="J72" s="250">
        <v>71975</v>
      </c>
      <c r="K72" s="250"/>
      <c r="L72" s="249">
        <v>0</v>
      </c>
      <c r="M72" s="249">
        <v>0</v>
      </c>
      <c r="N72" s="250">
        <v>0</v>
      </c>
      <c r="O72" s="249"/>
      <c r="P72" s="249">
        <v>0</v>
      </c>
      <c r="Q72" s="249">
        <v>0</v>
      </c>
      <c r="R72" s="250">
        <v>0</v>
      </c>
      <c r="S72" s="32"/>
      <c r="T72" s="250">
        <v>0</v>
      </c>
      <c r="V72" s="251"/>
    </row>
    <row r="73" spans="1:25" ht="15" customHeight="1" x14ac:dyDescent="0.25">
      <c r="A73" s="248" t="s">
        <v>387</v>
      </c>
      <c r="B73" s="249">
        <v>0</v>
      </c>
      <c r="C73" s="249">
        <v>17880.404259999999</v>
      </c>
      <c r="D73" s="250">
        <v>17880.404259999999</v>
      </c>
      <c r="E73" s="250"/>
      <c r="F73" s="249">
        <v>0</v>
      </c>
      <c r="G73" s="249">
        <v>2703.357</v>
      </c>
      <c r="H73" s="250">
        <v>2703.357</v>
      </c>
      <c r="I73" s="250"/>
      <c r="J73" s="250">
        <v>20583.761259999999</v>
      </c>
      <c r="K73" s="250"/>
      <c r="L73" s="249">
        <v>0</v>
      </c>
      <c r="M73" s="249">
        <v>13358.297</v>
      </c>
      <c r="N73" s="250">
        <v>13358.297</v>
      </c>
      <c r="O73" s="249"/>
      <c r="P73" s="249">
        <v>0</v>
      </c>
      <c r="Q73" s="249">
        <v>38.471269999999997</v>
      </c>
      <c r="R73" s="250">
        <v>38.471269999999997</v>
      </c>
      <c r="S73" s="32"/>
      <c r="T73" s="250">
        <v>13396.76827</v>
      </c>
      <c r="V73" s="251"/>
    </row>
    <row r="74" spans="1:25" ht="15" customHeight="1" x14ac:dyDescent="0.25">
      <c r="A74" s="248" t="s">
        <v>388</v>
      </c>
      <c r="B74" s="249">
        <v>0</v>
      </c>
      <c r="C74" s="249">
        <v>0</v>
      </c>
      <c r="D74" s="250">
        <v>0</v>
      </c>
      <c r="E74" s="250"/>
      <c r="F74" s="249">
        <v>81411.917600000001</v>
      </c>
      <c r="G74" s="249">
        <v>8258.5032740000006</v>
      </c>
      <c r="H74" s="250">
        <v>89670.420873999989</v>
      </c>
      <c r="I74" s="250"/>
      <c r="J74" s="250">
        <v>89670.420873999989</v>
      </c>
      <c r="K74" s="250"/>
      <c r="L74" s="249">
        <v>0</v>
      </c>
      <c r="M74" s="249">
        <v>0</v>
      </c>
      <c r="N74" s="250">
        <v>0</v>
      </c>
      <c r="O74" s="249"/>
      <c r="P74" s="249">
        <v>76207.480779999998</v>
      </c>
      <c r="Q74" s="249">
        <v>20021.180760000007</v>
      </c>
      <c r="R74" s="250">
        <v>96228.661539999957</v>
      </c>
      <c r="S74" s="32"/>
      <c r="T74" s="250">
        <v>96228.661539999957</v>
      </c>
      <c r="V74" s="251"/>
    </row>
    <row r="75" spans="1:25" ht="15" customHeight="1" x14ac:dyDescent="0.25">
      <c r="A75" s="248" t="s">
        <v>389</v>
      </c>
      <c r="B75" s="249">
        <v>48000</v>
      </c>
      <c r="C75" s="249">
        <v>0</v>
      </c>
      <c r="D75" s="250">
        <v>48000</v>
      </c>
      <c r="E75" s="250"/>
      <c r="F75" s="249">
        <v>275168.32228000002</v>
      </c>
      <c r="G75" s="249">
        <v>12423.501</v>
      </c>
      <c r="H75" s="250">
        <v>287591.82328000001</v>
      </c>
      <c r="I75" s="250"/>
      <c r="J75" s="250">
        <v>335591.82328000001</v>
      </c>
      <c r="K75" s="250"/>
      <c r="L75" s="249">
        <v>48000</v>
      </c>
      <c r="M75" s="249">
        <v>0</v>
      </c>
      <c r="N75" s="250">
        <v>48000</v>
      </c>
      <c r="O75" s="249"/>
      <c r="P75" s="249">
        <v>343564.08798000007</v>
      </c>
      <c r="Q75" s="249">
        <v>10409.120999999999</v>
      </c>
      <c r="R75" s="250">
        <v>353973.20898000005</v>
      </c>
      <c r="S75" s="32"/>
      <c r="T75" s="250">
        <v>401973.20898000023</v>
      </c>
      <c r="V75" s="251"/>
    </row>
    <row r="76" spans="1:25" ht="15" customHeight="1" x14ac:dyDescent="0.25">
      <c r="A76" s="248" t="s">
        <v>390</v>
      </c>
      <c r="B76" s="249">
        <v>0</v>
      </c>
      <c r="C76" s="249">
        <v>19058.027000000002</v>
      </c>
      <c r="D76" s="250">
        <v>19058.027000000002</v>
      </c>
      <c r="E76" s="250"/>
      <c r="F76" s="249">
        <v>0</v>
      </c>
      <c r="G76" s="249">
        <v>2480.06304</v>
      </c>
      <c r="H76" s="250">
        <v>2480.06304</v>
      </c>
      <c r="I76" s="250"/>
      <c r="J76" s="250">
        <v>21538.090039999999</v>
      </c>
      <c r="K76" s="250"/>
      <c r="L76" s="249">
        <v>0</v>
      </c>
      <c r="M76" s="249">
        <v>50853.943999999996</v>
      </c>
      <c r="N76" s="250">
        <v>50853.943999999996</v>
      </c>
      <c r="O76" s="249"/>
      <c r="P76" s="249">
        <v>0</v>
      </c>
      <c r="Q76" s="249">
        <v>3064.7060000000001</v>
      </c>
      <c r="R76" s="250">
        <v>3064.7060000000001</v>
      </c>
      <c r="S76" s="32"/>
      <c r="T76" s="250">
        <v>53918.649999999994</v>
      </c>
      <c r="V76" s="251"/>
    </row>
    <row r="77" spans="1:25" ht="15" customHeight="1" x14ac:dyDescent="0.25">
      <c r="A77" s="248" t="s">
        <v>391</v>
      </c>
      <c r="B77" s="249">
        <v>0</v>
      </c>
      <c r="C77" s="249">
        <v>0</v>
      </c>
      <c r="D77" s="250">
        <v>0</v>
      </c>
      <c r="E77" s="250"/>
      <c r="F77" s="249">
        <v>15701.098679999999</v>
      </c>
      <c r="G77" s="249">
        <v>0</v>
      </c>
      <c r="H77" s="250">
        <v>15701.098679999999</v>
      </c>
      <c r="I77" s="250"/>
      <c r="J77" s="250">
        <v>15701.098679999999</v>
      </c>
      <c r="K77" s="250"/>
      <c r="L77" s="249">
        <v>0</v>
      </c>
      <c r="M77" s="249">
        <v>2800</v>
      </c>
      <c r="N77" s="250">
        <v>2800</v>
      </c>
      <c r="O77" s="249"/>
      <c r="P77" s="249">
        <v>14482.563929999998</v>
      </c>
      <c r="Q77" s="249">
        <v>941</v>
      </c>
      <c r="R77" s="250">
        <v>15423.56393</v>
      </c>
      <c r="S77" s="32"/>
      <c r="T77" s="250">
        <v>18223.56393</v>
      </c>
      <c r="V77" s="251"/>
    </row>
    <row r="78" spans="1:25" ht="15" customHeight="1" x14ac:dyDescent="0.25">
      <c r="A78" s="248" t="s">
        <v>392</v>
      </c>
      <c r="B78" s="249">
        <v>55000</v>
      </c>
      <c r="C78" s="249">
        <v>0</v>
      </c>
      <c r="D78" s="250">
        <v>55000</v>
      </c>
      <c r="E78" s="250"/>
      <c r="F78" s="249">
        <v>143533.49353000007</v>
      </c>
      <c r="G78" s="249">
        <v>73931.168960999988</v>
      </c>
      <c r="H78" s="250">
        <v>217464.66249099991</v>
      </c>
      <c r="I78" s="250"/>
      <c r="J78" s="250">
        <v>272464.66249099997</v>
      </c>
      <c r="K78" s="250"/>
      <c r="L78" s="249">
        <v>55000</v>
      </c>
      <c r="M78" s="249">
        <v>0</v>
      </c>
      <c r="N78" s="250">
        <v>55000</v>
      </c>
      <c r="O78" s="249"/>
      <c r="P78" s="249">
        <v>127994.83514000001</v>
      </c>
      <c r="Q78" s="249">
        <v>75466.861699999994</v>
      </c>
      <c r="R78" s="250">
        <v>203461.6968399999</v>
      </c>
      <c r="S78" s="32"/>
      <c r="T78" s="250">
        <v>258461.69683999993</v>
      </c>
      <c r="V78" s="251"/>
    </row>
    <row r="79" spans="1:25" ht="15" customHeight="1" x14ac:dyDescent="0.25">
      <c r="A79" s="248" t="s">
        <v>393</v>
      </c>
      <c r="B79" s="249">
        <v>0</v>
      </c>
      <c r="C79" s="249">
        <v>322.10393199999999</v>
      </c>
      <c r="D79" s="250">
        <v>322.10393199999999</v>
      </c>
      <c r="E79" s="250"/>
      <c r="F79" s="249">
        <v>2553</v>
      </c>
      <c r="G79" s="249">
        <v>26.228300000000001</v>
      </c>
      <c r="H79" s="250">
        <v>2579.2282999999998</v>
      </c>
      <c r="I79" s="250"/>
      <c r="J79" s="250">
        <v>2901.3322319999997</v>
      </c>
      <c r="K79" s="250"/>
      <c r="L79" s="249">
        <v>0</v>
      </c>
      <c r="M79" s="249">
        <v>0</v>
      </c>
      <c r="N79" s="250">
        <v>0</v>
      </c>
      <c r="O79" s="249"/>
      <c r="P79" s="249">
        <v>1994.4046499999999</v>
      </c>
      <c r="Q79" s="249">
        <v>0</v>
      </c>
      <c r="R79" s="250">
        <v>1994.4046499999999</v>
      </c>
      <c r="S79" s="32"/>
      <c r="T79" s="250">
        <v>1994.4046499999999</v>
      </c>
      <c r="V79" s="251"/>
    </row>
    <row r="80" spans="1:25" ht="15" customHeight="1" x14ac:dyDescent="0.25">
      <c r="A80" s="248" t="s">
        <v>394</v>
      </c>
      <c r="B80" s="249">
        <v>0</v>
      </c>
      <c r="C80" s="249">
        <v>0</v>
      </c>
      <c r="D80" s="250">
        <v>0</v>
      </c>
      <c r="E80" s="250"/>
      <c r="F80" s="249">
        <v>2173.2887099999998</v>
      </c>
      <c r="G80" s="249">
        <v>0</v>
      </c>
      <c r="H80" s="250">
        <v>2173.2887099999998</v>
      </c>
      <c r="I80" s="250"/>
      <c r="J80" s="250">
        <v>2173.2887099999998</v>
      </c>
      <c r="K80" s="250"/>
      <c r="L80" s="249">
        <v>5610.5354639999996</v>
      </c>
      <c r="M80" s="249">
        <v>0</v>
      </c>
      <c r="N80" s="250">
        <v>5610.5354639999996</v>
      </c>
      <c r="O80" s="249"/>
      <c r="P80" s="249">
        <v>1500</v>
      </c>
      <c r="Q80" s="249">
        <v>0</v>
      </c>
      <c r="R80" s="250">
        <v>1500</v>
      </c>
      <c r="S80" s="32"/>
      <c r="T80" s="250">
        <v>7110.5354640000005</v>
      </c>
      <c r="V80" s="251"/>
    </row>
    <row r="81" spans="1:22" ht="15" customHeight="1" x14ac:dyDescent="0.25">
      <c r="A81" s="248" t="s">
        <v>395</v>
      </c>
      <c r="B81" s="249">
        <v>12500</v>
      </c>
      <c r="C81" s="249">
        <v>0</v>
      </c>
      <c r="D81" s="250">
        <v>12500</v>
      </c>
      <c r="E81" s="250"/>
      <c r="F81" s="249">
        <v>4162.3590100000001</v>
      </c>
      <c r="G81" s="249">
        <v>30</v>
      </c>
      <c r="H81" s="250">
        <v>4192.3590100000001</v>
      </c>
      <c r="I81" s="250"/>
      <c r="J81" s="250">
        <v>16692.35901</v>
      </c>
      <c r="K81" s="250"/>
      <c r="L81" s="249">
        <v>12500</v>
      </c>
      <c r="M81" s="249">
        <v>0</v>
      </c>
      <c r="N81" s="250">
        <v>12500</v>
      </c>
      <c r="O81" s="249"/>
      <c r="P81" s="249">
        <v>6770.902</v>
      </c>
      <c r="Q81" s="249">
        <v>1536.5260000000001</v>
      </c>
      <c r="R81" s="250">
        <v>8307.4279999999981</v>
      </c>
      <c r="S81" s="32"/>
      <c r="T81" s="250">
        <v>20807.428</v>
      </c>
      <c r="V81" s="251"/>
    </row>
    <row r="82" spans="1:22" ht="15" customHeight="1" x14ac:dyDescent="0.25">
      <c r="A82" s="248" t="s">
        <v>396</v>
      </c>
      <c r="B82" s="249">
        <v>0</v>
      </c>
      <c r="C82" s="249">
        <v>628.40477999999996</v>
      </c>
      <c r="D82" s="250">
        <v>628.40477999999996</v>
      </c>
      <c r="E82" s="250"/>
      <c r="F82" s="249">
        <v>1163.1949999999999</v>
      </c>
      <c r="G82" s="249">
        <v>1060.53559</v>
      </c>
      <c r="H82" s="250">
        <v>2223.7305900000001</v>
      </c>
      <c r="I82" s="250"/>
      <c r="J82" s="250">
        <v>2852.1353700000004</v>
      </c>
      <c r="K82" s="250"/>
      <c r="L82" s="249">
        <v>0</v>
      </c>
      <c r="M82" s="249">
        <v>6758.4570100000001</v>
      </c>
      <c r="N82" s="250">
        <v>6758.4570100000001</v>
      </c>
      <c r="O82" s="249"/>
      <c r="P82" s="249">
        <v>4569.8999999999996</v>
      </c>
      <c r="Q82" s="249">
        <v>1254.8334671000002</v>
      </c>
      <c r="R82" s="250">
        <v>5824.7334671000008</v>
      </c>
      <c r="S82" s="32"/>
      <c r="T82" s="250">
        <v>12583.190477100001</v>
      </c>
      <c r="V82" s="251"/>
    </row>
    <row r="83" spans="1:22" ht="15" customHeight="1" x14ac:dyDescent="0.25">
      <c r="A83" s="248" t="s">
        <v>397</v>
      </c>
      <c r="B83" s="249">
        <v>0</v>
      </c>
      <c r="C83" s="249">
        <v>628.577001</v>
      </c>
      <c r="D83" s="250">
        <v>628.577001</v>
      </c>
      <c r="E83" s="250"/>
      <c r="F83" s="249">
        <v>0</v>
      </c>
      <c r="G83" s="249">
        <v>0</v>
      </c>
      <c r="H83" s="250">
        <v>0</v>
      </c>
      <c r="I83" s="250"/>
      <c r="J83" s="250">
        <v>628.577001</v>
      </c>
      <c r="K83" s="250"/>
      <c r="L83" s="249">
        <v>0</v>
      </c>
      <c r="M83" s="249">
        <v>687.78399999999999</v>
      </c>
      <c r="N83" s="250">
        <v>687.78399999999999</v>
      </c>
      <c r="O83" s="249"/>
      <c r="P83" s="249">
        <v>0</v>
      </c>
      <c r="Q83" s="249">
        <v>1000</v>
      </c>
      <c r="R83" s="250">
        <v>1000</v>
      </c>
      <c r="S83" s="32"/>
      <c r="T83" s="250">
        <v>1687.7840000000001</v>
      </c>
      <c r="V83" s="251"/>
    </row>
    <row r="84" spans="1:22" ht="15" customHeight="1" x14ac:dyDescent="0.25">
      <c r="A84" s="248" t="s">
        <v>398</v>
      </c>
      <c r="B84" s="249">
        <v>1600</v>
      </c>
      <c r="C84" s="249">
        <v>0</v>
      </c>
      <c r="D84" s="250">
        <v>1600</v>
      </c>
      <c r="E84" s="250"/>
      <c r="F84" s="249">
        <v>735.32</v>
      </c>
      <c r="G84" s="249">
        <v>549</v>
      </c>
      <c r="H84" s="250">
        <v>1284.3200000000002</v>
      </c>
      <c r="I84" s="250"/>
      <c r="J84" s="250">
        <v>2884.32</v>
      </c>
      <c r="K84" s="250"/>
      <c r="L84" s="249">
        <v>2200</v>
      </c>
      <c r="M84" s="249">
        <v>195.7296</v>
      </c>
      <c r="N84" s="250">
        <v>2395.7296000000001</v>
      </c>
      <c r="O84" s="249"/>
      <c r="P84" s="249">
        <v>666.66600000000005</v>
      </c>
      <c r="Q84" s="249">
        <v>420</v>
      </c>
      <c r="R84" s="250">
        <v>1086.6660000000002</v>
      </c>
      <c r="S84" s="32"/>
      <c r="T84" s="250">
        <v>3482.3955999999998</v>
      </c>
      <c r="V84" s="251"/>
    </row>
    <row r="85" spans="1:22" ht="15" customHeight="1" x14ac:dyDescent="0.25">
      <c r="A85" s="248" t="s">
        <v>399</v>
      </c>
      <c r="B85" s="249">
        <v>0</v>
      </c>
      <c r="C85" s="249">
        <v>0</v>
      </c>
      <c r="D85" s="250">
        <v>0</v>
      </c>
      <c r="E85" s="250"/>
      <c r="F85" s="249">
        <v>2084.6849999999999</v>
      </c>
      <c r="G85" s="249">
        <v>0</v>
      </c>
      <c r="H85" s="250">
        <v>2084.6849999999999</v>
      </c>
      <c r="I85" s="250"/>
      <c r="J85" s="250">
        <v>2084.6849999999999</v>
      </c>
      <c r="K85" s="250"/>
      <c r="L85" s="249">
        <v>0</v>
      </c>
      <c r="M85" s="249">
        <v>0</v>
      </c>
      <c r="N85" s="250">
        <v>0</v>
      </c>
      <c r="O85" s="249"/>
      <c r="P85" s="249">
        <v>5137.4297100000003</v>
      </c>
      <c r="Q85" s="249">
        <v>0</v>
      </c>
      <c r="R85" s="250">
        <v>5137.4297100000003</v>
      </c>
      <c r="S85" s="32"/>
      <c r="T85" s="250">
        <v>5137.4297100000003</v>
      </c>
      <c r="V85" s="251"/>
    </row>
    <row r="86" spans="1:22" ht="15" customHeight="1" x14ac:dyDescent="0.25">
      <c r="A86" s="248" t="s">
        <v>400</v>
      </c>
      <c r="B86" s="249">
        <v>0</v>
      </c>
      <c r="C86" s="249">
        <v>0</v>
      </c>
      <c r="D86" s="250">
        <v>0</v>
      </c>
      <c r="E86" s="250"/>
      <c r="F86" s="249">
        <v>1025.9690000000001</v>
      </c>
      <c r="G86" s="249">
        <v>5000</v>
      </c>
      <c r="H86" s="250">
        <v>6025.9690000000001</v>
      </c>
      <c r="I86" s="250"/>
      <c r="J86" s="250">
        <v>6025.9690000000001</v>
      </c>
      <c r="K86" s="250"/>
      <c r="L86" s="249">
        <v>0</v>
      </c>
      <c r="M86" s="249">
        <v>0</v>
      </c>
      <c r="N86" s="250">
        <v>0</v>
      </c>
      <c r="O86" s="249"/>
      <c r="P86" s="249">
        <v>12825</v>
      </c>
      <c r="Q86" s="249">
        <v>0</v>
      </c>
      <c r="R86" s="250">
        <v>12825</v>
      </c>
      <c r="S86" s="32"/>
      <c r="T86" s="250">
        <v>12825</v>
      </c>
      <c r="V86" s="251"/>
    </row>
    <row r="87" spans="1:22" ht="15" customHeight="1" x14ac:dyDescent="0.25">
      <c r="A87" s="248" t="s">
        <v>401</v>
      </c>
      <c r="B87" s="249">
        <v>20000</v>
      </c>
      <c r="C87" s="249">
        <v>0</v>
      </c>
      <c r="D87" s="250">
        <v>20000</v>
      </c>
      <c r="E87" s="250"/>
      <c r="F87" s="249">
        <v>116025.26709000001</v>
      </c>
      <c r="G87" s="249">
        <v>0</v>
      </c>
      <c r="H87" s="250">
        <v>116025.26709000001</v>
      </c>
      <c r="I87" s="250"/>
      <c r="J87" s="250">
        <v>136025.26709000001</v>
      </c>
      <c r="K87" s="250"/>
      <c r="L87" s="249">
        <v>25000</v>
      </c>
      <c r="M87" s="249">
        <v>0</v>
      </c>
      <c r="N87" s="250">
        <v>25000</v>
      </c>
      <c r="O87" s="249"/>
      <c r="P87" s="249">
        <v>149854.00412999999</v>
      </c>
      <c r="Q87" s="249">
        <v>0</v>
      </c>
      <c r="R87" s="250">
        <v>149854.00412999999</v>
      </c>
      <c r="S87" s="32"/>
      <c r="T87" s="250">
        <v>174854.00413000004</v>
      </c>
      <c r="V87" s="251"/>
    </row>
    <row r="88" spans="1:22" ht="15" customHeight="1" x14ac:dyDescent="0.25">
      <c r="A88" s="248" t="s">
        <v>402</v>
      </c>
      <c r="B88" s="249">
        <v>35000</v>
      </c>
      <c r="C88" s="249">
        <v>0</v>
      </c>
      <c r="D88" s="250">
        <v>35000</v>
      </c>
      <c r="E88" s="250"/>
      <c r="F88" s="249">
        <v>99248.51973</v>
      </c>
      <c r="G88" s="249">
        <v>116.82</v>
      </c>
      <c r="H88" s="250">
        <v>99365.339729999992</v>
      </c>
      <c r="I88" s="250"/>
      <c r="J88" s="250">
        <v>134365.33973000001</v>
      </c>
      <c r="K88" s="250"/>
      <c r="L88" s="249">
        <v>35000</v>
      </c>
      <c r="M88" s="249">
        <v>0</v>
      </c>
      <c r="N88" s="250">
        <v>35000</v>
      </c>
      <c r="O88" s="249"/>
      <c r="P88" s="249">
        <v>130860.79572000001</v>
      </c>
      <c r="Q88" s="249">
        <v>221.58850999999999</v>
      </c>
      <c r="R88" s="250">
        <v>131082.38423000003</v>
      </c>
      <c r="S88" s="32"/>
      <c r="T88" s="250">
        <v>166082.38422999997</v>
      </c>
      <c r="V88" s="251"/>
    </row>
    <row r="89" spans="1:22" ht="15" customHeight="1" x14ac:dyDescent="0.25">
      <c r="A89" s="248" t="s">
        <v>403</v>
      </c>
      <c r="B89" s="249">
        <v>0</v>
      </c>
      <c r="C89" s="249">
        <v>0</v>
      </c>
      <c r="D89" s="250">
        <v>0</v>
      </c>
      <c r="E89" s="250"/>
      <c r="F89" s="249">
        <v>1582.61492</v>
      </c>
      <c r="G89" s="249">
        <v>129.547</v>
      </c>
      <c r="H89" s="250">
        <v>1712.16192</v>
      </c>
      <c r="I89" s="250"/>
      <c r="J89" s="250">
        <v>1712.16192</v>
      </c>
      <c r="K89" s="250"/>
      <c r="L89" s="249">
        <v>0</v>
      </c>
      <c r="M89" s="249">
        <v>0</v>
      </c>
      <c r="N89" s="250">
        <v>0</v>
      </c>
      <c r="O89" s="249"/>
      <c r="P89" s="249">
        <v>1502.1469999999999</v>
      </c>
      <c r="Q89" s="249">
        <v>1449.0376799999999</v>
      </c>
      <c r="R89" s="250">
        <v>2951.1846799999994</v>
      </c>
      <c r="S89" s="32"/>
      <c r="T89" s="250">
        <v>2951.1846799999994</v>
      </c>
      <c r="V89" s="251"/>
    </row>
    <row r="90" spans="1:22" ht="15" customHeight="1" x14ac:dyDescent="0.25">
      <c r="A90" s="248" t="s">
        <v>404</v>
      </c>
      <c r="B90" s="249">
        <v>10235</v>
      </c>
      <c r="C90" s="249">
        <v>4000</v>
      </c>
      <c r="D90" s="250">
        <v>14235</v>
      </c>
      <c r="E90" s="250"/>
      <c r="F90" s="249">
        <v>0</v>
      </c>
      <c r="G90" s="249">
        <v>0</v>
      </c>
      <c r="H90" s="250">
        <v>0</v>
      </c>
      <c r="I90" s="250"/>
      <c r="J90" s="250">
        <v>14235</v>
      </c>
      <c r="K90" s="250"/>
      <c r="L90" s="249">
        <v>3560</v>
      </c>
      <c r="M90" s="249">
        <v>0</v>
      </c>
      <c r="N90" s="250">
        <v>3560</v>
      </c>
      <c r="O90" s="249"/>
      <c r="P90" s="249">
        <v>0</v>
      </c>
      <c r="Q90" s="249">
        <v>4000</v>
      </c>
      <c r="R90" s="250">
        <v>4000</v>
      </c>
      <c r="S90" s="32"/>
      <c r="T90" s="250">
        <v>7560</v>
      </c>
      <c r="V90" s="251"/>
    </row>
    <row r="91" spans="1:22" ht="15" customHeight="1" x14ac:dyDescent="0.25">
      <c r="A91" s="248" t="s">
        <v>405</v>
      </c>
      <c r="B91" s="249">
        <v>20000</v>
      </c>
      <c r="C91" s="249">
        <v>0</v>
      </c>
      <c r="D91" s="250">
        <v>20000</v>
      </c>
      <c r="E91" s="250"/>
      <c r="F91" s="249">
        <v>94694.141029999999</v>
      </c>
      <c r="G91" s="249">
        <v>0</v>
      </c>
      <c r="H91" s="250">
        <v>94694.141029999999</v>
      </c>
      <c r="I91" s="250"/>
      <c r="J91" s="250">
        <v>114694.14103000001</v>
      </c>
      <c r="K91" s="250"/>
      <c r="L91" s="249">
        <v>20000</v>
      </c>
      <c r="M91" s="249">
        <v>0</v>
      </c>
      <c r="N91" s="250">
        <v>20000</v>
      </c>
      <c r="O91" s="249"/>
      <c r="P91" s="249">
        <v>87370.361650000021</v>
      </c>
      <c r="Q91" s="249">
        <v>98.344999999999999</v>
      </c>
      <c r="R91" s="250">
        <v>87468.706650000022</v>
      </c>
      <c r="S91" s="32"/>
      <c r="T91" s="250">
        <v>107468.70665000002</v>
      </c>
      <c r="V91" s="251"/>
    </row>
    <row r="92" spans="1:22" ht="15" customHeight="1" x14ac:dyDescent="0.25">
      <c r="A92" s="248" t="s">
        <v>406</v>
      </c>
      <c r="B92" s="249">
        <v>34038.832459999998</v>
      </c>
      <c r="C92" s="249">
        <v>0</v>
      </c>
      <c r="D92" s="250">
        <v>34038.832459999998</v>
      </c>
      <c r="E92" s="250"/>
      <c r="F92" s="249">
        <v>30000</v>
      </c>
      <c r="G92" s="249">
        <v>0</v>
      </c>
      <c r="H92" s="250">
        <v>30000</v>
      </c>
      <c r="I92" s="250"/>
      <c r="J92" s="250">
        <v>64038.832459999991</v>
      </c>
      <c r="K92" s="250"/>
      <c r="L92" s="249">
        <v>33434.989390000002</v>
      </c>
      <c r="M92" s="249">
        <v>0</v>
      </c>
      <c r="N92" s="250">
        <v>33434.989390000002</v>
      </c>
      <c r="O92" s="249"/>
      <c r="P92" s="249">
        <v>21000</v>
      </c>
      <c r="Q92" s="249">
        <v>0</v>
      </c>
      <c r="R92" s="250">
        <v>21000</v>
      </c>
      <c r="S92" s="32"/>
      <c r="T92" s="250">
        <v>54434.989389999995</v>
      </c>
      <c r="V92" s="251"/>
    </row>
    <row r="93" spans="1:22" ht="15" customHeight="1" x14ac:dyDescent="0.25">
      <c r="A93" s="248" t="s">
        <v>407</v>
      </c>
      <c r="B93" s="249">
        <v>0</v>
      </c>
      <c r="C93" s="249">
        <v>0</v>
      </c>
      <c r="D93" s="250">
        <v>0</v>
      </c>
      <c r="E93" s="250"/>
      <c r="F93" s="249">
        <v>0</v>
      </c>
      <c r="G93" s="249">
        <v>483.50900000000001</v>
      </c>
      <c r="H93" s="250">
        <v>483.50900000000001</v>
      </c>
      <c r="I93" s="250"/>
      <c r="J93" s="250">
        <v>483.50900000000001</v>
      </c>
      <c r="K93" s="250"/>
      <c r="L93" s="249">
        <v>0</v>
      </c>
      <c r="M93" s="249">
        <v>0</v>
      </c>
      <c r="N93" s="250">
        <v>0</v>
      </c>
      <c r="O93" s="249"/>
      <c r="P93" s="249">
        <v>0</v>
      </c>
      <c r="Q93" s="249">
        <v>0</v>
      </c>
      <c r="R93" s="250">
        <v>0</v>
      </c>
      <c r="S93" s="32"/>
      <c r="T93" s="250">
        <v>0</v>
      </c>
      <c r="V93" s="251"/>
    </row>
    <row r="94" spans="1:22" ht="15" customHeight="1" x14ac:dyDescent="0.25">
      <c r="A94" s="248" t="s">
        <v>408</v>
      </c>
      <c r="B94" s="249">
        <v>0</v>
      </c>
      <c r="C94" s="249">
        <v>0</v>
      </c>
      <c r="D94" s="250">
        <v>0</v>
      </c>
      <c r="E94" s="253"/>
      <c r="F94" s="249">
        <v>15434.507580000001</v>
      </c>
      <c r="G94" s="249">
        <v>395</v>
      </c>
      <c r="H94" s="250">
        <v>15829.50758</v>
      </c>
      <c r="I94" s="253"/>
      <c r="J94" s="250">
        <v>15829.50758</v>
      </c>
      <c r="K94" s="254"/>
      <c r="L94" s="249">
        <v>0</v>
      </c>
      <c r="M94" s="249">
        <v>0</v>
      </c>
      <c r="N94" s="250">
        <v>0</v>
      </c>
      <c r="O94" s="253"/>
      <c r="P94" s="249">
        <v>6498.6333599999998</v>
      </c>
      <c r="Q94" s="249">
        <v>346.33367999999996</v>
      </c>
      <c r="R94" s="250">
        <v>6844.9670399999995</v>
      </c>
      <c r="S94" s="32"/>
      <c r="T94" s="250">
        <v>6844.9670399999995</v>
      </c>
      <c r="V94" s="251"/>
    </row>
    <row r="95" spans="1:22" ht="15" customHeight="1" x14ac:dyDescent="0.25">
      <c r="A95" s="248" t="s">
        <v>409</v>
      </c>
      <c r="B95" s="249">
        <v>0</v>
      </c>
      <c r="C95" s="249">
        <v>403.73543999999993</v>
      </c>
      <c r="D95" s="250">
        <v>403.73543999999993</v>
      </c>
      <c r="E95" s="255"/>
      <c r="F95" s="249">
        <v>0</v>
      </c>
      <c r="G95" s="249">
        <v>0</v>
      </c>
      <c r="H95" s="250">
        <v>0</v>
      </c>
      <c r="I95" s="255"/>
      <c r="J95" s="250">
        <v>403.73543999999993</v>
      </c>
      <c r="K95" s="255"/>
      <c r="L95" s="249">
        <v>0</v>
      </c>
      <c r="M95" s="249">
        <v>452.93822999999998</v>
      </c>
      <c r="N95" s="250">
        <v>452.93822999999998</v>
      </c>
      <c r="O95" s="255"/>
      <c r="P95" s="249">
        <v>0</v>
      </c>
      <c r="Q95" s="249">
        <v>0</v>
      </c>
      <c r="R95" s="250">
        <v>0</v>
      </c>
      <c r="S95" s="32"/>
      <c r="T95" s="250">
        <v>452.93822999999998</v>
      </c>
      <c r="V95" s="251"/>
    </row>
    <row r="96" spans="1:22" ht="15" customHeight="1" x14ac:dyDescent="0.25">
      <c r="A96" s="248" t="s">
        <v>410</v>
      </c>
      <c r="B96" s="249">
        <v>40000</v>
      </c>
      <c r="C96" s="249">
        <v>0</v>
      </c>
      <c r="D96" s="250">
        <v>40000</v>
      </c>
      <c r="E96" s="32"/>
      <c r="F96" s="249">
        <v>225896.00680000003</v>
      </c>
      <c r="G96" s="249">
        <v>0</v>
      </c>
      <c r="H96" s="250">
        <v>225896.00680000003</v>
      </c>
      <c r="I96" s="255"/>
      <c r="J96" s="250">
        <v>265896.00680000003</v>
      </c>
      <c r="K96" s="32"/>
      <c r="L96" s="249">
        <v>40000</v>
      </c>
      <c r="M96" s="249">
        <v>0</v>
      </c>
      <c r="N96" s="250">
        <v>40000</v>
      </c>
      <c r="O96" s="256"/>
      <c r="P96" s="249">
        <v>227742.62070000003</v>
      </c>
      <c r="Q96" s="249">
        <v>0</v>
      </c>
      <c r="R96" s="250">
        <v>227742.62070000003</v>
      </c>
      <c r="S96" s="32"/>
      <c r="T96" s="250">
        <v>267742.62070000003</v>
      </c>
      <c r="V96" s="251"/>
    </row>
    <row r="97" spans="1:22" ht="15" customHeight="1" x14ac:dyDescent="0.25">
      <c r="A97" s="248" t="s">
        <v>411</v>
      </c>
      <c r="B97" s="249">
        <v>0</v>
      </c>
      <c r="C97" s="249">
        <v>11833.70312</v>
      </c>
      <c r="D97" s="250">
        <v>11833.70312</v>
      </c>
      <c r="F97" s="249">
        <v>0</v>
      </c>
      <c r="G97" s="249">
        <v>3578.1660000000002</v>
      </c>
      <c r="H97" s="250">
        <v>3578.1660000000002</v>
      </c>
      <c r="J97" s="250">
        <v>15411.869119999999</v>
      </c>
      <c r="L97" s="249">
        <v>0</v>
      </c>
      <c r="M97" s="249">
        <v>11999.832234400001</v>
      </c>
      <c r="N97" s="250">
        <v>11999.832234400001</v>
      </c>
      <c r="P97" s="249">
        <v>0</v>
      </c>
      <c r="Q97" s="249">
        <v>0</v>
      </c>
      <c r="R97" s="250">
        <v>0</v>
      </c>
      <c r="T97" s="250">
        <v>11999.832234400001</v>
      </c>
      <c r="V97" s="251"/>
    </row>
    <row r="98" spans="1:22" ht="15" customHeight="1" x14ac:dyDescent="0.25">
      <c r="A98" s="248" t="s">
        <v>412</v>
      </c>
      <c r="B98" s="249">
        <v>14500</v>
      </c>
      <c r="C98" s="249">
        <v>0</v>
      </c>
      <c r="D98" s="250">
        <v>14500</v>
      </c>
      <c r="F98" s="249">
        <v>98572.761220000015</v>
      </c>
      <c r="G98" s="249">
        <v>0</v>
      </c>
      <c r="H98" s="250">
        <v>98572.761220000015</v>
      </c>
      <c r="J98" s="250">
        <v>113072.76122000003</v>
      </c>
      <c r="L98" s="249">
        <v>14500</v>
      </c>
      <c r="M98" s="249">
        <v>0</v>
      </c>
      <c r="N98" s="250">
        <v>14500</v>
      </c>
      <c r="P98" s="249">
        <v>84204.175969999997</v>
      </c>
      <c r="Q98" s="249">
        <v>4466.3001299999996</v>
      </c>
      <c r="R98" s="250">
        <v>88670.476100000014</v>
      </c>
      <c r="T98" s="250">
        <v>103170.4761</v>
      </c>
      <c r="V98" s="251"/>
    </row>
    <row r="99" spans="1:22" ht="15" customHeight="1" thickBot="1" x14ac:dyDescent="0.3">
      <c r="A99" s="257" t="s">
        <v>413</v>
      </c>
      <c r="B99" s="258">
        <v>0</v>
      </c>
      <c r="C99" s="258">
        <v>0</v>
      </c>
      <c r="D99" s="246">
        <v>0</v>
      </c>
      <c r="E99" s="56"/>
      <c r="F99" s="258">
        <v>827.47297000000003</v>
      </c>
      <c r="G99" s="258">
        <v>0</v>
      </c>
      <c r="H99" s="246">
        <v>827.47297000000003</v>
      </c>
      <c r="I99" s="56"/>
      <c r="J99" s="246">
        <v>827.47297000000003</v>
      </c>
      <c r="K99" s="56"/>
      <c r="L99" s="258">
        <v>0</v>
      </c>
      <c r="M99" s="258">
        <v>0</v>
      </c>
      <c r="N99" s="246">
        <v>0</v>
      </c>
      <c r="O99" s="56"/>
      <c r="P99" s="258">
        <v>0</v>
      </c>
      <c r="Q99" s="258">
        <v>0</v>
      </c>
      <c r="R99" s="246">
        <v>0</v>
      </c>
      <c r="S99" s="56"/>
      <c r="T99" s="246">
        <v>0</v>
      </c>
      <c r="V99" s="251"/>
    </row>
    <row r="100" spans="1:22" x14ac:dyDescent="0.25">
      <c r="A100" s="364" t="s">
        <v>414</v>
      </c>
      <c r="B100" s="364"/>
      <c r="C100" s="364"/>
      <c r="D100" s="364"/>
      <c r="E100" s="364"/>
      <c r="F100" s="364"/>
      <c r="G100" s="364"/>
      <c r="H100" s="132"/>
      <c r="N100" s="251"/>
      <c r="R100" s="251"/>
      <c r="T100" s="37" t="s">
        <v>12</v>
      </c>
    </row>
    <row r="101" spans="1:22" x14ac:dyDescent="0.25">
      <c r="A101" s="36" t="s">
        <v>772</v>
      </c>
      <c r="D101" s="18"/>
      <c r="T101" s="39" t="s">
        <v>761</v>
      </c>
    </row>
    <row r="102" spans="1:22" x14ac:dyDescent="0.25">
      <c r="A102" s="337" t="s">
        <v>760</v>
      </c>
      <c r="H102" s="251"/>
      <c r="R102" s="291"/>
      <c r="T102" s="40" t="s">
        <v>14</v>
      </c>
    </row>
    <row r="103" spans="1:22" x14ac:dyDescent="0.25">
      <c r="A103" s="42"/>
    </row>
    <row r="104" spans="1:22" x14ac:dyDescent="0.25">
      <c r="A104" s="41" t="s">
        <v>15</v>
      </c>
    </row>
    <row r="105" spans="1:22" x14ac:dyDescent="0.25">
      <c r="A105" s="42" t="s">
        <v>16</v>
      </c>
    </row>
    <row r="106" spans="1:22" x14ac:dyDescent="0.25">
      <c r="A106" s="42"/>
    </row>
    <row r="107" spans="1:22" x14ac:dyDescent="0.25">
      <c r="A107" s="41" t="s">
        <v>17</v>
      </c>
    </row>
  </sheetData>
  <mergeCells count="10">
    <mergeCell ref="A100:G100"/>
    <mergeCell ref="A3:A5"/>
    <mergeCell ref="B3:J3"/>
    <mergeCell ref="L3:T3"/>
    <mergeCell ref="B4:D4"/>
    <mergeCell ref="F4:H4"/>
    <mergeCell ref="J4:J5"/>
    <mergeCell ref="L4:N4"/>
    <mergeCell ref="P4:R4"/>
    <mergeCell ref="T4:T5"/>
  </mergeCells>
  <hyperlinks>
    <hyperlink ref="A102" r:id="rId1" xr:uid="{00000000-0004-0000-0E00-000000000000}"/>
    <hyperlink ref="A105" r:id="rId2" xr:uid="{00000000-0004-0000-0E00-000001000000}"/>
  </hyperlinks>
  <pageMargins left="0.7" right="0.7" top="0.75" bottom="0.75" header="0.3" footer="0.3"/>
  <pageSetup paperSize="9" scale="36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31"/>
  <sheetViews>
    <sheetView showGridLines="0" zoomScaleNormal="100" workbookViewId="0">
      <pane xSplit="1" ySplit="4" topLeftCell="B5" activePane="bottomRight" state="frozen"/>
      <selection pane="topRight"/>
      <selection pane="bottomLeft"/>
      <selection pane="bottomRight" activeCell="S20" sqref="S20"/>
    </sheetView>
  </sheetViews>
  <sheetFormatPr defaultColWidth="9.140625" defaultRowHeight="12.75" x14ac:dyDescent="0.2"/>
  <cols>
    <col min="1" max="1" width="64.7109375" style="296" bestFit="1" customWidth="1"/>
    <col min="2" max="7" width="11.5703125" style="296" bestFit="1" customWidth="1"/>
    <col min="8" max="8" width="11.85546875" style="296" customWidth="1"/>
    <col min="9" max="16384" width="9.140625" style="296"/>
  </cols>
  <sheetData>
    <row r="1" spans="1:9" ht="18.75" x14ac:dyDescent="0.25">
      <c r="A1" s="324" t="s">
        <v>687</v>
      </c>
      <c r="B1" s="48"/>
      <c r="C1" s="48"/>
      <c r="D1" s="48"/>
      <c r="E1" s="48"/>
      <c r="F1" s="48"/>
      <c r="G1" s="48"/>
      <c r="H1" s="48"/>
      <c r="I1"/>
    </row>
    <row r="2" spans="1:9" ht="15" x14ac:dyDescent="0.25">
      <c r="A2" s="48"/>
      <c r="B2" s="48"/>
      <c r="C2" s="48"/>
      <c r="D2" s="48"/>
      <c r="E2" s="48"/>
      <c r="F2" s="48"/>
      <c r="G2" s="48"/>
      <c r="H2" s="48"/>
      <c r="I2"/>
    </row>
    <row r="3" spans="1:9" ht="15" x14ac:dyDescent="0.25">
      <c r="A3" s="48"/>
      <c r="B3" s="48"/>
      <c r="C3" s="48"/>
      <c r="D3" s="48"/>
      <c r="E3" s="48"/>
      <c r="F3" s="48"/>
      <c r="G3" s="48"/>
      <c r="H3" s="325" t="s">
        <v>686</v>
      </c>
      <c r="I3"/>
    </row>
    <row r="4" spans="1:9" ht="15" x14ac:dyDescent="0.25">
      <c r="A4" s="326"/>
      <c r="B4" s="347">
        <v>2010</v>
      </c>
      <c r="C4" s="347">
        <v>2011</v>
      </c>
      <c r="D4" s="347">
        <v>2012</v>
      </c>
      <c r="E4" s="347">
        <v>2013</v>
      </c>
      <c r="F4" s="347">
        <v>2014</v>
      </c>
      <c r="G4" s="347" t="s">
        <v>749</v>
      </c>
      <c r="H4" s="348">
        <v>2016</v>
      </c>
      <c r="I4"/>
    </row>
    <row r="5" spans="1:9" ht="15" x14ac:dyDescent="0.25">
      <c r="A5" s="328" t="s">
        <v>685</v>
      </c>
      <c r="B5" s="329"/>
      <c r="C5" s="329"/>
      <c r="D5" s="329"/>
      <c r="E5" s="329"/>
      <c r="F5" s="329"/>
      <c r="G5" s="329"/>
      <c r="H5" s="48"/>
      <c r="I5"/>
    </row>
    <row r="6" spans="1:9" ht="15" x14ac:dyDescent="0.25">
      <c r="A6" s="48" t="s">
        <v>684</v>
      </c>
      <c r="B6" s="330">
        <v>70394.102961294353</v>
      </c>
      <c r="C6" s="330">
        <v>81240.532764213975</v>
      </c>
      <c r="D6" s="330">
        <v>32665.780666479212</v>
      </c>
      <c r="E6" s="330">
        <v>39052.186048110656</v>
      </c>
      <c r="F6" s="330">
        <v>44595.679601678778</v>
      </c>
      <c r="G6" s="330">
        <v>34119.519535165047</v>
      </c>
      <c r="H6" s="330">
        <v>52614.219163054528</v>
      </c>
      <c r="I6"/>
    </row>
    <row r="7" spans="1:9" ht="15" x14ac:dyDescent="0.25">
      <c r="A7" s="48" t="s">
        <v>683</v>
      </c>
      <c r="B7" s="330">
        <v>10083.756334177808</v>
      </c>
      <c r="C7" s="330">
        <v>7637.2128970829235</v>
      </c>
      <c r="D7" s="330">
        <v>9441.6265073880331</v>
      </c>
      <c r="E7" s="330">
        <v>9274.3785564276604</v>
      </c>
      <c r="F7" s="330">
        <v>15263.573547646845</v>
      </c>
      <c r="G7" s="330">
        <v>10510.495265414225</v>
      </c>
      <c r="H7" s="330">
        <v>13933.44108366408</v>
      </c>
      <c r="I7"/>
    </row>
    <row r="8" spans="1:9" ht="15" x14ac:dyDescent="0.25">
      <c r="A8" s="48" t="s">
        <v>682</v>
      </c>
      <c r="B8" s="330">
        <v>2508.780419946956</v>
      </c>
      <c r="C8" s="330">
        <v>1452.2316698237473</v>
      </c>
      <c r="D8" s="330">
        <v>1893.8186784050326</v>
      </c>
      <c r="E8" s="330">
        <v>2736.4432886167983</v>
      </c>
      <c r="F8" s="330">
        <v>5624.1658552287308</v>
      </c>
      <c r="G8" s="330">
        <v>4043.9244862614123</v>
      </c>
      <c r="H8" s="330">
        <v>11517.354384074855</v>
      </c>
      <c r="I8"/>
    </row>
    <row r="9" spans="1:9" ht="15" x14ac:dyDescent="0.25">
      <c r="A9" s="48" t="s">
        <v>681</v>
      </c>
      <c r="B9" s="330">
        <v>358.82709002729348</v>
      </c>
      <c r="C9" s="330">
        <v>3702.9043072497316</v>
      </c>
      <c r="D9" s="330">
        <v>286.60570019016393</v>
      </c>
      <c r="E9" s="330">
        <v>593.91789890586597</v>
      </c>
      <c r="F9" s="330">
        <v>1720.2088986996921</v>
      </c>
      <c r="G9" s="330">
        <v>946.84982509314364</v>
      </c>
      <c r="H9" s="330">
        <v>456.76951814555508</v>
      </c>
      <c r="I9"/>
    </row>
    <row r="10" spans="1:9" ht="15" x14ac:dyDescent="0.25">
      <c r="A10" s="48" t="s">
        <v>680</v>
      </c>
      <c r="B10" s="330">
        <v>73521.068320877763</v>
      </c>
      <c r="C10" s="330">
        <v>76586.397393836465</v>
      </c>
      <c r="D10" s="330">
        <v>49490.718857285494</v>
      </c>
      <c r="E10" s="330">
        <v>54241.70467145546</v>
      </c>
      <c r="F10" s="330">
        <v>89850.062429410144</v>
      </c>
      <c r="G10" s="330">
        <v>88131.878949220234</v>
      </c>
      <c r="H10" s="330">
        <v>81490.570754967106</v>
      </c>
      <c r="I10"/>
    </row>
    <row r="11" spans="1:9" ht="15" x14ac:dyDescent="0.25">
      <c r="A11" s="48" t="s">
        <v>679</v>
      </c>
      <c r="B11" s="330">
        <v>2138.4196234632818</v>
      </c>
      <c r="C11" s="330">
        <v>3013.0319370354364</v>
      </c>
      <c r="D11" s="330">
        <v>3007.263451157718</v>
      </c>
      <c r="E11" s="330">
        <v>5433.2833684102434</v>
      </c>
      <c r="F11" s="330">
        <v>6202.3260550495243</v>
      </c>
      <c r="G11" s="330">
        <v>7175.9921221795612</v>
      </c>
      <c r="H11" s="330">
        <v>6679.9523245284272</v>
      </c>
      <c r="I11"/>
    </row>
    <row r="12" spans="1:9" ht="15" x14ac:dyDescent="0.25">
      <c r="A12" s="48" t="s">
        <v>678</v>
      </c>
      <c r="B12" s="330">
        <v>3508.4630265356463</v>
      </c>
      <c r="C12" s="330">
        <v>2085.3707191140825</v>
      </c>
      <c r="D12" s="330">
        <v>1318.8519341061585</v>
      </c>
      <c r="E12" s="330">
        <v>3567.6971246451158</v>
      </c>
      <c r="F12" s="330">
        <v>6491.7184438935137</v>
      </c>
      <c r="G12" s="330">
        <v>4191.4676789160549</v>
      </c>
      <c r="H12" s="330">
        <v>3597.8363903636791</v>
      </c>
      <c r="I12"/>
    </row>
    <row r="13" spans="1:9" ht="15" x14ac:dyDescent="0.25">
      <c r="A13" s="48" t="s">
        <v>270</v>
      </c>
      <c r="B13" s="330">
        <v>17472.176875810932</v>
      </c>
      <c r="C13" s="330">
        <v>14136.012426637482</v>
      </c>
      <c r="D13" s="330">
        <v>14463.57435738664</v>
      </c>
      <c r="E13" s="330">
        <v>28552.282849358173</v>
      </c>
      <c r="F13" s="330">
        <v>52364.970710837486</v>
      </c>
      <c r="G13" s="330">
        <v>16847.675512896389</v>
      </c>
      <c r="H13" s="330">
        <v>23835.483944303054</v>
      </c>
      <c r="I13"/>
    </row>
    <row r="14" spans="1:9" ht="15" x14ac:dyDescent="0.25">
      <c r="A14" s="48" t="s">
        <v>677</v>
      </c>
      <c r="B14" s="330">
        <v>10406.014467868141</v>
      </c>
      <c r="C14" s="330">
        <v>10173.062746715643</v>
      </c>
      <c r="D14" s="330">
        <v>10311.84479582962</v>
      </c>
      <c r="E14" s="330">
        <v>18994.923571185354</v>
      </c>
      <c r="F14" s="330">
        <v>19770.600169123707</v>
      </c>
      <c r="G14" s="330">
        <v>23489.567106073198</v>
      </c>
      <c r="H14" s="330">
        <v>22313.559647983646</v>
      </c>
      <c r="I14"/>
    </row>
    <row r="15" spans="1:9" ht="15" x14ac:dyDescent="0.25">
      <c r="A15" s="48" t="s">
        <v>676</v>
      </c>
      <c r="B15" s="330">
        <v>35039.290546987337</v>
      </c>
      <c r="C15" s="330">
        <v>23986.25175434634</v>
      </c>
      <c r="D15" s="330">
        <v>31227.812308346951</v>
      </c>
      <c r="E15" s="330">
        <v>39257.268048137652</v>
      </c>
      <c r="F15" s="330">
        <v>38834.61501458328</v>
      </c>
      <c r="G15" s="330">
        <v>36921.545543332926</v>
      </c>
      <c r="H15" s="330">
        <v>41634.518271058943</v>
      </c>
      <c r="I15"/>
    </row>
    <row r="16" spans="1:9" ht="15" x14ac:dyDescent="0.25">
      <c r="A16" s="48" t="s">
        <v>675</v>
      </c>
      <c r="B16" s="330">
        <v>1815.7543933501775</v>
      </c>
      <c r="C16" s="330">
        <v>1495.5440661507801</v>
      </c>
      <c r="D16" s="330">
        <v>1116.8707609332644</v>
      </c>
      <c r="E16" s="330">
        <v>1746.5385051537089</v>
      </c>
      <c r="F16" s="330">
        <v>1240.2220356825305</v>
      </c>
      <c r="G16" s="330">
        <v>802.46335306229832</v>
      </c>
      <c r="H16" s="330">
        <v>927.68458019989112</v>
      </c>
      <c r="I16"/>
    </row>
    <row r="17" spans="1:9" ht="15" x14ac:dyDescent="0.25">
      <c r="A17" s="328" t="s">
        <v>272</v>
      </c>
      <c r="B17" s="330"/>
      <c r="C17" s="330"/>
      <c r="D17" s="330"/>
      <c r="E17" s="330"/>
      <c r="F17" s="330"/>
      <c r="G17" s="330"/>
      <c r="H17" s="48"/>
      <c r="I17"/>
    </row>
    <row r="18" spans="1:9" ht="15" x14ac:dyDescent="0.25">
      <c r="A18" s="48" t="s">
        <v>674</v>
      </c>
      <c r="B18" s="330">
        <v>54001.696035396293</v>
      </c>
      <c r="C18" s="330">
        <v>51459.319448632516</v>
      </c>
      <c r="D18" s="330">
        <v>43407.859188752525</v>
      </c>
      <c r="E18" s="330">
        <v>48403.707057106883</v>
      </c>
      <c r="F18" s="330">
        <v>58110.474153231931</v>
      </c>
      <c r="G18" s="330">
        <v>39965.229603727574</v>
      </c>
      <c r="H18" s="330">
        <v>48993.90139670069</v>
      </c>
      <c r="I18"/>
    </row>
    <row r="19" spans="1:9" ht="15" x14ac:dyDescent="0.25">
      <c r="A19" s="48" t="s">
        <v>673</v>
      </c>
      <c r="B19" s="330">
        <v>1875.0369965760174</v>
      </c>
      <c r="C19" s="330">
        <v>1537.63783694936</v>
      </c>
      <c r="D19" s="330">
        <v>2066.9077962414008</v>
      </c>
      <c r="E19" s="330">
        <v>1619.3912351622807</v>
      </c>
      <c r="F19" s="330">
        <v>1982.477818112141</v>
      </c>
      <c r="G19" s="330">
        <v>1346.4380988930552</v>
      </c>
      <c r="H19" s="330">
        <v>2234.0244305705919</v>
      </c>
      <c r="I19"/>
    </row>
    <row r="20" spans="1:9" ht="15" x14ac:dyDescent="0.25">
      <c r="A20" s="48" t="s">
        <v>672</v>
      </c>
      <c r="B20" s="330">
        <v>613.81834072237712</v>
      </c>
      <c r="C20" s="330">
        <v>507.49237965192242</v>
      </c>
      <c r="D20" s="330">
        <v>209.06177064705167</v>
      </c>
      <c r="E20" s="330">
        <v>168.9159554499324</v>
      </c>
      <c r="F20" s="330">
        <v>1567.7851076160143</v>
      </c>
      <c r="G20" s="330">
        <v>1675.8107827726399</v>
      </c>
      <c r="H20" s="330">
        <v>1684.1819037444702</v>
      </c>
      <c r="I20"/>
    </row>
    <row r="21" spans="1:9" ht="15" x14ac:dyDescent="0.25">
      <c r="A21" s="48" t="s">
        <v>671</v>
      </c>
      <c r="B21" s="330">
        <v>7313.3407314273836</v>
      </c>
      <c r="C21" s="330">
        <v>6983.0162658372519</v>
      </c>
      <c r="D21" s="330">
        <v>5326.8979926190214</v>
      </c>
      <c r="E21" s="330">
        <v>4549.8600911913099</v>
      </c>
      <c r="F21" s="330">
        <v>5048.019348488695</v>
      </c>
      <c r="G21" s="330">
        <v>7365.8286226061919</v>
      </c>
      <c r="H21" s="330">
        <v>7798.7031362058078</v>
      </c>
      <c r="I21"/>
    </row>
    <row r="22" spans="1:9" ht="15" x14ac:dyDescent="0.25">
      <c r="A22" s="48" t="s">
        <v>670</v>
      </c>
      <c r="B22" s="330">
        <v>54269.499621638759</v>
      </c>
      <c r="C22" s="330">
        <v>86567.931331326719</v>
      </c>
      <c r="D22" s="330">
        <v>144959.30670388255</v>
      </c>
      <c r="E22" s="330">
        <v>297035.3366513995</v>
      </c>
      <c r="F22" s="330">
        <v>281484.23981334816</v>
      </c>
      <c r="G22" s="330">
        <v>267022.02750928479</v>
      </c>
      <c r="H22" s="330">
        <v>207914.98068604962</v>
      </c>
      <c r="I22"/>
    </row>
    <row r="23" spans="1:9" ht="15" x14ac:dyDescent="0.25">
      <c r="A23" s="48" t="s">
        <v>669</v>
      </c>
      <c r="B23" s="330">
        <v>2654.2191092439953</v>
      </c>
      <c r="C23" s="330">
        <v>2938.3496514997205</v>
      </c>
      <c r="D23" s="330">
        <v>2119.1896068409092</v>
      </c>
      <c r="E23" s="330">
        <v>7240.710249526659</v>
      </c>
      <c r="F23" s="330">
        <v>6107.5673048902509</v>
      </c>
      <c r="G23" s="330">
        <v>5596.8674680716731</v>
      </c>
      <c r="H23" s="330">
        <v>9922.5867874846263</v>
      </c>
      <c r="I23"/>
    </row>
    <row r="24" spans="1:9" ht="15" x14ac:dyDescent="0.25">
      <c r="A24" s="48" t="s">
        <v>668</v>
      </c>
      <c r="B24" s="330">
        <v>5201.480919088096</v>
      </c>
      <c r="C24" s="330">
        <v>9006.7983018685627</v>
      </c>
      <c r="D24" s="330">
        <v>6372.9919007362287</v>
      </c>
      <c r="E24" s="330">
        <v>12342.595495521331</v>
      </c>
      <c r="F24" s="330">
        <v>21876.533794535473</v>
      </c>
      <c r="G24" s="330">
        <v>18836.278661748169</v>
      </c>
      <c r="H24" s="330">
        <v>28425.822059455197</v>
      </c>
      <c r="I24"/>
    </row>
    <row r="25" spans="1:9" ht="15" x14ac:dyDescent="0.25">
      <c r="A25" s="48" t="s">
        <v>667</v>
      </c>
      <c r="B25" s="330">
        <v>17041.612391011298</v>
      </c>
      <c r="C25" s="330">
        <v>29488.23333645811</v>
      </c>
      <c r="D25" s="330">
        <v>21926.930410971832</v>
      </c>
      <c r="E25" s="330">
        <v>54335.84801777704</v>
      </c>
      <c r="F25" s="330">
        <v>50037.012976027108</v>
      </c>
      <c r="G25" s="330">
        <v>90356.881147294713</v>
      </c>
      <c r="H25" s="330">
        <v>52176.474588310855</v>
      </c>
      <c r="I25"/>
    </row>
    <row r="26" spans="1:9" ht="15" x14ac:dyDescent="0.25">
      <c r="A26" s="48" t="s">
        <v>666</v>
      </c>
      <c r="B26" s="330">
        <v>1339.4906462103991</v>
      </c>
      <c r="C26" s="330">
        <v>1956.4449962199581</v>
      </c>
      <c r="D26" s="330">
        <v>1683.2571855771498</v>
      </c>
      <c r="E26" s="330">
        <v>2111.9502750018637</v>
      </c>
      <c r="F26" s="330">
        <v>2234.5128328184396</v>
      </c>
      <c r="G26" s="330">
        <v>2146.8477942128657</v>
      </c>
      <c r="H26" s="330">
        <v>1653.7402123720572</v>
      </c>
      <c r="I26"/>
    </row>
    <row r="27" spans="1:9" ht="15" x14ac:dyDescent="0.25">
      <c r="A27" s="48" t="s">
        <v>665</v>
      </c>
      <c r="B27" s="330">
        <v>97108.432774242858</v>
      </c>
      <c r="C27" s="330">
        <v>51257.604196448454</v>
      </c>
      <c r="D27" s="330">
        <v>42490.896091157534</v>
      </c>
      <c r="E27" s="330">
        <v>149805.48389882475</v>
      </c>
      <c r="F27" s="330">
        <v>90717.013280798245</v>
      </c>
      <c r="G27" s="330">
        <v>30408.610354779834</v>
      </c>
      <c r="H27" s="330">
        <v>49056.49805030736</v>
      </c>
      <c r="I27"/>
    </row>
    <row r="28" spans="1:9" ht="15" x14ac:dyDescent="0.25">
      <c r="A28" s="48" t="s">
        <v>664</v>
      </c>
      <c r="B28" s="330">
        <v>52181.182180078089</v>
      </c>
      <c r="C28" s="330">
        <v>32447.251631645555</v>
      </c>
      <c r="D28" s="330">
        <v>20042.535460196574</v>
      </c>
      <c r="E28" s="330">
        <v>108930.84401995878</v>
      </c>
      <c r="F28" s="330">
        <v>45168.28878914682</v>
      </c>
      <c r="G28" s="330">
        <v>16236.119231809287</v>
      </c>
      <c r="H28" s="330">
        <v>29179.080924963568</v>
      </c>
      <c r="I28"/>
    </row>
    <row r="29" spans="1:9" ht="15" x14ac:dyDescent="0.25">
      <c r="A29" s="48" t="s">
        <v>663</v>
      </c>
      <c r="B29" s="330">
        <v>2099.8310922291585</v>
      </c>
      <c r="C29" s="330">
        <v>1545.0359740308404</v>
      </c>
      <c r="D29" s="330">
        <v>2102.4172531931035</v>
      </c>
      <c r="E29" s="330">
        <v>1194.0857702729145</v>
      </c>
      <c r="F29" s="330">
        <v>2086.8795960823591</v>
      </c>
      <c r="G29" s="330">
        <v>2677.9026619429401</v>
      </c>
      <c r="H29" s="330">
        <v>1611.9611938771332</v>
      </c>
      <c r="I29"/>
    </row>
    <row r="30" spans="1:9" ht="15" x14ac:dyDescent="0.25">
      <c r="A30" s="48" t="s">
        <v>662</v>
      </c>
      <c r="B30" s="330">
        <v>15306.725155963743</v>
      </c>
      <c r="C30" s="330">
        <v>14549.191347296797</v>
      </c>
      <c r="D30" s="330">
        <v>17459.549204950734</v>
      </c>
      <c r="E30" s="330">
        <v>16641.235001171724</v>
      </c>
      <c r="F30" s="330">
        <v>20178.5714519631</v>
      </c>
      <c r="G30" s="330">
        <v>17022.270657715799</v>
      </c>
      <c r="H30" s="330">
        <v>11716.363452380387</v>
      </c>
      <c r="I30"/>
    </row>
    <row r="31" spans="1:9" ht="15" x14ac:dyDescent="0.25">
      <c r="A31" s="48" t="s">
        <v>661</v>
      </c>
      <c r="B31" s="330">
        <v>18167.393040844432</v>
      </c>
      <c r="C31" s="330">
        <v>20939.181549127788</v>
      </c>
      <c r="D31" s="330">
        <v>11316.103046542743</v>
      </c>
      <c r="E31" s="330">
        <v>15320.797612462364</v>
      </c>
      <c r="F31" s="330">
        <v>13488.639071589278</v>
      </c>
      <c r="G31" s="330">
        <v>12773.036763936836</v>
      </c>
      <c r="H31" s="330">
        <v>19703.573041667296</v>
      </c>
      <c r="I31"/>
    </row>
    <row r="32" spans="1:9" ht="15" x14ac:dyDescent="0.25">
      <c r="A32" s="48" t="s">
        <v>660</v>
      </c>
      <c r="B32" s="330">
        <v>160.57339465749294</v>
      </c>
      <c r="C32" s="330">
        <v>0</v>
      </c>
      <c r="D32" s="330">
        <v>2528.8853416242746</v>
      </c>
      <c r="E32" s="330">
        <v>1996.9041979609892</v>
      </c>
      <c r="F32" s="330">
        <v>2707.8671611612153</v>
      </c>
      <c r="G32" s="330">
        <v>1821.1953745870449</v>
      </c>
      <c r="H32" s="330">
        <v>3565.2855786014879</v>
      </c>
      <c r="I32"/>
    </row>
    <row r="33" spans="1:9" ht="15" x14ac:dyDescent="0.25">
      <c r="A33" s="48" t="s">
        <v>659</v>
      </c>
      <c r="B33" s="330">
        <v>174791.15306851274</v>
      </c>
      <c r="C33" s="330">
        <v>133119.3189183973</v>
      </c>
      <c r="D33" s="330">
        <v>88155.877421096578</v>
      </c>
      <c r="E33" s="330">
        <v>302610.7289701816</v>
      </c>
      <c r="F33" s="330">
        <v>169974.33609469712</v>
      </c>
      <c r="G33" s="330">
        <v>64343.061620241177</v>
      </c>
      <c r="H33" s="330">
        <v>82710.171976167621</v>
      </c>
      <c r="I33"/>
    </row>
    <row r="34" spans="1:9" ht="15" x14ac:dyDescent="0.25">
      <c r="A34" s="48" t="s">
        <v>658</v>
      </c>
      <c r="B34" s="330">
        <v>43.002202098687619</v>
      </c>
      <c r="C34" s="330">
        <v>36.981049785564871</v>
      </c>
      <c r="D34" s="330">
        <v>5.1051094256411629</v>
      </c>
      <c r="E34" s="330">
        <v>143.44145169859044</v>
      </c>
      <c r="F34" s="330">
        <v>343.97937011514489</v>
      </c>
      <c r="G34" s="330">
        <v>2560.3124631876713</v>
      </c>
      <c r="H34" s="330">
        <v>2738.4672383876486</v>
      </c>
      <c r="I34"/>
    </row>
    <row r="35" spans="1:9" ht="15" x14ac:dyDescent="0.25">
      <c r="A35" s="302" t="s">
        <v>657</v>
      </c>
      <c r="B35" s="330"/>
      <c r="C35" s="330"/>
      <c r="D35" s="330"/>
      <c r="E35" s="330"/>
      <c r="F35" s="330"/>
      <c r="G35" s="330"/>
      <c r="H35" s="48"/>
      <c r="I35"/>
    </row>
    <row r="36" spans="1:9" ht="15" x14ac:dyDescent="0.25">
      <c r="A36" s="48" t="s">
        <v>656</v>
      </c>
      <c r="B36" s="330">
        <v>20791.830646474857</v>
      </c>
      <c r="C36" s="330">
        <v>18403.527315270989</v>
      </c>
      <c r="D36" s="330">
        <v>21525.907815980114</v>
      </c>
      <c r="E36" s="330">
        <v>23674.667638098163</v>
      </c>
      <c r="F36" s="330">
        <v>51219.045702528165</v>
      </c>
      <c r="G36" s="330">
        <v>48909.741350743054</v>
      </c>
      <c r="H36" s="330">
        <v>44614.116847906276</v>
      </c>
      <c r="I36"/>
    </row>
    <row r="37" spans="1:9" ht="15" x14ac:dyDescent="0.25">
      <c r="A37" s="48" t="s">
        <v>655</v>
      </c>
      <c r="B37" s="330">
        <v>3974.3996889263376</v>
      </c>
      <c r="C37" s="330">
        <v>1786.9161547255046</v>
      </c>
      <c r="D37" s="330">
        <v>3811.1562341997824</v>
      </c>
      <c r="E37" s="330">
        <v>8368.8856768718906</v>
      </c>
      <c r="F37" s="330">
        <v>7504.0370567492537</v>
      </c>
      <c r="G37" s="330">
        <v>5606.7532730691637</v>
      </c>
      <c r="H37" s="330">
        <v>5032.5123020197534</v>
      </c>
      <c r="I37"/>
    </row>
    <row r="38" spans="1:9" ht="15" x14ac:dyDescent="0.25">
      <c r="A38" s="48" t="s">
        <v>654</v>
      </c>
      <c r="B38" s="330">
        <v>37681.960483489827</v>
      </c>
      <c r="C38" s="330">
        <v>37155.105752589858</v>
      </c>
      <c r="D38" s="330">
        <v>24590.128383572785</v>
      </c>
      <c r="E38" s="330">
        <v>40706.879304003785</v>
      </c>
      <c r="F38" s="330">
        <v>24576.581494828111</v>
      </c>
      <c r="G38" s="330">
        <v>19325.399102755702</v>
      </c>
      <c r="H38" s="330">
        <v>22490.611977053355</v>
      </c>
      <c r="I38"/>
    </row>
    <row r="39" spans="1:9" ht="15" x14ac:dyDescent="0.25">
      <c r="A39" s="48" t="s">
        <v>653</v>
      </c>
      <c r="B39" s="330">
        <v>19292.641747271358</v>
      </c>
      <c r="C39" s="330">
        <v>23764.542112366824</v>
      </c>
      <c r="D39" s="330">
        <v>12689.494080273606</v>
      </c>
      <c r="E39" s="330">
        <v>21870.771574001035</v>
      </c>
      <c r="F39" s="330">
        <v>36634.315131168049</v>
      </c>
      <c r="G39" s="330">
        <v>29405.37179429557</v>
      </c>
      <c r="H39" s="330">
        <v>35060.440528212384</v>
      </c>
      <c r="I39"/>
    </row>
    <row r="40" spans="1:9" ht="15" x14ac:dyDescent="0.25">
      <c r="A40" s="48" t="s">
        <v>652</v>
      </c>
      <c r="B40" s="330">
        <v>7562.7275379918956</v>
      </c>
      <c r="C40" s="330">
        <v>12415.127214435841</v>
      </c>
      <c r="D40" s="330">
        <v>12512.682684431678</v>
      </c>
      <c r="E40" s="330">
        <v>16811.309935773825</v>
      </c>
      <c r="F40" s="330">
        <v>19625.749905990917</v>
      </c>
      <c r="G40" s="330">
        <v>15771.437090518348</v>
      </c>
      <c r="H40" s="330">
        <v>24416.844599693752</v>
      </c>
      <c r="I40"/>
    </row>
    <row r="41" spans="1:9" ht="15" x14ac:dyDescent="0.25">
      <c r="A41" s="48" t="s">
        <v>651</v>
      </c>
      <c r="B41" s="330">
        <v>15056.983318544882</v>
      </c>
      <c r="C41" s="330">
        <v>9636.6161868779036</v>
      </c>
      <c r="D41" s="330">
        <v>10602.462575526504</v>
      </c>
      <c r="E41" s="330">
        <v>18821.821713707592</v>
      </c>
      <c r="F41" s="330">
        <v>25068.023957294721</v>
      </c>
      <c r="G41" s="330">
        <v>18062.755269643854</v>
      </c>
      <c r="H41" s="330">
        <v>18422.434910312477</v>
      </c>
      <c r="I41"/>
    </row>
    <row r="42" spans="1:9" ht="15" x14ac:dyDescent="0.25">
      <c r="A42" s="48" t="s">
        <v>650</v>
      </c>
      <c r="B42" s="330">
        <v>7628.5965254881448</v>
      </c>
      <c r="C42" s="330">
        <v>8441.3227264256093</v>
      </c>
      <c r="D42" s="330">
        <v>7958.861159824919</v>
      </c>
      <c r="E42" s="330">
        <v>11992.913367704075</v>
      </c>
      <c r="F42" s="330">
        <v>13649.466685106623</v>
      </c>
      <c r="G42" s="330">
        <v>6907.7543487668736</v>
      </c>
      <c r="H42" s="330">
        <v>10536.826818313311</v>
      </c>
      <c r="I42"/>
    </row>
    <row r="43" spans="1:9" ht="15" x14ac:dyDescent="0.25">
      <c r="A43" s="48" t="s">
        <v>649</v>
      </c>
      <c r="B43" s="330">
        <v>5892.5408274969013</v>
      </c>
      <c r="C43" s="330">
        <v>3042.0050358096605</v>
      </c>
      <c r="D43" s="330">
        <v>4366.7467849716604</v>
      </c>
      <c r="E43" s="330">
        <v>3258.2632667257258</v>
      </c>
      <c r="F43" s="330">
        <v>6273.5198807818633</v>
      </c>
      <c r="G43" s="330">
        <v>3553.3374660241971</v>
      </c>
      <c r="H43" s="330">
        <v>4582.1363654494562</v>
      </c>
      <c r="I43"/>
    </row>
    <row r="44" spans="1:9" ht="15" x14ac:dyDescent="0.25">
      <c r="A44" s="48" t="s">
        <v>648</v>
      </c>
      <c r="B44" s="330">
        <v>3329.3528614908155</v>
      </c>
      <c r="C44" s="330">
        <v>4699.4428263172113</v>
      </c>
      <c r="D44" s="330">
        <v>3771.2703567617186</v>
      </c>
      <c r="E44" s="330">
        <v>6892.3827738516147</v>
      </c>
      <c r="F44" s="330">
        <v>14347.546157421373</v>
      </c>
      <c r="G44" s="330">
        <v>8561.5915539680354</v>
      </c>
      <c r="H44" s="330">
        <v>11505.758645076781</v>
      </c>
      <c r="I44"/>
    </row>
    <row r="45" spans="1:9" ht="15" x14ac:dyDescent="0.25">
      <c r="A45" s="48" t="s">
        <v>647</v>
      </c>
      <c r="B45" s="330">
        <v>6316.8047361983045</v>
      </c>
      <c r="C45" s="330">
        <v>6469.6831029441009</v>
      </c>
      <c r="D45" s="330">
        <v>10742.26986578982</v>
      </c>
      <c r="E45" s="330">
        <v>11061.46761809734</v>
      </c>
      <c r="F45" s="330">
        <v>9686.0620461727212</v>
      </c>
      <c r="G45" s="330">
        <v>11170.973782761044</v>
      </c>
      <c r="H45" s="330">
        <v>9929.4256946168771</v>
      </c>
      <c r="I45"/>
    </row>
    <row r="46" spans="1:9" ht="15" x14ac:dyDescent="0.25">
      <c r="A46" s="48" t="s">
        <v>646</v>
      </c>
      <c r="B46" s="330">
        <v>229.65554090378834</v>
      </c>
      <c r="C46" s="330">
        <v>139.9125455288216</v>
      </c>
      <c r="D46" s="330">
        <v>193.00203902816605</v>
      </c>
      <c r="E46" s="330">
        <v>153.33795489781278</v>
      </c>
      <c r="F46" s="330">
        <v>274.99087656612488</v>
      </c>
      <c r="G46" s="330">
        <v>286.53252355721224</v>
      </c>
      <c r="H46" s="330">
        <v>331.99775472331959</v>
      </c>
      <c r="I46"/>
    </row>
    <row r="47" spans="1:9" ht="15" x14ac:dyDescent="0.25">
      <c r="A47" s="302" t="s">
        <v>645</v>
      </c>
      <c r="B47" s="330"/>
      <c r="C47" s="330"/>
      <c r="D47" s="330"/>
      <c r="E47" s="330"/>
      <c r="F47" s="330"/>
      <c r="G47" s="330"/>
      <c r="H47" s="330"/>
      <c r="I47"/>
    </row>
    <row r="48" spans="1:9" ht="15" x14ac:dyDescent="0.25">
      <c r="A48" s="48" t="s">
        <v>644</v>
      </c>
      <c r="B48" s="330">
        <v>82836.628369427795</v>
      </c>
      <c r="C48" s="330">
        <v>78712.534393237467</v>
      </c>
      <c r="D48" s="330">
        <v>44118.477688292573</v>
      </c>
      <c r="E48" s="330">
        <v>76414.686566723321</v>
      </c>
      <c r="F48" s="330">
        <v>91819.748756301284</v>
      </c>
      <c r="G48" s="330">
        <v>87688.942672288133</v>
      </c>
      <c r="H48" s="330">
        <v>97089.52872739642</v>
      </c>
      <c r="I48"/>
    </row>
    <row r="49" spans="1:9" ht="15" x14ac:dyDescent="0.25">
      <c r="A49" s="48" t="s">
        <v>643</v>
      </c>
      <c r="B49" s="330">
        <v>101568.70670170133</v>
      </c>
      <c r="C49" s="330">
        <v>86421.023097788726</v>
      </c>
      <c r="D49" s="330">
        <v>39216.403009883281</v>
      </c>
      <c r="E49" s="330">
        <v>73820.97596410301</v>
      </c>
      <c r="F49" s="330">
        <v>107676.98718703281</v>
      </c>
      <c r="G49" s="330">
        <v>80237.59477205477</v>
      </c>
      <c r="H49" s="330">
        <v>53332.943998054092</v>
      </c>
      <c r="I49"/>
    </row>
    <row r="50" spans="1:9" ht="15" x14ac:dyDescent="0.25">
      <c r="A50" s="48" t="s">
        <v>642</v>
      </c>
      <c r="B50" s="330">
        <v>0</v>
      </c>
      <c r="C50" s="330">
        <v>0</v>
      </c>
      <c r="D50" s="330">
        <v>0</v>
      </c>
      <c r="E50" s="330">
        <v>0</v>
      </c>
      <c r="F50" s="330">
        <v>0</v>
      </c>
      <c r="G50" s="330">
        <v>1424.8507291813467</v>
      </c>
      <c r="H50" s="330"/>
      <c r="I50"/>
    </row>
    <row r="51" spans="1:9" ht="15" x14ac:dyDescent="0.25">
      <c r="A51" s="48" t="s">
        <v>641</v>
      </c>
      <c r="B51" s="330">
        <v>32797.648516089124</v>
      </c>
      <c r="C51" s="330">
        <v>35094.327111953695</v>
      </c>
      <c r="D51" s="330">
        <v>26016.832982247783</v>
      </c>
      <c r="E51" s="330">
        <v>42501.818769560348</v>
      </c>
      <c r="F51" s="330">
        <v>50063.489855070715</v>
      </c>
      <c r="G51" s="330">
        <v>44756.30776196083</v>
      </c>
      <c r="H51" s="330">
        <v>52045.196943758667</v>
      </c>
      <c r="I51"/>
    </row>
    <row r="52" spans="1:9" ht="15" x14ac:dyDescent="0.25">
      <c r="A52" s="48" t="s">
        <v>640</v>
      </c>
      <c r="B52" s="330">
        <v>2968.8204281536068</v>
      </c>
      <c r="C52" s="330">
        <v>3696.0664370772947</v>
      </c>
      <c r="D52" s="330">
        <v>2886.9093678347472</v>
      </c>
      <c r="E52" s="330">
        <v>4960.9344696371736</v>
      </c>
      <c r="F52" s="330">
        <v>8846.480664067205</v>
      </c>
      <c r="G52" s="330">
        <v>5834.0447332264439</v>
      </c>
      <c r="H52" s="330">
        <v>3030.4655532613078</v>
      </c>
      <c r="I52"/>
    </row>
    <row r="53" spans="1:9" ht="15" x14ac:dyDescent="0.25">
      <c r="A53" s="48" t="s">
        <v>750</v>
      </c>
      <c r="B53" s="330"/>
      <c r="C53" s="330"/>
      <c r="D53" s="330"/>
      <c r="E53" s="330"/>
      <c r="F53" s="330"/>
      <c r="G53" s="330"/>
      <c r="H53" s="330">
        <v>3814.6189210495995</v>
      </c>
      <c r="I53"/>
    </row>
    <row r="54" spans="1:9" ht="15" x14ac:dyDescent="0.25">
      <c r="A54" s="48" t="s">
        <v>639</v>
      </c>
      <c r="B54" s="330">
        <v>22444.924400046566</v>
      </c>
      <c r="C54" s="330">
        <v>21042.923622254071</v>
      </c>
      <c r="D54" s="330">
        <v>33174.623974505164</v>
      </c>
      <c r="E54" s="330">
        <v>34406.941263576511</v>
      </c>
      <c r="F54" s="330">
        <v>31549.839823569106</v>
      </c>
      <c r="G54" s="330">
        <v>35370.508530506806</v>
      </c>
      <c r="H54" s="330">
        <v>30685.946788799058</v>
      </c>
      <c r="I54"/>
    </row>
    <row r="55" spans="1:9" ht="15" x14ac:dyDescent="0.25">
      <c r="A55" s="48" t="s">
        <v>638</v>
      </c>
      <c r="B55" s="330">
        <v>26997.418308229473</v>
      </c>
      <c r="C55" s="330">
        <v>18166.31120006102</v>
      </c>
      <c r="D55" s="330">
        <v>22197.55603243224</v>
      </c>
      <c r="E55" s="330">
        <v>20271.462540644807</v>
      </c>
      <c r="F55" s="330">
        <v>19586.181990335674</v>
      </c>
      <c r="G55" s="330">
        <v>21670.179662451672</v>
      </c>
      <c r="H55" s="330">
        <v>21178.114032649566</v>
      </c>
      <c r="I55"/>
    </row>
    <row r="56" spans="1:9" ht="15" x14ac:dyDescent="0.25">
      <c r="A56" s="48" t="s">
        <v>637</v>
      </c>
      <c r="B56" s="330">
        <v>20293.414959788814</v>
      </c>
      <c r="C56" s="330">
        <v>11336.721362245402</v>
      </c>
      <c r="D56" s="330">
        <v>8124.0105679035905</v>
      </c>
      <c r="E56" s="330">
        <v>11512.16006869882</v>
      </c>
      <c r="F56" s="330">
        <v>9599.4230871333384</v>
      </c>
      <c r="G56" s="330">
        <v>11924.279061920834</v>
      </c>
      <c r="H56" s="330">
        <v>11512.979554380141</v>
      </c>
      <c r="I56"/>
    </row>
    <row r="57" spans="1:9" ht="15" x14ac:dyDescent="0.25">
      <c r="A57" s="48" t="s">
        <v>636</v>
      </c>
      <c r="B57" s="330">
        <v>2791.7773469728209</v>
      </c>
      <c r="C57" s="330">
        <v>2471.5451153004014</v>
      </c>
      <c r="D57" s="330">
        <v>2537.815616419352</v>
      </c>
      <c r="E57" s="330">
        <v>2478.8816742611934</v>
      </c>
      <c r="F57" s="330">
        <v>2026.270726076785</v>
      </c>
      <c r="G57" s="330">
        <v>1737.0174197192782</v>
      </c>
      <c r="H57" s="330">
        <v>730.84749009554912</v>
      </c>
      <c r="I57"/>
    </row>
    <row r="58" spans="1:9" ht="15" x14ac:dyDescent="0.25">
      <c r="A58" s="48" t="s">
        <v>635</v>
      </c>
      <c r="B58" s="330">
        <v>2186.7525036070069</v>
      </c>
      <c r="C58" s="330">
        <v>1486.799020970072</v>
      </c>
      <c r="D58" s="330">
        <v>1419.1691004242273</v>
      </c>
      <c r="E58" s="330">
        <v>1107.1001902952062</v>
      </c>
      <c r="F58" s="330">
        <v>1590.8555937425604</v>
      </c>
      <c r="G58" s="330">
        <v>1308.6666281168325</v>
      </c>
      <c r="H58" s="330">
        <v>1576.6323298048542</v>
      </c>
      <c r="I58"/>
    </row>
    <row r="59" spans="1:9" ht="15" x14ac:dyDescent="0.25">
      <c r="A59" s="48" t="s">
        <v>634</v>
      </c>
      <c r="B59" s="330">
        <v>20754.60968812053</v>
      </c>
      <c r="C59" s="330">
        <v>19514.360500002611</v>
      </c>
      <c r="D59" s="330">
        <v>11989.877714409075</v>
      </c>
      <c r="E59" s="330">
        <v>17550.7911816007</v>
      </c>
      <c r="F59" s="330">
        <v>14641.49022433891</v>
      </c>
      <c r="G59" s="330">
        <v>16714.897333779481</v>
      </c>
      <c r="H59" s="330">
        <v>17628.19530380952</v>
      </c>
      <c r="I59"/>
    </row>
    <row r="60" spans="1:9" ht="15" x14ac:dyDescent="0.25">
      <c r="A60" s="48" t="s">
        <v>633</v>
      </c>
      <c r="B60" s="330">
        <v>2992.3101839656583</v>
      </c>
      <c r="C60" s="330">
        <v>2302.7253354488503</v>
      </c>
      <c r="D60" s="330">
        <v>3668.2988913289919</v>
      </c>
      <c r="E60" s="330">
        <v>3847.8790293876364</v>
      </c>
      <c r="F60" s="330">
        <v>5104.718393840938</v>
      </c>
      <c r="G60" s="330">
        <v>5758.1460811543357</v>
      </c>
      <c r="H60" s="330">
        <v>6461.6361520644359</v>
      </c>
      <c r="I60"/>
    </row>
    <row r="61" spans="1:9" ht="15" x14ac:dyDescent="0.25">
      <c r="A61" s="48" t="s">
        <v>751</v>
      </c>
      <c r="B61" s="330"/>
      <c r="C61" s="330"/>
      <c r="D61" s="330"/>
      <c r="E61" s="330"/>
      <c r="F61" s="330"/>
      <c r="G61" s="330"/>
      <c r="H61" s="330">
        <v>2287.5128746368855</v>
      </c>
      <c r="I61"/>
    </row>
    <row r="62" spans="1:9" ht="15" x14ac:dyDescent="0.25">
      <c r="A62" s="48" t="s">
        <v>632</v>
      </c>
      <c r="B62" s="330">
        <v>37746.855873254142</v>
      </c>
      <c r="C62" s="330">
        <v>31806.319208370442</v>
      </c>
      <c r="D62" s="330">
        <v>6745.3999908821943</v>
      </c>
      <c r="E62" s="330">
        <v>16177.503020500224</v>
      </c>
      <c r="F62" s="330">
        <v>22456.30866906821</v>
      </c>
      <c r="G62" s="330">
        <v>24140.38917164311</v>
      </c>
      <c r="H62" s="330">
        <v>25377.146236563782</v>
      </c>
      <c r="I62"/>
    </row>
    <row r="63" spans="1:9" ht="15" x14ac:dyDescent="0.25">
      <c r="A63" s="48" t="s">
        <v>631</v>
      </c>
      <c r="B63" s="330">
        <v>16709.205565578399</v>
      </c>
      <c r="C63" s="330">
        <v>17442.051590326959</v>
      </c>
      <c r="D63" s="330">
        <v>18245.555961488823</v>
      </c>
      <c r="E63" s="330">
        <v>28565.233922587853</v>
      </c>
      <c r="F63" s="330">
        <v>24346.096725913576</v>
      </c>
      <c r="G63" s="330">
        <v>30326.123489600781</v>
      </c>
      <c r="H63" s="330">
        <v>23167.980339591741</v>
      </c>
      <c r="I63"/>
    </row>
    <row r="64" spans="1:9" ht="15" x14ac:dyDescent="0.25">
      <c r="A64" s="48" t="s">
        <v>630</v>
      </c>
      <c r="B64" s="330">
        <v>6.8723187751473236E-2</v>
      </c>
      <c r="C64" s="330">
        <v>372.54896163044316</v>
      </c>
      <c r="D64" s="330">
        <v>522.86843915090481</v>
      </c>
      <c r="E64" s="330">
        <v>942.9800602645862</v>
      </c>
      <c r="F64" s="330">
        <v>451.2403420534846</v>
      </c>
      <c r="G64" s="330">
        <v>1568.8635880369357</v>
      </c>
      <c r="H64" s="330">
        <v>2228.5695988528569</v>
      </c>
      <c r="I64"/>
    </row>
    <row r="65" spans="1:9" ht="15" x14ac:dyDescent="0.25">
      <c r="A65" s="48" t="s">
        <v>629</v>
      </c>
      <c r="B65" s="330">
        <v>2816.1433505363684</v>
      </c>
      <c r="C65" s="330">
        <v>3128.8205476990784</v>
      </c>
      <c r="D65" s="330">
        <v>1492.4130218637292</v>
      </c>
      <c r="E65" s="330">
        <v>1736.7498261114047</v>
      </c>
      <c r="F65" s="330">
        <v>1559.8353600547589</v>
      </c>
      <c r="G65" s="330">
        <v>1230.7142638023781</v>
      </c>
      <c r="H65" s="330">
        <v>1101.039617598947</v>
      </c>
      <c r="I65"/>
    </row>
    <row r="66" spans="1:9" ht="15" x14ac:dyDescent="0.25">
      <c r="A66" s="48" t="s">
        <v>628</v>
      </c>
      <c r="B66" s="330">
        <v>3337.2146525269495</v>
      </c>
      <c r="C66" s="330">
        <v>1523.0105168691289</v>
      </c>
      <c r="D66" s="330">
        <v>2176.5196212458682</v>
      </c>
      <c r="E66" s="330">
        <v>2010.4336076010377</v>
      </c>
      <c r="F66" s="330">
        <v>3320.8487348449562</v>
      </c>
      <c r="G66" s="330">
        <v>1871.0030234739829</v>
      </c>
      <c r="H66" s="330">
        <v>2090.1577456694054</v>
      </c>
      <c r="I66"/>
    </row>
    <row r="67" spans="1:9" ht="15" x14ac:dyDescent="0.25">
      <c r="A67" s="48" t="s">
        <v>627</v>
      </c>
      <c r="B67" s="330">
        <v>306.12023565921044</v>
      </c>
      <c r="C67" s="330">
        <v>760.65573761460371</v>
      </c>
      <c r="D67" s="330">
        <v>457.81282776310888</v>
      </c>
      <c r="E67" s="330">
        <v>417.63364291459709</v>
      </c>
      <c r="F67" s="330">
        <v>261.67005025061479</v>
      </c>
      <c r="G67" s="330">
        <v>135.42680491015577</v>
      </c>
      <c r="H67" s="330">
        <v>144.74117552095271</v>
      </c>
      <c r="I67"/>
    </row>
    <row r="68" spans="1:9" ht="15" x14ac:dyDescent="0.25">
      <c r="A68" s="331" t="s">
        <v>280</v>
      </c>
      <c r="B68" s="330"/>
      <c r="C68" s="330"/>
      <c r="D68" s="330"/>
      <c r="E68" s="330"/>
      <c r="F68" s="330"/>
      <c r="G68" s="330"/>
      <c r="H68" s="330"/>
      <c r="I68"/>
    </row>
    <row r="69" spans="1:9" ht="15" x14ac:dyDescent="0.25">
      <c r="A69" s="48" t="s">
        <v>626</v>
      </c>
      <c r="B69" s="330">
        <v>79850.707856222856</v>
      </c>
      <c r="C69" s="330">
        <v>76596.778659773176</v>
      </c>
      <c r="D69" s="330">
        <v>50140.851946994961</v>
      </c>
      <c r="E69" s="330">
        <v>81644.8512295166</v>
      </c>
      <c r="F69" s="330">
        <v>94037.908447581533</v>
      </c>
      <c r="G69" s="330">
        <v>97123.691055323507</v>
      </c>
      <c r="H69" s="330">
        <v>103469.5578435818</v>
      </c>
      <c r="I69"/>
    </row>
    <row r="70" spans="1:9" ht="15" x14ac:dyDescent="0.25">
      <c r="A70" s="48" t="s">
        <v>625</v>
      </c>
      <c r="B70" s="330">
        <v>13942.149131814649</v>
      </c>
      <c r="C70" s="330">
        <v>17339.036066201723</v>
      </c>
      <c r="D70" s="330">
        <v>20356.693811002973</v>
      </c>
      <c r="E70" s="330">
        <v>31604.87329282863</v>
      </c>
      <c r="F70" s="330">
        <v>51788.135975570585</v>
      </c>
      <c r="G70" s="330">
        <v>32063.720549740308</v>
      </c>
      <c r="H70" s="330">
        <v>26313.328050229022</v>
      </c>
      <c r="I70"/>
    </row>
    <row r="71" spans="1:9" ht="15" x14ac:dyDescent="0.25">
      <c r="A71" s="48" t="s">
        <v>624</v>
      </c>
      <c r="B71" s="330">
        <v>4030.1104323104364</v>
      </c>
      <c r="C71" s="330">
        <v>7506.3121094099506</v>
      </c>
      <c r="D71" s="330">
        <v>631.5441072739344</v>
      </c>
      <c r="E71" s="330">
        <v>581.63861714114773</v>
      </c>
      <c r="F71" s="330">
        <v>2917.0341932166884</v>
      </c>
      <c r="G71" s="330">
        <v>2958.2379248688717</v>
      </c>
      <c r="H71" s="330">
        <v>1174.9855753050658</v>
      </c>
      <c r="I71"/>
    </row>
    <row r="72" spans="1:9" ht="15" x14ac:dyDescent="0.25">
      <c r="A72" s="48" t="s">
        <v>623</v>
      </c>
      <c r="B72" s="330">
        <v>536.30113763274812</v>
      </c>
      <c r="C72" s="330">
        <v>1144.3489269055947</v>
      </c>
      <c r="D72" s="330">
        <v>1091.674083545596</v>
      </c>
      <c r="E72" s="330">
        <v>897.9050817522791</v>
      </c>
      <c r="F72" s="330">
        <v>920.94742584993264</v>
      </c>
      <c r="G72" s="330">
        <v>1993.5746278476013</v>
      </c>
      <c r="H72" s="330">
        <v>1184.3081143140137</v>
      </c>
      <c r="I72"/>
    </row>
    <row r="73" spans="1:9" ht="15" x14ac:dyDescent="0.25">
      <c r="A73" s="48" t="s">
        <v>622</v>
      </c>
      <c r="B73" s="330">
        <v>12476.577170946581</v>
      </c>
      <c r="C73" s="330">
        <v>14786.457401041907</v>
      </c>
      <c r="D73" s="330">
        <v>13699.520829035691</v>
      </c>
      <c r="E73" s="330">
        <v>26460.060271456641</v>
      </c>
      <c r="F73" s="330">
        <v>17938.906302781746</v>
      </c>
      <c r="G73" s="330">
        <v>14660.62183942615</v>
      </c>
      <c r="H73" s="330">
        <v>27969.496878218441</v>
      </c>
      <c r="I73"/>
    </row>
    <row r="74" spans="1:9" ht="15" x14ac:dyDescent="0.25">
      <c r="A74" s="48" t="s">
        <v>621</v>
      </c>
      <c r="B74" s="330">
        <v>4071.4140493338682</v>
      </c>
      <c r="C74" s="330">
        <v>2500.201150551497</v>
      </c>
      <c r="D74" s="330">
        <v>2596.0575123033509</v>
      </c>
      <c r="E74" s="330">
        <v>2741.4699837455328</v>
      </c>
      <c r="F74" s="330">
        <v>3035.4174883529263</v>
      </c>
      <c r="G74" s="330">
        <v>3057.3218268138817</v>
      </c>
      <c r="H74" s="330">
        <v>2762.3275948824185</v>
      </c>
      <c r="I74"/>
    </row>
    <row r="75" spans="1:9" ht="15" x14ac:dyDescent="0.25">
      <c r="A75" s="48" t="s">
        <v>620</v>
      </c>
      <c r="B75" s="330">
        <v>5110.8207115344849</v>
      </c>
      <c r="C75" s="330">
        <v>3914.5013196708733</v>
      </c>
      <c r="D75" s="330">
        <v>5227.5688383579682</v>
      </c>
      <c r="E75" s="330">
        <v>7070.8541658245304</v>
      </c>
      <c r="F75" s="330">
        <v>3092.986928198201</v>
      </c>
      <c r="G75" s="330">
        <v>5719.8131890486493</v>
      </c>
      <c r="H75" s="330">
        <v>4784.7767151402313</v>
      </c>
      <c r="I75"/>
    </row>
    <row r="76" spans="1:9" ht="15" x14ac:dyDescent="0.25">
      <c r="A76" s="48" t="s">
        <v>619</v>
      </c>
      <c r="B76" s="330">
        <v>1902.2312637883922</v>
      </c>
      <c r="C76" s="330">
        <v>371.55906826087659</v>
      </c>
      <c r="D76" s="330">
        <v>978.03011746493962</v>
      </c>
      <c r="E76" s="330">
        <v>1036.5505911538667</v>
      </c>
      <c r="F76" s="330">
        <v>1352.2821997105873</v>
      </c>
      <c r="G76" s="330">
        <v>2462.9124158953496</v>
      </c>
      <c r="H76" s="330">
        <v>3858.4323813076389</v>
      </c>
      <c r="I76"/>
    </row>
    <row r="77" spans="1:9" ht="15" x14ac:dyDescent="0.25">
      <c r="A77" s="48" t="s">
        <v>618</v>
      </c>
      <c r="B77" s="330">
        <v>5152.7396789268405</v>
      </c>
      <c r="C77" s="330">
        <v>4956.846081254921</v>
      </c>
      <c r="D77" s="330">
        <v>3573.5842682916737</v>
      </c>
      <c r="E77" s="330">
        <v>6071.5332132577687</v>
      </c>
      <c r="F77" s="330">
        <v>1767.7739710622548</v>
      </c>
      <c r="G77" s="330">
        <v>6081.9674494475885</v>
      </c>
      <c r="H77" s="330">
        <v>3885.1478931329016</v>
      </c>
      <c r="I77"/>
    </row>
    <row r="78" spans="1:9" ht="15" x14ac:dyDescent="0.25">
      <c r="A78" s="301" t="s">
        <v>281</v>
      </c>
      <c r="B78" s="330"/>
      <c r="C78" s="330"/>
      <c r="D78" s="330"/>
      <c r="E78" s="330"/>
      <c r="F78" s="330"/>
      <c r="G78" s="330"/>
      <c r="H78" s="330"/>
      <c r="I78"/>
    </row>
    <row r="79" spans="1:9" ht="15" x14ac:dyDescent="0.25">
      <c r="A79" s="48" t="s">
        <v>617</v>
      </c>
      <c r="B79" s="330">
        <v>26898.251354874137</v>
      </c>
      <c r="C79" s="330">
        <v>23666.193216286709</v>
      </c>
      <c r="D79" s="330">
        <v>24794.895845907868</v>
      </c>
      <c r="E79" s="330">
        <v>40727.929628409074</v>
      </c>
      <c r="F79" s="330">
        <v>39499.657957016774</v>
      </c>
      <c r="G79" s="330">
        <v>28421.331389520717</v>
      </c>
      <c r="H79" s="330">
        <v>31096.127860296758</v>
      </c>
      <c r="I79"/>
    </row>
    <row r="80" spans="1:9" ht="15" x14ac:dyDescent="0.25">
      <c r="A80" s="48" t="s">
        <v>616</v>
      </c>
      <c r="B80" s="330">
        <v>170342.28984929679</v>
      </c>
      <c r="C80" s="330">
        <v>219087.34392898736</v>
      </c>
      <c r="D80" s="330">
        <v>202540.3888679384</v>
      </c>
      <c r="E80" s="330">
        <v>289491.22928942915</v>
      </c>
      <c r="F80" s="330">
        <v>316331.61401585612</v>
      </c>
      <c r="G80" s="330">
        <v>256562.54082868077</v>
      </c>
      <c r="H80" s="330">
        <v>240283.64291008731</v>
      </c>
      <c r="I80"/>
    </row>
    <row r="81" spans="1:9" ht="15" x14ac:dyDescent="0.25">
      <c r="A81" s="48" t="s">
        <v>615</v>
      </c>
      <c r="B81" s="330">
        <v>12757.883110840057</v>
      </c>
      <c r="C81" s="330">
        <v>37207.473703536358</v>
      </c>
      <c r="D81" s="330">
        <v>46128.165927621834</v>
      </c>
      <c r="E81" s="330">
        <v>27658.949284352551</v>
      </c>
      <c r="F81" s="330">
        <v>24206.764428126662</v>
      </c>
      <c r="G81" s="330">
        <v>39696.851203760743</v>
      </c>
      <c r="H81" s="330">
        <v>54422.038738464442</v>
      </c>
      <c r="I81"/>
    </row>
    <row r="82" spans="1:9" ht="15" x14ac:dyDescent="0.25">
      <c r="A82" s="48" t="s">
        <v>614</v>
      </c>
      <c r="B82" s="330">
        <v>4563.6258336973387</v>
      </c>
      <c r="C82" s="330">
        <v>5769.1149860298865</v>
      </c>
      <c r="D82" s="330">
        <v>11336.347779148638</v>
      </c>
      <c r="E82" s="330">
        <v>18164.173309446538</v>
      </c>
      <c r="F82" s="330">
        <v>13029.210832233755</v>
      </c>
      <c r="G82" s="330">
        <v>12860.725139407334</v>
      </c>
      <c r="H82" s="330">
        <v>11722.044483200965</v>
      </c>
      <c r="I82"/>
    </row>
    <row r="83" spans="1:9" ht="15" x14ac:dyDescent="0.25">
      <c r="A83" s="48" t="s">
        <v>613</v>
      </c>
      <c r="B83" s="330">
        <v>6028.2545457596425</v>
      </c>
      <c r="C83" s="330">
        <v>6954.191780101939</v>
      </c>
      <c r="D83" s="330">
        <v>4816.3203230476302</v>
      </c>
      <c r="E83" s="330">
        <v>8845.3790498986418</v>
      </c>
      <c r="F83" s="330">
        <v>11352.418753750984</v>
      </c>
      <c r="G83" s="330">
        <v>10427.634586271794</v>
      </c>
      <c r="H83" s="330">
        <v>5974.6162862181709</v>
      </c>
      <c r="I83"/>
    </row>
    <row r="84" spans="1:9" ht="15" x14ac:dyDescent="0.25">
      <c r="A84" s="48" t="s">
        <v>612</v>
      </c>
      <c r="B84" s="330">
        <v>141.30323082072655</v>
      </c>
      <c r="C84" s="330">
        <v>78.76928231675214</v>
      </c>
      <c r="D84" s="330">
        <v>2.7581971135231427E-3</v>
      </c>
      <c r="E84" s="330">
        <v>50.373695467215754</v>
      </c>
      <c r="F84" s="330">
        <v>218.98152611789661</v>
      </c>
      <c r="G84" s="330">
        <v>111.88243907428415</v>
      </c>
      <c r="H84" s="330">
        <v>229.39564025675742</v>
      </c>
      <c r="I84"/>
    </row>
    <row r="85" spans="1:9" ht="15" x14ac:dyDescent="0.25">
      <c r="A85" s="48" t="s">
        <v>611</v>
      </c>
      <c r="B85" s="330">
        <v>138.07123693129645</v>
      </c>
      <c r="C85" s="330">
        <v>0</v>
      </c>
      <c r="D85" s="330">
        <v>44.998074326064632</v>
      </c>
      <c r="E85" s="330">
        <v>22.145657294055571</v>
      </c>
      <c r="F85" s="330">
        <v>4.9994942933861779</v>
      </c>
      <c r="G85" s="330">
        <v>10.896721793416724</v>
      </c>
      <c r="H85" s="330">
        <v>16.961415867648814</v>
      </c>
      <c r="I85"/>
    </row>
    <row r="86" spans="1:9" ht="15" x14ac:dyDescent="0.25">
      <c r="A86" s="48" t="s">
        <v>610</v>
      </c>
      <c r="B86" s="330">
        <v>1409.0658107665895</v>
      </c>
      <c r="C86" s="330">
        <v>1982.529056799747</v>
      </c>
      <c r="D86" s="330">
        <v>1641.530096487448</v>
      </c>
      <c r="E86" s="330">
        <v>3029.4257752164767</v>
      </c>
      <c r="F86" s="330">
        <v>5648.2073635227698</v>
      </c>
      <c r="G86" s="330">
        <v>4758.9204565874807</v>
      </c>
      <c r="H86" s="330">
        <v>5217.7556798939331</v>
      </c>
      <c r="I86"/>
    </row>
    <row r="87" spans="1:9" ht="15" x14ac:dyDescent="0.25">
      <c r="A87" s="48" t="s">
        <v>609</v>
      </c>
      <c r="B87" s="330">
        <v>2124.7627959767419</v>
      </c>
      <c r="C87" s="330">
        <v>18594.457990044368</v>
      </c>
      <c r="D87" s="330">
        <v>12454.472782949479</v>
      </c>
      <c r="E87" s="330">
        <v>35756.126573487185</v>
      </c>
      <c r="F87" s="330">
        <v>12351.147481015034</v>
      </c>
      <c r="G87" s="330">
        <v>2993.9495178420675</v>
      </c>
      <c r="H87" s="330">
        <v>6270.6354548008858</v>
      </c>
      <c r="I87"/>
    </row>
    <row r="88" spans="1:9" ht="15" x14ac:dyDescent="0.25">
      <c r="A88" s="48" t="s">
        <v>608</v>
      </c>
      <c r="B88" s="330">
        <v>506.40862636409611</v>
      </c>
      <c r="C88" s="330">
        <v>363.07424163167406</v>
      </c>
      <c r="D88" s="330">
        <v>203.35372402089081</v>
      </c>
      <c r="E88" s="330">
        <v>317.47293667489117</v>
      </c>
      <c r="F88" s="330">
        <v>174.73717416794437</v>
      </c>
      <c r="G88" s="330">
        <v>153.39727465945822</v>
      </c>
      <c r="H88" s="330">
        <v>69.534425654988198</v>
      </c>
      <c r="I88"/>
    </row>
    <row r="89" spans="1:9" ht="15" x14ac:dyDescent="0.25">
      <c r="A89" s="48" t="s">
        <v>607</v>
      </c>
      <c r="B89" s="330">
        <v>3932.397984450979</v>
      </c>
      <c r="C89" s="330">
        <v>7101.4575039536439</v>
      </c>
      <c r="D89" s="330">
        <v>4414.5756423480125</v>
      </c>
      <c r="E89" s="330">
        <v>8255.0506532065992</v>
      </c>
      <c r="F89" s="330">
        <v>6126.8563991151968</v>
      </c>
      <c r="G89" s="330">
        <v>5518.5197945886412</v>
      </c>
      <c r="H89" s="330">
        <v>10362.152157189299</v>
      </c>
      <c r="I89"/>
    </row>
    <row r="90" spans="1:9" ht="15" x14ac:dyDescent="0.25">
      <c r="A90" s="48" t="s">
        <v>606</v>
      </c>
      <c r="B90" s="330">
        <v>37322.433684556163</v>
      </c>
      <c r="C90" s="330">
        <v>28197.154360253455</v>
      </c>
      <c r="D90" s="330">
        <v>35435.492940344891</v>
      </c>
      <c r="E90" s="330">
        <v>59800.308017087518</v>
      </c>
      <c r="F90" s="330">
        <v>148934.39623101073</v>
      </c>
      <c r="G90" s="330">
        <v>103663.49035353235</v>
      </c>
      <c r="H90" s="330">
        <v>43395.139415319041</v>
      </c>
      <c r="I90"/>
    </row>
    <row r="91" spans="1:9" ht="15" x14ac:dyDescent="0.25">
      <c r="A91" s="48" t="s">
        <v>605</v>
      </c>
      <c r="B91" s="330">
        <v>12272.877302254017</v>
      </c>
      <c r="C91" s="330">
        <v>10028.778557952979</v>
      </c>
      <c r="D91" s="330">
        <v>67047.27693706697</v>
      </c>
      <c r="E91" s="330">
        <v>43604.484157818828</v>
      </c>
      <c r="F91" s="330">
        <v>32214.895786475856</v>
      </c>
      <c r="G91" s="330">
        <v>2942.8759813430388</v>
      </c>
      <c r="H91" s="330">
        <v>8378.1588236301832</v>
      </c>
      <c r="I91"/>
    </row>
    <row r="92" spans="1:9" ht="15" x14ac:dyDescent="0.25">
      <c r="A92" s="48" t="s">
        <v>604</v>
      </c>
      <c r="B92" s="330">
        <v>7020.2254558994537</v>
      </c>
      <c r="C92" s="330">
        <v>43181.300524593149</v>
      </c>
      <c r="D92" s="330">
        <v>6900.9082420100403</v>
      </c>
      <c r="E92" s="330">
        <v>17570.593622103126</v>
      </c>
      <c r="F92" s="330">
        <v>12943.233249637025</v>
      </c>
      <c r="G92" s="330">
        <v>25339.513679415028</v>
      </c>
      <c r="H92" s="330">
        <v>48811.789079432747</v>
      </c>
      <c r="I92"/>
    </row>
    <row r="93" spans="1:9" ht="15" x14ac:dyDescent="0.25">
      <c r="A93" s="48" t="s">
        <v>603</v>
      </c>
      <c r="B93" s="330">
        <v>43980.622554237198</v>
      </c>
      <c r="C93" s="330">
        <v>66440.473320964549</v>
      </c>
      <c r="D93" s="330">
        <v>58785.028851172603</v>
      </c>
      <c r="E93" s="330">
        <v>99100.625925812346</v>
      </c>
      <c r="F93" s="330">
        <v>102150.58337526004</v>
      </c>
      <c r="G93" s="330">
        <v>84252.207059271168</v>
      </c>
      <c r="H93" s="330">
        <v>104711.07693965416</v>
      </c>
      <c r="I93"/>
    </row>
    <row r="94" spans="1:9" ht="15" x14ac:dyDescent="0.25">
      <c r="A94" s="48" t="s">
        <v>602</v>
      </c>
      <c r="B94" s="330">
        <v>712.84805444330414</v>
      </c>
      <c r="C94" s="330">
        <v>1572.9319850848192</v>
      </c>
      <c r="D94" s="330">
        <v>1803.7144747132081</v>
      </c>
      <c r="E94" s="330">
        <v>650.3978886730622</v>
      </c>
      <c r="F94" s="330">
        <v>2980.0834476282803</v>
      </c>
      <c r="G94" s="330">
        <v>225.93189178303268</v>
      </c>
      <c r="H94" s="330">
        <v>21513.858500761504</v>
      </c>
      <c r="I94"/>
    </row>
    <row r="95" spans="1:9" ht="15" x14ac:dyDescent="0.25">
      <c r="A95" s="48" t="s">
        <v>601</v>
      </c>
      <c r="B95" s="330">
        <v>122.90811793494237</v>
      </c>
      <c r="C95" s="330">
        <v>71.736627941252365</v>
      </c>
      <c r="D95" s="330">
        <v>0</v>
      </c>
      <c r="E95" s="330">
        <v>34.307224467262323</v>
      </c>
      <c r="F95" s="330">
        <v>833.38428403266732</v>
      </c>
      <c r="G95" s="330">
        <v>0.90729433745691657</v>
      </c>
      <c r="H95" s="330">
        <v>117.093057861586</v>
      </c>
      <c r="I95"/>
    </row>
    <row r="96" spans="1:9" ht="15" x14ac:dyDescent="0.25">
      <c r="A96" s="48" t="s">
        <v>600</v>
      </c>
      <c r="B96" s="330">
        <v>38.78448436538374</v>
      </c>
      <c r="C96" s="330">
        <v>20947.578999413556</v>
      </c>
      <c r="D96" s="330">
        <v>2123.960598130971</v>
      </c>
      <c r="E96" s="330">
        <v>1028.4864386738152</v>
      </c>
      <c r="F96" s="330">
        <v>7210.6115362934015</v>
      </c>
      <c r="G96" s="330">
        <v>7995.96746515409</v>
      </c>
      <c r="H96" s="330">
        <v>5282.0016057860512</v>
      </c>
      <c r="I96"/>
    </row>
    <row r="97" spans="1:9" ht="15" x14ac:dyDescent="0.25">
      <c r="A97" s="48" t="s">
        <v>599</v>
      </c>
      <c r="B97" s="330">
        <v>469.91958981903701</v>
      </c>
      <c r="C97" s="330">
        <v>690.40833429541271</v>
      </c>
      <c r="D97" s="330">
        <v>376.79279426493798</v>
      </c>
      <c r="E97" s="330">
        <v>103.4118967677132</v>
      </c>
      <c r="F97" s="330">
        <v>76.901002406306446</v>
      </c>
      <c r="G97" s="330">
        <v>4.2801175338214099</v>
      </c>
      <c r="H97" s="330">
        <v>41.621107668106923</v>
      </c>
      <c r="I97"/>
    </row>
    <row r="98" spans="1:9" ht="15" x14ac:dyDescent="0.25">
      <c r="A98" s="48" t="s">
        <v>598</v>
      </c>
      <c r="B98" s="330">
        <v>4805.8367578383641</v>
      </c>
      <c r="C98" s="330">
        <v>2483.2371841180607</v>
      </c>
      <c r="D98" s="330">
        <v>2016.8292098528093</v>
      </c>
      <c r="E98" s="330">
        <v>4222.3017163912436</v>
      </c>
      <c r="F98" s="330">
        <v>2815.2636607836121</v>
      </c>
      <c r="G98" s="330">
        <v>3621.6060040770794</v>
      </c>
      <c r="H98" s="330">
        <v>9669.3025483934452</v>
      </c>
      <c r="I98"/>
    </row>
    <row r="99" spans="1:9" ht="15" x14ac:dyDescent="0.25">
      <c r="A99" s="48" t="s">
        <v>597</v>
      </c>
      <c r="B99" s="330">
        <v>9794.4957537974715</v>
      </c>
      <c r="C99" s="330">
        <v>19894.206692164909</v>
      </c>
      <c r="D99" s="330">
        <v>8918.9154218642125</v>
      </c>
      <c r="E99" s="330">
        <v>18978.366740908754</v>
      </c>
      <c r="F99" s="330">
        <v>20647.101163907617</v>
      </c>
      <c r="G99" s="330">
        <v>19956.884051552373</v>
      </c>
      <c r="H99" s="330">
        <v>19058.530987735059</v>
      </c>
      <c r="I99"/>
    </row>
    <row r="100" spans="1:9" ht="15" x14ac:dyDescent="0.25">
      <c r="A100" s="48" t="s">
        <v>596</v>
      </c>
      <c r="B100" s="330">
        <v>875.52861227740732</v>
      </c>
      <c r="C100" s="330">
        <v>1891.4821190388811</v>
      </c>
      <c r="D100" s="330">
        <v>1466.3317526028384</v>
      </c>
      <c r="E100" s="330">
        <v>7802.6771670657099</v>
      </c>
      <c r="F100" s="330">
        <v>8209.6047710288585</v>
      </c>
      <c r="G100" s="330">
        <v>4543.1013575332581</v>
      </c>
      <c r="H100" s="330">
        <v>4337.5026302312608</v>
      </c>
      <c r="I100"/>
    </row>
    <row r="101" spans="1:9" ht="15" x14ac:dyDescent="0.25">
      <c r="A101" s="48" t="s">
        <v>595</v>
      </c>
      <c r="B101" s="330">
        <v>2607.303013730876</v>
      </c>
      <c r="C101" s="330">
        <v>5404.3805708215268</v>
      </c>
      <c r="D101" s="330">
        <v>1687.6916755394382</v>
      </c>
      <c r="E101" s="330">
        <v>146538.08684136119</v>
      </c>
      <c r="F101" s="330">
        <v>116131.41441371277</v>
      </c>
      <c r="G101" s="330">
        <v>171469.2527693109</v>
      </c>
      <c r="H101" s="330">
        <v>16938.366471793779</v>
      </c>
      <c r="I101"/>
    </row>
    <row r="102" spans="1:9" ht="15" x14ac:dyDescent="0.25">
      <c r="A102" s="48" t="s">
        <v>594</v>
      </c>
      <c r="B102" s="330">
        <v>3224.4396545165973</v>
      </c>
      <c r="C102" s="330">
        <v>1227.2644158630374</v>
      </c>
      <c r="D102" s="330">
        <v>263.91271576820753</v>
      </c>
      <c r="E102" s="330">
        <v>7791.8205114919765</v>
      </c>
      <c r="F102" s="330">
        <v>1862.0836378968797</v>
      </c>
      <c r="G102" s="330">
        <v>5774.3625012797102</v>
      </c>
      <c r="H102" s="330">
        <v>7924.7134932728222</v>
      </c>
      <c r="I102"/>
    </row>
    <row r="103" spans="1:9" ht="15" x14ac:dyDescent="0.25">
      <c r="A103" s="48" t="s">
        <v>593</v>
      </c>
      <c r="B103" s="330">
        <v>831.16721436465923</v>
      </c>
      <c r="C103" s="330">
        <v>1477.2902114138387</v>
      </c>
      <c r="D103" s="330">
        <v>1168.2845745056093</v>
      </c>
      <c r="E103" s="330">
        <v>1226.2791409561646</v>
      </c>
      <c r="F103" s="330">
        <v>707.95520155666964</v>
      </c>
      <c r="G103" s="330">
        <v>1208.1187605154382</v>
      </c>
      <c r="H103" s="330">
        <v>810.16856172590565</v>
      </c>
      <c r="I103"/>
    </row>
    <row r="104" spans="1:9" ht="15" x14ac:dyDescent="0.25">
      <c r="A104" s="48" t="s">
        <v>592</v>
      </c>
      <c r="B104" s="330">
        <v>0</v>
      </c>
      <c r="C104" s="330">
        <v>0</v>
      </c>
      <c r="D104" s="330">
        <v>0</v>
      </c>
      <c r="E104" s="330">
        <v>0</v>
      </c>
      <c r="F104" s="330">
        <v>0</v>
      </c>
      <c r="G104" s="330">
        <v>2.7830743324518576</v>
      </c>
      <c r="H104" s="330">
        <v>0</v>
      </c>
      <c r="I104"/>
    </row>
    <row r="105" spans="1:9" ht="15" x14ac:dyDescent="0.25">
      <c r="A105" s="48" t="s">
        <v>591</v>
      </c>
      <c r="B105" s="330">
        <v>0</v>
      </c>
      <c r="C105" s="330">
        <v>0</v>
      </c>
      <c r="D105" s="330">
        <v>0</v>
      </c>
      <c r="E105" s="330">
        <v>0</v>
      </c>
      <c r="F105" s="330">
        <v>0</v>
      </c>
      <c r="G105" s="330">
        <v>477.1489572626482</v>
      </c>
      <c r="H105" s="330">
        <v>705.11484516387827</v>
      </c>
      <c r="I105"/>
    </row>
    <row r="106" spans="1:9" ht="15" x14ac:dyDescent="0.25">
      <c r="A106" s="48" t="s">
        <v>590</v>
      </c>
      <c r="B106" s="330">
        <v>0</v>
      </c>
      <c r="C106" s="330">
        <v>0</v>
      </c>
      <c r="D106" s="330">
        <v>0</v>
      </c>
      <c r="E106" s="330">
        <v>0</v>
      </c>
      <c r="F106" s="330">
        <v>0</v>
      </c>
      <c r="G106" s="330">
        <v>1207.7940940384015</v>
      </c>
      <c r="H106" s="330">
        <v>328.89509974310857</v>
      </c>
      <c r="I106"/>
    </row>
    <row r="107" spans="1:9" ht="15" x14ac:dyDescent="0.25">
      <c r="A107" s="48" t="s">
        <v>589</v>
      </c>
      <c r="B107" s="330">
        <v>537.15204138345166</v>
      </c>
      <c r="C107" s="330">
        <v>729.26690627409118</v>
      </c>
      <c r="D107" s="330">
        <v>270.63599330893766</v>
      </c>
      <c r="E107" s="330">
        <v>582.55510791464803</v>
      </c>
      <c r="F107" s="330">
        <v>2888.1587867791427</v>
      </c>
      <c r="G107" s="330">
        <v>2716.8186100645366</v>
      </c>
      <c r="H107" s="330">
        <v>456.83547902021047</v>
      </c>
      <c r="I107"/>
    </row>
    <row r="108" spans="1:9" ht="15" x14ac:dyDescent="0.25">
      <c r="A108" s="48" t="s">
        <v>588</v>
      </c>
      <c r="B108" s="330">
        <v>180.27830746987189</v>
      </c>
      <c r="C108" s="330">
        <v>65.779798459166543</v>
      </c>
      <c r="D108" s="330">
        <v>139.90653964115572</v>
      </c>
      <c r="E108" s="330">
        <v>25.257037350290066</v>
      </c>
      <c r="F108" s="330">
        <v>36.970171297766321</v>
      </c>
      <c r="G108" s="330">
        <v>55.480502729762549</v>
      </c>
      <c r="H108" s="330">
        <v>61.80075743523507</v>
      </c>
      <c r="I108"/>
    </row>
    <row r="109" spans="1:9" ht="15" x14ac:dyDescent="0.25">
      <c r="A109" s="48" t="s">
        <v>587</v>
      </c>
      <c r="B109" s="330">
        <v>20459.311653106161</v>
      </c>
      <c r="C109" s="330">
        <v>11883.359600577158</v>
      </c>
      <c r="D109" s="330">
        <v>5518.7840281246117</v>
      </c>
      <c r="E109" s="330">
        <v>18004.294850864451</v>
      </c>
      <c r="F109" s="330">
        <v>5075.732058045257</v>
      </c>
      <c r="G109" s="330">
        <v>14818.04133131398</v>
      </c>
      <c r="H109" s="330">
        <v>9540.4646393879666</v>
      </c>
      <c r="I109"/>
    </row>
    <row r="110" spans="1:9" ht="15" x14ac:dyDescent="0.25">
      <c r="A110" s="48" t="s">
        <v>586</v>
      </c>
      <c r="B110" s="330">
        <v>714.23124628733422</v>
      </c>
      <c r="C110" s="330">
        <v>480.65566989679576</v>
      </c>
      <c r="D110" s="330">
        <v>907.09081011003047</v>
      </c>
      <c r="E110" s="330">
        <v>7080.7821082629207</v>
      </c>
      <c r="F110" s="330">
        <v>12136.727002103213</v>
      </c>
      <c r="G110" s="330">
        <v>1214.1997179974858</v>
      </c>
      <c r="H110" s="330">
        <v>449.73045203162593</v>
      </c>
      <c r="I110"/>
    </row>
    <row r="111" spans="1:9" ht="15" x14ac:dyDescent="0.25">
      <c r="A111" s="48" t="s">
        <v>585</v>
      </c>
      <c r="B111" s="330">
        <v>7272.518884977073</v>
      </c>
      <c r="C111" s="330">
        <v>94755.726584041578</v>
      </c>
      <c r="D111" s="330">
        <v>115700.8714303485</v>
      </c>
      <c r="E111" s="330">
        <v>130553.42108808205</v>
      </c>
      <c r="F111" s="330">
        <v>161128.54931572129</v>
      </c>
      <c r="G111" s="330">
        <v>193882.81074405147</v>
      </c>
      <c r="H111" s="330">
        <v>163262.30543522441</v>
      </c>
      <c r="I111"/>
    </row>
    <row r="112" spans="1:9" ht="15" x14ac:dyDescent="0.25">
      <c r="A112" s="48" t="s">
        <v>584</v>
      </c>
      <c r="B112" s="330">
        <v>9696.7649367263475</v>
      </c>
      <c r="C112" s="330">
        <v>15716.67268052313</v>
      </c>
      <c r="D112" s="330">
        <v>5833.3574730310675</v>
      </c>
      <c r="E112" s="330">
        <v>9673.0839686122799</v>
      </c>
      <c r="F112" s="330">
        <v>6399.9679665475314</v>
      </c>
      <c r="G112" s="330">
        <v>6712.6018881711198</v>
      </c>
      <c r="H112" s="330">
        <v>3758.1097245670817</v>
      </c>
      <c r="I112"/>
    </row>
    <row r="113" spans="1:9" ht="15" x14ac:dyDescent="0.25">
      <c r="A113" s="48" t="s">
        <v>583</v>
      </c>
      <c r="B113" s="330">
        <v>236.32145225412913</v>
      </c>
      <c r="C113" s="330">
        <v>133.07487941661344</v>
      </c>
      <c r="D113" s="330">
        <v>185.87142779311063</v>
      </c>
      <c r="E113" s="330">
        <v>183.67295186426074</v>
      </c>
      <c r="F113" s="330">
        <v>407.6265140947155</v>
      </c>
      <c r="G113" s="330">
        <v>256.03706814569722</v>
      </c>
      <c r="H113" s="330">
        <v>85.467783227447001</v>
      </c>
      <c r="I113"/>
    </row>
    <row r="114" spans="1:9" ht="15" x14ac:dyDescent="0.25">
      <c r="A114" s="48" t="s">
        <v>582</v>
      </c>
      <c r="B114" s="330">
        <v>27086.164277155287</v>
      </c>
      <c r="C114" s="330">
        <v>25437.655190362781</v>
      </c>
      <c r="D114" s="330">
        <v>15381.639502829559</v>
      </c>
      <c r="E114" s="330">
        <v>42440.217451958568</v>
      </c>
      <c r="F114" s="330">
        <v>31360.441669153774</v>
      </c>
      <c r="G114" s="330">
        <v>53656.196802302256</v>
      </c>
      <c r="H114" s="330">
        <v>30540.401676913607</v>
      </c>
      <c r="I114"/>
    </row>
    <row r="115" spans="1:9" ht="15" x14ac:dyDescent="0.25">
      <c r="A115" s="48" t="s">
        <v>581</v>
      </c>
      <c r="B115" s="330">
        <v>3937.4911291752765</v>
      </c>
      <c r="C115" s="330">
        <v>2151.0766462961283</v>
      </c>
      <c r="D115" s="330">
        <v>865.08563013440107</v>
      </c>
      <c r="E115" s="330">
        <v>3338.3554106141282</v>
      </c>
      <c r="F115" s="330">
        <v>10990.788756135082</v>
      </c>
      <c r="G115" s="330">
        <v>4258.9053075045258</v>
      </c>
      <c r="H115" s="330">
        <v>3126.1056661327275</v>
      </c>
      <c r="I115"/>
    </row>
    <row r="116" spans="1:9" ht="15" x14ac:dyDescent="0.25">
      <c r="A116" s="301" t="s">
        <v>580</v>
      </c>
      <c r="B116" s="330"/>
      <c r="C116" s="330"/>
      <c r="D116" s="330"/>
      <c r="E116" s="330"/>
      <c r="F116" s="330"/>
      <c r="G116" s="330"/>
      <c r="H116" s="330"/>
      <c r="I116"/>
    </row>
    <row r="117" spans="1:9" ht="15" x14ac:dyDescent="0.25">
      <c r="A117" s="48" t="s">
        <v>579</v>
      </c>
      <c r="B117" s="330">
        <v>34787.945856510487</v>
      </c>
      <c r="C117" s="330">
        <v>40716.303555912789</v>
      </c>
      <c r="D117" s="330">
        <v>21994.428857830379</v>
      </c>
      <c r="E117" s="330">
        <v>31551.052097453281</v>
      </c>
      <c r="F117" s="330">
        <v>46712.234792516712</v>
      </c>
      <c r="G117" s="330">
        <v>43695.96074982862</v>
      </c>
      <c r="H117" s="330">
        <v>65200.120211931237</v>
      </c>
      <c r="I117"/>
    </row>
    <row r="118" spans="1:9" ht="15" x14ac:dyDescent="0.25">
      <c r="A118" s="48" t="s">
        <v>578</v>
      </c>
      <c r="B118" s="330">
        <v>34243.622408588832</v>
      </c>
      <c r="C118" s="330">
        <v>26736.112118059478</v>
      </c>
      <c r="D118" s="330">
        <v>13077.162411796973</v>
      </c>
      <c r="E118" s="330">
        <v>32481.121597449132</v>
      </c>
      <c r="F118" s="330">
        <v>37425.257705492011</v>
      </c>
      <c r="G118" s="330">
        <v>35183.018819554185</v>
      </c>
      <c r="H118" s="330">
        <v>40951.2144884265</v>
      </c>
      <c r="I118"/>
    </row>
    <row r="119" spans="1:9" ht="15" x14ac:dyDescent="0.25">
      <c r="A119" s="48" t="s">
        <v>577</v>
      </c>
      <c r="B119" s="330">
        <v>8109.8287566716208</v>
      </c>
      <c r="C119" s="330">
        <v>10974.695594037212</v>
      </c>
      <c r="D119" s="330">
        <v>8469.3047433631546</v>
      </c>
      <c r="E119" s="330">
        <v>9395.7993771013771</v>
      </c>
      <c r="F119" s="330">
        <v>11439.27100302225</v>
      </c>
      <c r="G119" s="330">
        <v>11230.438867533847</v>
      </c>
      <c r="H119" s="330">
        <v>9974.3915112422692</v>
      </c>
      <c r="I119"/>
    </row>
    <row r="120" spans="1:9" ht="15" x14ac:dyDescent="0.25">
      <c r="A120" s="48" t="s">
        <v>576</v>
      </c>
      <c r="B120" s="330">
        <v>16647.671228248229</v>
      </c>
      <c r="C120" s="330">
        <v>19097.086940445151</v>
      </c>
      <c r="D120" s="330">
        <v>17861.911123782567</v>
      </c>
      <c r="E120" s="330">
        <v>29560.43648962364</v>
      </c>
      <c r="F120" s="330">
        <v>40471.082557034133</v>
      </c>
      <c r="G120" s="330">
        <v>34143.481752630956</v>
      </c>
      <c r="H120" s="330">
        <v>36355.402238480674</v>
      </c>
      <c r="I120"/>
    </row>
    <row r="121" spans="1:9" ht="15" x14ac:dyDescent="0.25">
      <c r="A121" s="48" t="s">
        <v>575</v>
      </c>
      <c r="B121" s="330">
        <v>3161.3273507222375</v>
      </c>
      <c r="C121" s="330">
        <v>3277.8552377195256</v>
      </c>
      <c r="D121" s="330">
        <v>2478.0292062301546</v>
      </c>
      <c r="E121" s="330">
        <v>3272.119027426465</v>
      </c>
      <c r="F121" s="330">
        <v>6650.7333630520334</v>
      </c>
      <c r="G121" s="330">
        <v>3533.342369731065</v>
      </c>
      <c r="H121" s="330">
        <v>1382.7846202483659</v>
      </c>
      <c r="I121"/>
    </row>
    <row r="122" spans="1:9" ht="15" x14ac:dyDescent="0.25">
      <c r="A122" s="48" t="s">
        <v>574</v>
      </c>
      <c r="B122" s="330">
        <v>8802.3100579686925</v>
      </c>
      <c r="C122" s="330">
        <v>8653.9197112661241</v>
      </c>
      <c r="D122" s="330">
        <v>6052.5518365605703</v>
      </c>
      <c r="E122" s="330">
        <v>9357.3422632103557</v>
      </c>
      <c r="F122" s="330">
        <v>10693.174339167754</v>
      </c>
      <c r="G122" s="330">
        <v>7152.4508267068113</v>
      </c>
      <c r="H122" s="330">
        <v>7519.5466250738355</v>
      </c>
      <c r="I122"/>
    </row>
    <row r="123" spans="1:9" ht="15" x14ac:dyDescent="0.25">
      <c r="A123" s="48" t="s">
        <v>573</v>
      </c>
      <c r="B123" s="330">
        <v>8332.6389698634484</v>
      </c>
      <c r="C123" s="330">
        <v>4798.8022386125795</v>
      </c>
      <c r="D123" s="330">
        <v>4728.444280425635</v>
      </c>
      <c r="E123" s="330">
        <v>9151.8452937614402</v>
      </c>
      <c r="F123" s="330">
        <v>5285.7135483406882</v>
      </c>
      <c r="G123" s="330">
        <v>6201.0075628136437</v>
      </c>
      <c r="H123" s="330">
        <v>9434.1956961548221</v>
      </c>
      <c r="I123"/>
    </row>
    <row r="124" spans="1:9" ht="15" x14ac:dyDescent="0.25">
      <c r="A124" s="48" t="s">
        <v>572</v>
      </c>
      <c r="B124" s="330">
        <v>2995.6417067312887</v>
      </c>
      <c r="C124" s="330">
        <v>2733.0858853986856</v>
      </c>
      <c r="D124" s="330">
        <v>4001.1655337486086</v>
      </c>
      <c r="E124" s="330">
        <v>7232.649955117161</v>
      </c>
      <c r="F124" s="330">
        <v>8442.4132026156294</v>
      </c>
      <c r="G124" s="330">
        <v>9787.9516875212612</v>
      </c>
      <c r="H124" s="330">
        <v>10994.910928384088</v>
      </c>
      <c r="I124"/>
    </row>
    <row r="125" spans="1:9" ht="15" x14ac:dyDescent="0.25">
      <c r="A125" s="48" t="s">
        <v>571</v>
      </c>
      <c r="B125" s="330">
        <v>40.997471745881526</v>
      </c>
      <c r="C125" s="330">
        <v>36.974780379296128</v>
      </c>
      <c r="D125" s="330">
        <v>81.371328262391188</v>
      </c>
      <c r="E125" s="330">
        <v>287.546044205155</v>
      </c>
      <c r="F125" s="330">
        <v>183.1815080875412</v>
      </c>
      <c r="G125" s="330">
        <v>342.92513195865433</v>
      </c>
      <c r="H125" s="330">
        <v>683.80881878038304</v>
      </c>
      <c r="I125"/>
    </row>
    <row r="126" spans="1:9" ht="15" x14ac:dyDescent="0.25">
      <c r="A126" s="48" t="s">
        <v>570</v>
      </c>
      <c r="B126" s="330">
        <v>2736.8248380372206</v>
      </c>
      <c r="C126" s="330">
        <v>675.94758577092853</v>
      </c>
      <c r="D126" s="330">
        <v>469.96682409388285</v>
      </c>
      <c r="E126" s="330">
        <v>268.86679694454534</v>
      </c>
      <c r="F126" s="330">
        <v>1046.5639655345988</v>
      </c>
      <c r="G126" s="330">
        <v>634.13189722954053</v>
      </c>
      <c r="H126" s="330">
        <v>793.02147616236732</v>
      </c>
      <c r="I126"/>
    </row>
    <row r="127" spans="1:9" ht="15" x14ac:dyDescent="0.25">
      <c r="A127" s="48" t="s">
        <v>569</v>
      </c>
      <c r="B127" s="330">
        <v>5327.1008829998336</v>
      </c>
      <c r="C127" s="330">
        <v>3970.8435752295122</v>
      </c>
      <c r="D127" s="330">
        <v>1426.7572012991682</v>
      </c>
      <c r="E127" s="330">
        <v>3210.5913349751104</v>
      </c>
      <c r="F127" s="330">
        <v>5346.8458753455088</v>
      </c>
      <c r="G127" s="330">
        <v>2601.9743213877518</v>
      </c>
      <c r="H127" s="330">
        <v>5203.8449457574743</v>
      </c>
      <c r="I127"/>
    </row>
    <row r="128" spans="1:9" ht="15" x14ac:dyDescent="0.25">
      <c r="A128" s="48" t="s">
        <v>568</v>
      </c>
      <c r="B128" s="330">
        <v>1226.3279452184606</v>
      </c>
      <c r="C128" s="330">
        <v>1020.62721950796</v>
      </c>
      <c r="D128" s="330">
        <v>391.36655647612815</v>
      </c>
      <c r="E128" s="330">
        <v>1296.3070332165203</v>
      </c>
      <c r="F128" s="330">
        <v>651.3376694055039</v>
      </c>
      <c r="G128" s="330">
        <v>463.40672199507634</v>
      </c>
      <c r="H128" s="330">
        <v>930.79435339180282</v>
      </c>
      <c r="I128"/>
    </row>
    <row r="129" spans="1:9" ht="15" x14ac:dyDescent="0.25">
      <c r="A129" s="48" t="s">
        <v>567</v>
      </c>
      <c r="B129" s="330">
        <v>8407.9393327664948</v>
      </c>
      <c r="C129" s="330">
        <v>11803.72152267138</v>
      </c>
      <c r="D129" s="330">
        <v>7442.1518903113192</v>
      </c>
      <c r="E129" s="330">
        <v>14057.180562789157</v>
      </c>
      <c r="F129" s="330">
        <v>22103.910778382564</v>
      </c>
      <c r="G129" s="330">
        <v>12812.048634094757</v>
      </c>
      <c r="H129" s="330">
        <v>12865.25829422577</v>
      </c>
      <c r="I129"/>
    </row>
    <row r="130" spans="1:9" ht="15" x14ac:dyDescent="0.25">
      <c r="A130" s="48" t="s">
        <v>566</v>
      </c>
      <c r="B130" s="330">
        <v>2867.3606206171739</v>
      </c>
      <c r="C130" s="330">
        <v>5265.5951177555853</v>
      </c>
      <c r="D130" s="330">
        <v>2380.1299782810042</v>
      </c>
      <c r="E130" s="330">
        <v>6938.8651883348448</v>
      </c>
      <c r="F130" s="330">
        <v>9690.9964793020299</v>
      </c>
      <c r="G130" s="330">
        <v>7499.8877560018536</v>
      </c>
      <c r="H130" s="330">
        <v>7218.0144867437884</v>
      </c>
      <c r="I130"/>
    </row>
    <row r="131" spans="1:9" ht="15" x14ac:dyDescent="0.25">
      <c r="A131" s="48" t="s">
        <v>565</v>
      </c>
      <c r="B131" s="330">
        <v>437.159029900485</v>
      </c>
      <c r="C131" s="330">
        <v>237.4512664520152</v>
      </c>
      <c r="D131" s="330">
        <v>322.63966932565194</v>
      </c>
      <c r="E131" s="330">
        <v>896.91210807830385</v>
      </c>
      <c r="F131" s="330">
        <v>757.99791195942612</v>
      </c>
      <c r="G131" s="330">
        <v>152.12143857687445</v>
      </c>
      <c r="H131" s="330">
        <v>657.77277175559539</v>
      </c>
      <c r="I131"/>
    </row>
    <row r="132" spans="1:9" ht="15" x14ac:dyDescent="0.25">
      <c r="A132" s="48" t="s">
        <v>564</v>
      </c>
      <c r="B132" s="330">
        <v>7917.7464227121882</v>
      </c>
      <c r="C132" s="330">
        <v>3361.5910850594305</v>
      </c>
      <c r="D132" s="330">
        <v>3909.0302641624621</v>
      </c>
      <c r="E132" s="330">
        <v>4602.2834569814258</v>
      </c>
      <c r="F132" s="330">
        <v>6225.414039519067</v>
      </c>
      <c r="G132" s="330">
        <v>5882.4770926628426</v>
      </c>
      <c r="H132" s="330">
        <v>14197.762259115563</v>
      </c>
      <c r="I132"/>
    </row>
    <row r="133" spans="1:9" ht="15" x14ac:dyDescent="0.25">
      <c r="A133" s="48" t="s">
        <v>563</v>
      </c>
      <c r="B133" s="330">
        <v>2538.7688066303017</v>
      </c>
      <c r="C133" s="330">
        <v>2622.83340112513</v>
      </c>
      <c r="D133" s="330">
        <v>2345.8524318828631</v>
      </c>
      <c r="E133" s="330">
        <v>3468.9538964709291</v>
      </c>
      <c r="F133" s="330">
        <v>5189.2269103865201</v>
      </c>
      <c r="G133" s="330">
        <v>3836.0558853372959</v>
      </c>
      <c r="H133" s="330">
        <v>4568.438082746743</v>
      </c>
      <c r="I133"/>
    </row>
    <row r="134" spans="1:9" ht="15" x14ac:dyDescent="0.25">
      <c r="A134" s="48" t="s">
        <v>562</v>
      </c>
      <c r="B134" s="330">
        <v>3425.0151224482411</v>
      </c>
      <c r="C134" s="330">
        <v>3617.4384691155651</v>
      </c>
      <c r="D134" s="330">
        <v>2019.22892371644</v>
      </c>
      <c r="E134" s="330">
        <v>3653.7648056215571</v>
      </c>
      <c r="F134" s="330">
        <v>3403.9543347712906</v>
      </c>
      <c r="G134" s="330">
        <v>3070.181335027667</v>
      </c>
      <c r="H134" s="330">
        <v>2741.2504523566527</v>
      </c>
      <c r="I134"/>
    </row>
    <row r="135" spans="1:9" ht="15" x14ac:dyDescent="0.25">
      <c r="A135" s="48" t="s">
        <v>561</v>
      </c>
      <c r="B135" s="330">
        <v>5849.760583363247</v>
      </c>
      <c r="C135" s="330">
        <v>8574.5366281162642</v>
      </c>
      <c r="D135" s="330">
        <v>7036.6333131755009</v>
      </c>
      <c r="E135" s="330">
        <v>11826.647697021459</v>
      </c>
      <c r="F135" s="330">
        <v>7357.8887503645437</v>
      </c>
      <c r="G135" s="330">
        <v>4883.0981060632585</v>
      </c>
      <c r="H135" s="330">
        <v>9726.8631825632528</v>
      </c>
      <c r="I135"/>
    </row>
    <row r="136" spans="1:9" ht="15" x14ac:dyDescent="0.25">
      <c r="A136" s="48" t="s">
        <v>560</v>
      </c>
      <c r="B136" s="330">
        <v>2682.625620702328</v>
      </c>
      <c r="C136" s="330">
        <v>20934.391382384743</v>
      </c>
      <c r="D136" s="330">
        <v>2078.2571046796688</v>
      </c>
      <c r="E136" s="330">
        <v>4521.17225284286</v>
      </c>
      <c r="F136" s="330">
        <v>12646.816434526518</v>
      </c>
      <c r="G136" s="330">
        <v>8906.8219715060168</v>
      </c>
      <c r="H136" s="330">
        <v>8596.2061001865022</v>
      </c>
      <c r="I136"/>
    </row>
    <row r="137" spans="1:9" ht="15" x14ac:dyDescent="0.25">
      <c r="A137" s="48" t="s">
        <v>559</v>
      </c>
      <c r="B137" s="330">
        <v>61.350355924747028</v>
      </c>
      <c r="C137" s="330">
        <v>182.11072176134593</v>
      </c>
      <c r="D137" s="330">
        <v>372.29669496035001</v>
      </c>
      <c r="E137" s="330">
        <v>657.91479549178587</v>
      </c>
      <c r="F137" s="330">
        <v>600.61413319264943</v>
      </c>
      <c r="G137" s="330">
        <v>361.39407348438584</v>
      </c>
      <c r="H137" s="330">
        <v>529.90824941780443</v>
      </c>
      <c r="I137"/>
    </row>
    <row r="138" spans="1:9" ht="15" x14ac:dyDescent="0.25">
      <c r="A138" s="48" t="s">
        <v>558</v>
      </c>
      <c r="B138" s="330">
        <v>115.68913403884703</v>
      </c>
      <c r="C138" s="330">
        <v>137.3880329482588</v>
      </c>
      <c r="D138" s="330">
        <v>153.34203121261714</v>
      </c>
      <c r="E138" s="330">
        <v>111.04721988768827</v>
      </c>
      <c r="F138" s="330">
        <v>12.985487018359724</v>
      </c>
      <c r="G138" s="330">
        <v>206.99348591965287</v>
      </c>
      <c r="H138" s="330">
        <v>172.52861752386937</v>
      </c>
      <c r="I138"/>
    </row>
    <row r="139" spans="1:9" ht="15" x14ac:dyDescent="0.25">
      <c r="A139" s="48" t="s">
        <v>557</v>
      </c>
      <c r="B139" s="330">
        <v>488.42411149361652</v>
      </c>
      <c r="C139" s="330">
        <v>191.60389328799911</v>
      </c>
      <c r="D139" s="330">
        <v>153.82409456857377</v>
      </c>
      <c r="E139" s="330">
        <v>320.80654204498035</v>
      </c>
      <c r="F139" s="330">
        <v>274.87976788783578</v>
      </c>
      <c r="G139" s="330">
        <v>112.29981203441864</v>
      </c>
      <c r="H139" s="330">
        <v>175.73494655777529</v>
      </c>
      <c r="I139"/>
    </row>
    <row r="140" spans="1:9" ht="15" x14ac:dyDescent="0.25">
      <c r="A140" s="48" t="s">
        <v>556</v>
      </c>
      <c r="B140" s="330">
        <v>21.863282820725118</v>
      </c>
      <c r="C140" s="330">
        <v>46.574231282996287</v>
      </c>
      <c r="D140" s="330">
        <v>141.14628655738633</v>
      </c>
      <c r="E140" s="330">
        <v>140.10840257098604</v>
      </c>
      <c r="F140" s="330">
        <v>9.848913911447557</v>
      </c>
      <c r="G140" s="330">
        <v>0</v>
      </c>
      <c r="H140" s="330">
        <v>104.25887418266527</v>
      </c>
      <c r="I140"/>
    </row>
    <row r="141" spans="1:9" ht="15" x14ac:dyDescent="0.25">
      <c r="A141" s="48" t="s">
        <v>555</v>
      </c>
      <c r="B141" s="330">
        <v>2642.7807739759337</v>
      </c>
      <c r="C141" s="330">
        <v>3426.5621853066191</v>
      </c>
      <c r="D141" s="330">
        <v>1273.4606132030553</v>
      </c>
      <c r="E141" s="330">
        <v>4616.2415120988671</v>
      </c>
      <c r="F141" s="330">
        <v>6245.898233628528</v>
      </c>
      <c r="G141" s="330">
        <v>3686.3697316109278</v>
      </c>
      <c r="H141" s="330">
        <v>4947.6289943767333</v>
      </c>
      <c r="I141"/>
    </row>
    <row r="142" spans="1:9" ht="15" x14ac:dyDescent="0.25">
      <c r="A142" s="48" t="s">
        <v>554</v>
      </c>
      <c r="B142" s="330">
        <v>1678.9746977400291</v>
      </c>
      <c r="C142" s="330">
        <v>1045.4552600491593</v>
      </c>
      <c r="D142" s="330">
        <v>2993.6217589613016</v>
      </c>
      <c r="E142" s="330">
        <v>3143.4311545406135</v>
      </c>
      <c r="F142" s="330">
        <v>2835.5646980761649</v>
      </c>
      <c r="G142" s="330">
        <v>2198.481837121969</v>
      </c>
      <c r="H142" s="330">
        <v>2591.1269654404141</v>
      </c>
      <c r="I142"/>
    </row>
    <row r="143" spans="1:9" ht="15" x14ac:dyDescent="0.25">
      <c r="A143" s="48" t="s">
        <v>553</v>
      </c>
      <c r="B143" s="330">
        <v>146.87525807274673</v>
      </c>
      <c r="C143" s="330">
        <v>0</v>
      </c>
      <c r="D143" s="330">
        <v>33.335946431828908</v>
      </c>
      <c r="E143" s="330">
        <v>137.87602801797723</v>
      </c>
      <c r="F143" s="330">
        <v>121.78009600459954</v>
      </c>
      <c r="G143" s="330">
        <v>172.35361894044081</v>
      </c>
      <c r="H143" s="330">
        <v>335.13071174840314</v>
      </c>
      <c r="I143"/>
    </row>
    <row r="144" spans="1:9" ht="15" x14ac:dyDescent="0.25">
      <c r="A144" s="48" t="s">
        <v>552</v>
      </c>
      <c r="B144" s="330">
        <v>354.28716796131329</v>
      </c>
      <c r="C144" s="330">
        <v>250.07783637326963</v>
      </c>
      <c r="D144" s="330">
        <v>91.261034425612152</v>
      </c>
      <c r="E144" s="330">
        <v>267.87548963847524</v>
      </c>
      <c r="F144" s="330">
        <v>367.31730278615134</v>
      </c>
      <c r="G144" s="330">
        <v>62.493502181393751</v>
      </c>
      <c r="H144" s="330">
        <v>82.355616511304447</v>
      </c>
      <c r="I144"/>
    </row>
    <row r="145" spans="1:9" ht="15" x14ac:dyDescent="0.25">
      <c r="A145" s="48" t="s">
        <v>551</v>
      </c>
      <c r="B145" s="330">
        <v>347.25953346718813</v>
      </c>
      <c r="C145" s="330">
        <v>158.2941270795132</v>
      </c>
      <c r="D145" s="330">
        <v>228.1154385479708</v>
      </c>
      <c r="E145" s="330">
        <v>60.149020432654062</v>
      </c>
      <c r="F145" s="330">
        <v>283.08105172709645</v>
      </c>
      <c r="G145" s="330">
        <v>36.056590250474265</v>
      </c>
      <c r="H145" s="330">
        <v>315.58243975334005</v>
      </c>
      <c r="I145"/>
    </row>
    <row r="146" spans="1:9" ht="15" x14ac:dyDescent="0.25">
      <c r="A146" s="48" t="s">
        <v>550</v>
      </c>
      <c r="B146" s="330">
        <v>1744.4229866359494</v>
      </c>
      <c r="C146" s="330">
        <v>3198.6380866280633</v>
      </c>
      <c r="D146" s="330">
        <v>2831.4594071685824</v>
      </c>
      <c r="E146" s="330">
        <v>3663.4608735471193</v>
      </c>
      <c r="F146" s="330">
        <v>3326.4519253386238</v>
      </c>
      <c r="G146" s="330">
        <v>1770.2112557733471</v>
      </c>
      <c r="H146" s="330">
        <v>1405.1745921682727</v>
      </c>
      <c r="I146"/>
    </row>
    <row r="147" spans="1:9" ht="15" x14ac:dyDescent="0.25">
      <c r="A147" s="48" t="s">
        <v>549</v>
      </c>
      <c r="B147" s="330">
        <v>4103.2566533746913</v>
      </c>
      <c r="C147" s="330">
        <v>7118.2461236226081</v>
      </c>
      <c r="D147" s="330">
        <v>2513.0024382820811</v>
      </c>
      <c r="E147" s="330">
        <v>4250.3255758511423</v>
      </c>
      <c r="F147" s="330">
        <v>1922.6208426891167</v>
      </c>
      <c r="G147" s="330">
        <v>1584.8453067044561</v>
      </c>
      <c r="H147" s="330">
        <v>2587.7562993642364</v>
      </c>
      <c r="I147"/>
    </row>
    <row r="148" spans="1:9" ht="15" x14ac:dyDescent="0.25">
      <c r="A148" s="48" t="s">
        <v>548</v>
      </c>
      <c r="B148" s="330">
        <v>30757.576409040652</v>
      </c>
      <c r="C148" s="330">
        <v>24725.197376635184</v>
      </c>
      <c r="D148" s="330">
        <v>12932.291299341507</v>
      </c>
      <c r="E148" s="330">
        <v>15426.748802522094</v>
      </c>
      <c r="F148" s="330">
        <v>16528.541593454051</v>
      </c>
      <c r="G148" s="330">
        <v>27961.346275061504</v>
      </c>
      <c r="H148" s="330">
        <v>12828.09211428993</v>
      </c>
      <c r="I148"/>
    </row>
    <row r="149" spans="1:9" ht="15" x14ac:dyDescent="0.25">
      <c r="A149" s="48" t="s">
        <v>547</v>
      </c>
      <c r="B149" s="330">
        <v>46.685292464318948</v>
      </c>
      <c r="C149" s="330">
        <v>195.68426160473066</v>
      </c>
      <c r="D149" s="330">
        <v>146.91914269148535</v>
      </c>
      <c r="E149" s="330">
        <v>5.7344273226043017</v>
      </c>
      <c r="F149" s="330">
        <v>49.104594870384474</v>
      </c>
      <c r="G149" s="330">
        <v>13.953870400816026</v>
      </c>
      <c r="H149" s="330">
        <v>347.14273694100439</v>
      </c>
      <c r="I149"/>
    </row>
    <row r="150" spans="1:9" ht="15" x14ac:dyDescent="0.25">
      <c r="A150" s="48" t="s">
        <v>546</v>
      </c>
      <c r="B150" s="330">
        <v>6429.6257100391194</v>
      </c>
      <c r="C150" s="330">
        <v>7188.808417153442</v>
      </c>
      <c r="D150" s="330">
        <v>2466.8927092083013</v>
      </c>
      <c r="E150" s="330">
        <v>4419.1513301146169</v>
      </c>
      <c r="F150" s="330">
        <v>6435.1850603024832</v>
      </c>
      <c r="G150" s="330">
        <v>4671.2767342126726</v>
      </c>
      <c r="H150" s="330">
        <v>4077.0942029995999</v>
      </c>
      <c r="I150"/>
    </row>
    <row r="151" spans="1:9" ht="15" x14ac:dyDescent="0.25">
      <c r="A151" s="48" t="s">
        <v>545</v>
      </c>
      <c r="B151" s="330">
        <v>167.80852483804171</v>
      </c>
      <c r="C151" s="330">
        <v>6892.4091017987839</v>
      </c>
      <c r="D151" s="330">
        <v>75.830694355787628</v>
      </c>
      <c r="E151" s="330">
        <v>54.508018797760677</v>
      </c>
      <c r="F151" s="330">
        <v>111.98748646450102</v>
      </c>
      <c r="G151" s="330">
        <v>1052.0461971703937</v>
      </c>
      <c r="H151" s="330">
        <v>110.23071765304545</v>
      </c>
      <c r="I151"/>
    </row>
    <row r="152" spans="1:9" ht="15" x14ac:dyDescent="0.25">
      <c r="A152" s="48" t="s">
        <v>544</v>
      </c>
      <c r="B152" s="330">
        <v>290.83485771433982</v>
      </c>
      <c r="C152" s="330">
        <v>48.242471554967068</v>
      </c>
      <c r="D152" s="330">
        <v>83.853759045823026</v>
      </c>
      <c r="E152" s="330">
        <v>78.640432802261557</v>
      </c>
      <c r="F152" s="330">
        <v>116.75772209462784</v>
      </c>
      <c r="G152" s="330">
        <v>69.135656037755382</v>
      </c>
      <c r="H152" s="330">
        <v>135.3022230648651</v>
      </c>
      <c r="I152"/>
    </row>
    <row r="153" spans="1:9" ht="15" x14ac:dyDescent="0.25">
      <c r="A153" s="48" t="s">
        <v>543</v>
      </c>
      <c r="B153" s="330">
        <v>453.78067185007598</v>
      </c>
      <c r="C153" s="330">
        <v>1949.9466844897011</v>
      </c>
      <c r="D153" s="330">
        <v>5709.6894329975639</v>
      </c>
      <c r="E153" s="330">
        <v>11469.37568070809</v>
      </c>
      <c r="F153" s="330">
        <v>7837.3483979133916</v>
      </c>
      <c r="G153" s="330">
        <v>7589.5769276454494</v>
      </c>
      <c r="H153" s="330">
        <v>3.3125287975377073</v>
      </c>
      <c r="I153"/>
    </row>
    <row r="154" spans="1:9" ht="15" x14ac:dyDescent="0.25">
      <c r="A154" s="48" t="s">
        <v>542</v>
      </c>
      <c r="B154" s="330">
        <v>4.3140879153428936E-2</v>
      </c>
      <c r="C154" s="330">
        <v>1782.4336462790686</v>
      </c>
      <c r="D154" s="330">
        <v>0</v>
      </c>
      <c r="E154" s="330">
        <v>0</v>
      </c>
      <c r="F154" s="330">
        <v>0</v>
      </c>
      <c r="G154" s="330">
        <v>0</v>
      </c>
      <c r="H154" s="330">
        <v>0</v>
      </c>
      <c r="I154"/>
    </row>
    <row r="155" spans="1:9" ht="15" x14ac:dyDescent="0.25">
      <c r="A155" s="48" t="s">
        <v>541</v>
      </c>
      <c r="B155" s="330">
        <v>0</v>
      </c>
      <c r="C155" s="330">
        <v>0</v>
      </c>
      <c r="D155" s="330">
        <v>0</v>
      </c>
      <c r="E155" s="330">
        <v>89.307453240556299</v>
      </c>
      <c r="F155" s="330">
        <v>34.941361448813467</v>
      </c>
      <c r="G155" s="330">
        <v>0</v>
      </c>
      <c r="H155" s="330">
        <v>54.303332399100526</v>
      </c>
      <c r="I155"/>
    </row>
    <row r="156" spans="1:9" ht="15" x14ac:dyDescent="0.25">
      <c r="A156" s="48" t="s">
        <v>540</v>
      </c>
      <c r="B156" s="330">
        <v>8.0962319263257552</v>
      </c>
      <c r="C156" s="330">
        <v>2.9016792024253566</v>
      </c>
      <c r="D156" s="330">
        <v>19423.563958537918</v>
      </c>
      <c r="E156" s="330">
        <v>0.55363125789911871</v>
      </c>
      <c r="F156" s="330">
        <v>0</v>
      </c>
      <c r="G156" s="330">
        <v>0.9982831058285393</v>
      </c>
      <c r="H156" s="330">
        <v>0</v>
      </c>
      <c r="I156"/>
    </row>
    <row r="157" spans="1:9" ht="15" x14ac:dyDescent="0.25">
      <c r="A157" s="48" t="s">
        <v>539</v>
      </c>
      <c r="B157" s="330">
        <v>0</v>
      </c>
      <c r="C157" s="330">
        <v>5.4285139037300141</v>
      </c>
      <c r="D157" s="330">
        <v>0</v>
      </c>
      <c r="E157" s="330">
        <v>3.7199786420340759</v>
      </c>
      <c r="F157" s="330">
        <v>3.5783435459187931</v>
      </c>
      <c r="G157" s="330">
        <v>12.36865386725785</v>
      </c>
      <c r="H157" s="330">
        <v>29.725523657713214</v>
      </c>
      <c r="I157"/>
    </row>
    <row r="158" spans="1:9" ht="15" x14ac:dyDescent="0.25">
      <c r="A158" s="48" t="s">
        <v>538</v>
      </c>
      <c r="B158" s="330">
        <v>0</v>
      </c>
      <c r="C158" s="330">
        <v>0</v>
      </c>
      <c r="D158" s="330">
        <v>1611.4729650843119</v>
      </c>
      <c r="E158" s="330">
        <v>0</v>
      </c>
      <c r="F158" s="330">
        <v>0</v>
      </c>
      <c r="G158" s="330">
        <v>0</v>
      </c>
      <c r="H158" s="330">
        <v>54.496537825930531</v>
      </c>
      <c r="I158"/>
    </row>
    <row r="159" spans="1:9" ht="15" x14ac:dyDescent="0.25">
      <c r="A159" s="48" t="s">
        <v>537</v>
      </c>
      <c r="B159" s="330">
        <v>0</v>
      </c>
      <c r="C159" s="330">
        <v>49.440603829066085</v>
      </c>
      <c r="D159" s="330">
        <v>0</v>
      </c>
      <c r="E159" s="330">
        <v>59.200181849245801</v>
      </c>
      <c r="F159" s="330">
        <v>29.524620900696526</v>
      </c>
      <c r="G159" s="330">
        <v>3.7867881668842474</v>
      </c>
      <c r="H159" s="330">
        <v>27.936348156587496</v>
      </c>
      <c r="I159"/>
    </row>
    <row r="160" spans="1:9" ht="15" x14ac:dyDescent="0.25">
      <c r="A160" s="48" t="s">
        <v>536</v>
      </c>
      <c r="B160" s="330">
        <v>647.67532823904139</v>
      </c>
      <c r="C160" s="330">
        <v>654.36195399389248</v>
      </c>
      <c r="D160" s="330">
        <v>8143.7390844437959</v>
      </c>
      <c r="E160" s="330">
        <v>30.65694905475716</v>
      </c>
      <c r="F160" s="330">
        <v>9.3070464317962944</v>
      </c>
      <c r="G160" s="330">
        <v>62.42481011781652</v>
      </c>
      <c r="H160" s="330">
        <v>21.662734308181264</v>
      </c>
      <c r="I160"/>
    </row>
    <row r="161" spans="1:9" ht="15" x14ac:dyDescent="0.25">
      <c r="A161" s="48" t="s">
        <v>535</v>
      </c>
      <c r="B161" s="330">
        <v>42.36354527647466</v>
      </c>
      <c r="C161" s="330">
        <v>28760.905481463527</v>
      </c>
      <c r="D161" s="330">
        <v>36788.702336553979</v>
      </c>
      <c r="E161" s="330">
        <v>174.10413646410299</v>
      </c>
      <c r="F161" s="330">
        <v>95.012760260461334</v>
      </c>
      <c r="G161" s="330">
        <v>86.623387090452397</v>
      </c>
      <c r="H161" s="330">
        <v>23.210216578245166</v>
      </c>
      <c r="I161"/>
    </row>
    <row r="162" spans="1:9" ht="15" x14ac:dyDescent="0.25">
      <c r="A162" s="48" t="s">
        <v>534</v>
      </c>
      <c r="B162" s="330">
        <v>358.43433771066219</v>
      </c>
      <c r="C162" s="330">
        <v>1199.1183199600894</v>
      </c>
      <c r="D162" s="330">
        <v>1019.5713241917116</v>
      </c>
      <c r="E162" s="330">
        <v>719.90269948671687</v>
      </c>
      <c r="F162" s="330">
        <v>441.6245382918039</v>
      </c>
      <c r="G162" s="330">
        <v>161.20492566296471</v>
      </c>
      <c r="H162" s="330">
        <v>4910.5636147323821</v>
      </c>
      <c r="I162"/>
    </row>
    <row r="163" spans="1:9" ht="15" x14ac:dyDescent="0.25">
      <c r="A163" s="48" t="s">
        <v>533</v>
      </c>
      <c r="B163" s="330">
        <v>4873.2332518859976</v>
      </c>
      <c r="C163" s="330">
        <v>10812.050163176835</v>
      </c>
      <c r="D163" s="330">
        <v>3634.5456399903951</v>
      </c>
      <c r="E163" s="330">
        <v>8584.998209563737</v>
      </c>
      <c r="F163" s="330">
        <v>6864.7836208649533</v>
      </c>
      <c r="G163" s="330">
        <v>8898.9091508264573</v>
      </c>
      <c r="H163" s="330">
        <v>5396.8651045382121</v>
      </c>
      <c r="I163"/>
    </row>
    <row r="164" spans="1:9" ht="15" x14ac:dyDescent="0.25">
      <c r="A164" s="48" t="s">
        <v>532</v>
      </c>
      <c r="B164" s="330">
        <v>2189.7335563896722</v>
      </c>
      <c r="C164" s="330">
        <v>1331.2144514745717</v>
      </c>
      <c r="D164" s="330">
        <v>1566.7712266818239</v>
      </c>
      <c r="E164" s="330">
        <v>2100.4104788646973</v>
      </c>
      <c r="F164" s="330">
        <v>3041.9906161278368</v>
      </c>
      <c r="G164" s="330">
        <v>382.60646133831062</v>
      </c>
      <c r="H164" s="330">
        <v>2947.8208800340062</v>
      </c>
      <c r="I164"/>
    </row>
    <row r="165" spans="1:9" ht="15" x14ac:dyDescent="0.25">
      <c r="A165" s="48" t="s">
        <v>531</v>
      </c>
      <c r="B165" s="330">
        <v>78.475079701250124</v>
      </c>
      <c r="C165" s="330">
        <v>1485.0482195214063</v>
      </c>
      <c r="D165" s="330">
        <v>16.75604746465309</v>
      </c>
      <c r="E165" s="330">
        <v>3.8906928615556442</v>
      </c>
      <c r="F165" s="330">
        <v>0</v>
      </c>
      <c r="G165" s="330">
        <v>0</v>
      </c>
      <c r="H165" s="330">
        <v>0</v>
      </c>
      <c r="I165"/>
    </row>
    <row r="166" spans="1:9" ht="15" x14ac:dyDescent="0.25">
      <c r="A166" s="48" t="s">
        <v>530</v>
      </c>
      <c r="B166" s="330">
        <v>1002.1081746781042</v>
      </c>
      <c r="C166" s="330">
        <v>743.1359997121707</v>
      </c>
      <c r="D166" s="330">
        <v>1497.2420672126457</v>
      </c>
      <c r="E166" s="330">
        <v>3355.4854658668419</v>
      </c>
      <c r="F166" s="330">
        <v>6645.0747488953257</v>
      </c>
      <c r="G166" s="330">
        <v>16146.286213407766</v>
      </c>
      <c r="H166" s="330">
        <v>12084.477054802261</v>
      </c>
      <c r="I166"/>
    </row>
    <row r="167" spans="1:9" ht="15" x14ac:dyDescent="0.25">
      <c r="A167" s="48" t="s">
        <v>529</v>
      </c>
      <c r="B167" s="330">
        <v>4.8144060123521495</v>
      </c>
      <c r="C167" s="330">
        <v>922.76401352760331</v>
      </c>
      <c r="D167" s="330">
        <v>0</v>
      </c>
      <c r="E167" s="330">
        <v>92.911572408337619</v>
      </c>
      <c r="F167" s="330">
        <v>188.74092311066872</v>
      </c>
      <c r="G167" s="330">
        <v>107.54306142732136</v>
      </c>
      <c r="H167" s="330">
        <v>120.04730802561772</v>
      </c>
      <c r="I167"/>
    </row>
    <row r="168" spans="1:9" ht="15" x14ac:dyDescent="0.25">
      <c r="A168" s="48" t="s">
        <v>528</v>
      </c>
      <c r="B168" s="330">
        <v>0</v>
      </c>
      <c r="C168" s="330">
        <v>2580.6757024031294</v>
      </c>
      <c r="D168" s="330">
        <v>0</v>
      </c>
      <c r="E168" s="330">
        <v>0</v>
      </c>
      <c r="F168" s="330">
        <v>0</v>
      </c>
      <c r="G168" s="330">
        <v>0</v>
      </c>
      <c r="H168" s="330">
        <v>0</v>
      </c>
      <c r="I168"/>
    </row>
    <row r="169" spans="1:9" ht="15" x14ac:dyDescent="0.25">
      <c r="A169" s="48" t="s">
        <v>527</v>
      </c>
      <c r="B169" s="330">
        <v>32.831671260127422</v>
      </c>
      <c r="C169" s="330">
        <v>38.11772613896327</v>
      </c>
      <c r="D169" s="330">
        <v>47.131723570522539</v>
      </c>
      <c r="E169" s="330">
        <v>103.29428235941698</v>
      </c>
      <c r="F169" s="330">
        <v>92.392173616491988</v>
      </c>
      <c r="G169" s="330">
        <v>104.2907867670867</v>
      </c>
      <c r="H169" s="330">
        <v>148.52956911469624</v>
      </c>
      <c r="I169"/>
    </row>
    <row r="170" spans="1:9" ht="15" x14ac:dyDescent="0.25">
      <c r="A170" s="48" t="s">
        <v>526</v>
      </c>
      <c r="B170" s="330">
        <v>0.13324887088001286</v>
      </c>
      <c r="C170" s="330">
        <v>0</v>
      </c>
      <c r="D170" s="330">
        <v>7.3006970143036192</v>
      </c>
      <c r="E170" s="330">
        <v>0</v>
      </c>
      <c r="F170" s="330">
        <v>8.255780147089224</v>
      </c>
      <c r="G170" s="330">
        <v>0.53270768144059033</v>
      </c>
      <c r="H170" s="330">
        <v>0</v>
      </c>
      <c r="I170"/>
    </row>
    <row r="171" spans="1:9" ht="15" x14ac:dyDescent="0.25">
      <c r="A171" s="48" t="s">
        <v>525</v>
      </c>
      <c r="B171" s="330">
        <v>0</v>
      </c>
      <c r="C171" s="330">
        <v>0</v>
      </c>
      <c r="D171" s="330">
        <v>0</v>
      </c>
      <c r="E171" s="330">
        <v>0</v>
      </c>
      <c r="F171" s="330">
        <v>208.56112945527656</v>
      </c>
      <c r="G171" s="330">
        <v>0</v>
      </c>
      <c r="H171" s="330">
        <v>0</v>
      </c>
      <c r="I171"/>
    </row>
    <row r="172" spans="1:9" ht="15" x14ac:dyDescent="0.25">
      <c r="A172" s="48" t="s">
        <v>524</v>
      </c>
      <c r="B172" s="330">
        <v>92.019576630456271</v>
      </c>
      <c r="C172" s="330">
        <v>0</v>
      </c>
      <c r="D172" s="330">
        <v>176.92869114261222</v>
      </c>
      <c r="E172" s="330">
        <v>0</v>
      </c>
      <c r="F172" s="330">
        <v>124.85915564049795</v>
      </c>
      <c r="G172" s="330">
        <v>1.9180035575967453</v>
      </c>
      <c r="H172" s="330">
        <v>48.773613329365986</v>
      </c>
      <c r="I172"/>
    </row>
    <row r="173" spans="1:9" ht="15" x14ac:dyDescent="0.25">
      <c r="A173" s="48" t="s">
        <v>523</v>
      </c>
      <c r="B173" s="330">
        <v>513.65618238641116</v>
      </c>
      <c r="C173" s="330">
        <v>402.81889941321964</v>
      </c>
      <c r="D173" s="330">
        <v>679.40711538633207</v>
      </c>
      <c r="E173" s="330">
        <v>1728.1370827958772</v>
      </c>
      <c r="F173" s="330">
        <v>1595.598796822381</v>
      </c>
      <c r="G173" s="330">
        <v>1501.5899095786328</v>
      </c>
      <c r="H173" s="330">
        <v>2213.9494891519416</v>
      </c>
      <c r="I173"/>
    </row>
    <row r="174" spans="1:9" ht="15" x14ac:dyDescent="0.25">
      <c r="A174" s="48" t="s">
        <v>522</v>
      </c>
      <c r="B174" s="330">
        <v>13249.470808454227</v>
      </c>
      <c r="C174" s="330">
        <v>9776.5733193892866</v>
      </c>
      <c r="D174" s="330">
        <v>5183.5296738038442</v>
      </c>
      <c r="E174" s="330">
        <v>6786.4173840380518</v>
      </c>
      <c r="F174" s="330">
        <v>7790.1565789810129</v>
      </c>
      <c r="G174" s="330">
        <v>7989.5894582394958</v>
      </c>
      <c r="H174" s="330">
        <v>21998.669421647573</v>
      </c>
      <c r="I174"/>
    </row>
    <row r="175" spans="1:9" ht="15" x14ac:dyDescent="0.25">
      <c r="A175" s="48" t="s">
        <v>521</v>
      </c>
      <c r="B175" s="330">
        <v>10763.672273448619</v>
      </c>
      <c r="C175" s="330">
        <v>10006.463322138366</v>
      </c>
      <c r="D175" s="330">
        <v>7339.8483943427282</v>
      </c>
      <c r="E175" s="330">
        <v>16102.124639863721</v>
      </c>
      <c r="F175" s="330">
        <v>14562.269715480596</v>
      </c>
      <c r="G175" s="330">
        <v>15576.031940368892</v>
      </c>
      <c r="H175" s="330">
        <v>18823.490747723219</v>
      </c>
      <c r="I175"/>
    </row>
    <row r="176" spans="1:9" ht="15" x14ac:dyDescent="0.25">
      <c r="A176" s="48" t="s">
        <v>520</v>
      </c>
      <c r="B176" s="330">
        <v>1737.6143446376902</v>
      </c>
      <c r="C176" s="330">
        <v>3722.2992534911368</v>
      </c>
      <c r="D176" s="330">
        <v>4054.1805850864748</v>
      </c>
      <c r="E176" s="330">
        <v>9565.9909929543501</v>
      </c>
      <c r="F176" s="330">
        <v>5773.0141415952903</v>
      </c>
      <c r="G176" s="330">
        <v>3310.2124224320501</v>
      </c>
      <c r="H176" s="330">
        <v>6938.5568233720442</v>
      </c>
      <c r="I176"/>
    </row>
    <row r="177" spans="1:9" ht="15" x14ac:dyDescent="0.25">
      <c r="A177" s="48" t="s">
        <v>519</v>
      </c>
      <c r="B177" s="330">
        <v>1215.7340356179261</v>
      </c>
      <c r="C177" s="330">
        <v>929.70569938674851</v>
      </c>
      <c r="D177" s="330">
        <v>789.36609150164895</v>
      </c>
      <c r="E177" s="330">
        <v>438.40121994360237</v>
      </c>
      <c r="F177" s="330">
        <v>88.952643251330073</v>
      </c>
      <c r="G177" s="330">
        <v>348.15974197935623</v>
      </c>
      <c r="H177" s="330">
        <v>97.319655736663748</v>
      </c>
      <c r="I177"/>
    </row>
    <row r="178" spans="1:9" ht="15" x14ac:dyDescent="0.25">
      <c r="A178" s="48" t="s">
        <v>518</v>
      </c>
      <c r="B178" s="330">
        <v>7292.4311205258391</v>
      </c>
      <c r="C178" s="330">
        <v>857.70729554100535</v>
      </c>
      <c r="D178" s="330">
        <v>310.7592720403793</v>
      </c>
      <c r="E178" s="330">
        <v>959.53463135759819</v>
      </c>
      <c r="F178" s="330">
        <v>1756.0417962887504</v>
      </c>
      <c r="G178" s="330">
        <v>999.0414358986767</v>
      </c>
      <c r="H178" s="330">
        <v>192.04495875503494</v>
      </c>
      <c r="I178"/>
    </row>
    <row r="179" spans="1:9" ht="15" x14ac:dyDescent="0.25">
      <c r="A179" s="48" t="s">
        <v>517</v>
      </c>
      <c r="B179" s="330">
        <v>636.3726181645178</v>
      </c>
      <c r="C179" s="330">
        <v>324.70449552704213</v>
      </c>
      <c r="D179" s="330">
        <v>154.24339749205689</v>
      </c>
      <c r="E179" s="330">
        <v>233.40058038885928</v>
      </c>
      <c r="F179" s="330">
        <v>132.87761704006695</v>
      </c>
      <c r="G179" s="330">
        <v>39.799789366082905</v>
      </c>
      <c r="H179" s="330">
        <v>31.518330609723002</v>
      </c>
      <c r="I179"/>
    </row>
    <row r="180" spans="1:9" ht="15" x14ac:dyDescent="0.25">
      <c r="A180" s="48" t="s">
        <v>516</v>
      </c>
      <c r="B180" s="330">
        <v>3084.4211956103873</v>
      </c>
      <c r="C180" s="330">
        <v>1515.1067466796151</v>
      </c>
      <c r="D180" s="330">
        <v>1339.3221373305441</v>
      </c>
      <c r="E180" s="330">
        <v>3571.1313231186</v>
      </c>
      <c r="F180" s="330">
        <v>2983.4430054114478</v>
      </c>
      <c r="G180" s="330">
        <v>4448.3583486512725</v>
      </c>
      <c r="H180" s="330">
        <v>3338.2975179511068</v>
      </c>
      <c r="I180"/>
    </row>
    <row r="181" spans="1:9" ht="15" x14ac:dyDescent="0.25">
      <c r="A181" s="300" t="s">
        <v>515</v>
      </c>
      <c r="B181" s="330"/>
      <c r="C181" s="330"/>
      <c r="D181" s="330"/>
      <c r="E181" s="330"/>
      <c r="F181" s="330"/>
      <c r="G181" s="330"/>
      <c r="H181" s="330"/>
      <c r="I181"/>
    </row>
    <row r="182" spans="1:9" ht="15" x14ac:dyDescent="0.25">
      <c r="A182" s="48" t="s">
        <v>514</v>
      </c>
      <c r="B182" s="330">
        <v>30707.459659990702</v>
      </c>
      <c r="C182" s="330">
        <v>49761.063939740321</v>
      </c>
      <c r="D182" s="330">
        <v>47944.233394941381</v>
      </c>
      <c r="E182" s="330">
        <v>133501.56501636689</v>
      </c>
      <c r="F182" s="330">
        <v>298774.0550878286</v>
      </c>
      <c r="G182" s="330">
        <v>38055.228570507075</v>
      </c>
      <c r="H182" s="330">
        <v>91874.984108824312</v>
      </c>
      <c r="I182"/>
    </row>
    <row r="183" spans="1:9" ht="15" x14ac:dyDescent="0.25">
      <c r="A183" s="48" t="s">
        <v>513</v>
      </c>
      <c r="B183" s="330">
        <v>10356.834947543317</v>
      </c>
      <c r="C183" s="330">
        <v>28469.828763826325</v>
      </c>
      <c r="D183" s="330">
        <v>14699.815240574231</v>
      </c>
      <c r="E183" s="330">
        <v>22331.110870394215</v>
      </c>
      <c r="F183" s="330">
        <v>14674.716165649515</v>
      </c>
      <c r="G183" s="330">
        <v>1444.769688532321</v>
      </c>
      <c r="H183" s="330">
        <v>19989.379006349634</v>
      </c>
      <c r="I183"/>
    </row>
    <row r="184" spans="1:9" ht="15" x14ac:dyDescent="0.25">
      <c r="A184" s="48" t="s">
        <v>512</v>
      </c>
      <c r="B184" s="330">
        <v>12787.786002418441</v>
      </c>
      <c r="C184" s="330">
        <v>26177.564747893521</v>
      </c>
      <c r="D184" s="330">
        <v>12993.565396958704</v>
      </c>
      <c r="E184" s="330">
        <v>26187.053137644798</v>
      </c>
      <c r="F184" s="330">
        <v>15369.776385633431</v>
      </c>
      <c r="G184" s="330">
        <v>5910.8963911649689</v>
      </c>
      <c r="H184" s="330">
        <v>21982.15284475423</v>
      </c>
      <c r="I184"/>
    </row>
    <row r="185" spans="1:9" ht="15" x14ac:dyDescent="0.25">
      <c r="A185" s="48" t="s">
        <v>511</v>
      </c>
      <c r="B185" s="330">
        <v>977.57614648530557</v>
      </c>
      <c r="C185" s="330">
        <v>1547.1996905767535</v>
      </c>
      <c r="D185" s="330">
        <v>804.38107869411454</v>
      </c>
      <c r="E185" s="330">
        <v>1734.9632340371343</v>
      </c>
      <c r="F185" s="330">
        <v>1900.6407600685902</v>
      </c>
      <c r="G185" s="330">
        <v>1429.0241794671294</v>
      </c>
      <c r="H185" s="330">
        <v>2424.3273630480317</v>
      </c>
      <c r="I185"/>
    </row>
    <row r="186" spans="1:9" ht="15" x14ac:dyDescent="0.25">
      <c r="A186" s="48" t="s">
        <v>510</v>
      </c>
      <c r="B186" s="330">
        <v>5284.116246413274</v>
      </c>
      <c r="C186" s="330">
        <v>8516.0141131774981</v>
      </c>
      <c r="D186" s="330">
        <v>3166.2685424132524</v>
      </c>
      <c r="E186" s="330">
        <v>10880.169868854997</v>
      </c>
      <c r="F186" s="330">
        <v>16329.356160081314</v>
      </c>
      <c r="G186" s="330">
        <v>14613.086279988025</v>
      </c>
      <c r="H186" s="330">
        <v>16636.547736858272</v>
      </c>
      <c r="I186"/>
    </row>
    <row r="187" spans="1:9" ht="15" x14ac:dyDescent="0.25">
      <c r="A187" s="48" t="s">
        <v>509</v>
      </c>
      <c r="B187" s="330">
        <v>1005.1178462372714</v>
      </c>
      <c r="C187" s="330">
        <v>584.66277507151506</v>
      </c>
      <c r="D187" s="330">
        <v>630.65734694990215</v>
      </c>
      <c r="E187" s="330">
        <v>960.65576154210612</v>
      </c>
      <c r="F187" s="330">
        <v>900.23607309449471</v>
      </c>
      <c r="G187" s="330">
        <v>1139.2607693748805</v>
      </c>
      <c r="H187" s="330">
        <v>1304.8824462033381</v>
      </c>
      <c r="I187"/>
    </row>
    <row r="188" spans="1:9" ht="15" x14ac:dyDescent="0.25">
      <c r="A188" s="48" t="s">
        <v>508</v>
      </c>
      <c r="B188" s="330">
        <v>785.02696194495684</v>
      </c>
      <c r="C188" s="330">
        <v>248.3719863782199</v>
      </c>
      <c r="D188" s="330">
        <v>581.76454715469868</v>
      </c>
      <c r="E188" s="330">
        <v>563.88194164121046</v>
      </c>
      <c r="F188" s="330">
        <v>862.31521126139194</v>
      </c>
      <c r="G188" s="330">
        <v>952.04002465913334</v>
      </c>
      <c r="H188" s="330">
        <v>1335.2521030745104</v>
      </c>
      <c r="I188"/>
    </row>
    <row r="189" spans="1:9" ht="15" x14ac:dyDescent="0.25">
      <c r="A189" s="48" t="s">
        <v>507</v>
      </c>
      <c r="B189" s="330">
        <v>84898.028891825044</v>
      </c>
      <c r="C189" s="330">
        <v>57677.166109380989</v>
      </c>
      <c r="D189" s="330">
        <v>56311.618316415792</v>
      </c>
      <c r="E189" s="330">
        <v>74506.797569878574</v>
      </c>
      <c r="F189" s="330">
        <v>60782.758790856991</v>
      </c>
      <c r="G189" s="330">
        <v>66878.705479928307</v>
      </c>
      <c r="H189" s="330">
        <v>104177.1583044564</v>
      </c>
      <c r="I189"/>
    </row>
    <row r="190" spans="1:9" ht="15" x14ac:dyDescent="0.25">
      <c r="A190" s="48" t="s">
        <v>506</v>
      </c>
      <c r="B190" s="330">
        <v>21309.141687432733</v>
      </c>
      <c r="C190" s="330">
        <v>24982.599581451948</v>
      </c>
      <c r="D190" s="330">
        <v>28558.328085218618</v>
      </c>
      <c r="E190" s="330">
        <v>45842.152562913303</v>
      </c>
      <c r="F190" s="330">
        <v>54390.258094773832</v>
      </c>
      <c r="G190" s="330">
        <v>48430.950132877828</v>
      </c>
      <c r="H190" s="330">
        <v>50064.626099505556</v>
      </c>
      <c r="I190"/>
    </row>
    <row r="191" spans="1:9" ht="15" x14ac:dyDescent="0.25">
      <c r="A191" s="48" t="s">
        <v>505</v>
      </c>
      <c r="B191" s="330">
        <v>52681.640513405524</v>
      </c>
      <c r="C191" s="330">
        <v>73875.318272235527</v>
      </c>
      <c r="D191" s="330">
        <v>48834.260748123641</v>
      </c>
      <c r="E191" s="330">
        <v>73524.411585415801</v>
      </c>
      <c r="F191" s="330">
        <v>85311.086663787006</v>
      </c>
      <c r="G191" s="330">
        <v>45564.856769328217</v>
      </c>
      <c r="H191" s="330">
        <v>92985.055140659635</v>
      </c>
      <c r="I191"/>
    </row>
    <row r="192" spans="1:9" ht="15" x14ac:dyDescent="0.25">
      <c r="A192" s="48" t="s">
        <v>504</v>
      </c>
      <c r="B192" s="330">
        <v>36.421757859843908</v>
      </c>
      <c r="C192" s="330">
        <v>51.818226661174634</v>
      </c>
      <c r="D192" s="330">
        <v>347.485884266688</v>
      </c>
      <c r="E192" s="330">
        <v>81.389975575797337</v>
      </c>
      <c r="F192" s="330">
        <v>147.85893613613587</v>
      </c>
      <c r="G192" s="330">
        <v>143.18158859480587</v>
      </c>
      <c r="H192" s="330">
        <v>24.016963566867865</v>
      </c>
      <c r="I192"/>
    </row>
    <row r="193" spans="1:9" ht="15" x14ac:dyDescent="0.25">
      <c r="A193" s="48" t="s">
        <v>503</v>
      </c>
      <c r="B193" s="330">
        <v>346.74341005563844</v>
      </c>
      <c r="C193" s="330">
        <v>158.67873017509103</v>
      </c>
      <c r="D193" s="330">
        <v>320.5807370913364</v>
      </c>
      <c r="E193" s="330">
        <v>1454.6543251423636</v>
      </c>
      <c r="F193" s="330">
        <v>353.88773348233144</v>
      </c>
      <c r="G193" s="330">
        <v>938.16590124700201</v>
      </c>
      <c r="H193" s="330">
        <v>233.85559166709649</v>
      </c>
      <c r="I193"/>
    </row>
    <row r="194" spans="1:9" ht="15" x14ac:dyDescent="0.25">
      <c r="A194" s="48" t="s">
        <v>502</v>
      </c>
      <c r="B194" s="330">
        <v>2256.4551346423596</v>
      </c>
      <c r="C194" s="330">
        <v>3231.3262177798492</v>
      </c>
      <c r="D194" s="330">
        <v>2055.5542135533428</v>
      </c>
      <c r="E194" s="330">
        <v>1631.1958259681039</v>
      </c>
      <c r="F194" s="330">
        <v>3111.0463507127329</v>
      </c>
      <c r="G194" s="330">
        <v>1849.5593729979109</v>
      </c>
      <c r="H194" s="330">
        <v>1772.8147091133078</v>
      </c>
      <c r="I194"/>
    </row>
    <row r="195" spans="1:9" ht="15" x14ac:dyDescent="0.25">
      <c r="A195" s="300" t="s">
        <v>501</v>
      </c>
      <c r="B195" s="330"/>
      <c r="C195" s="330"/>
      <c r="D195" s="330"/>
      <c r="E195" s="330"/>
      <c r="F195" s="330"/>
      <c r="G195" s="330"/>
      <c r="H195" s="330"/>
      <c r="I195"/>
    </row>
    <row r="196" spans="1:9" ht="15" x14ac:dyDescent="0.25">
      <c r="A196" s="48" t="s">
        <v>500</v>
      </c>
      <c r="B196" s="330">
        <v>190126.53322356407</v>
      </c>
      <c r="C196" s="330">
        <v>106686.71604717034</v>
      </c>
      <c r="D196" s="330">
        <v>92598.629670875933</v>
      </c>
      <c r="E196" s="330">
        <v>135592.27940255668</v>
      </c>
      <c r="F196" s="330">
        <v>101671.26713921805</v>
      </c>
      <c r="G196" s="330">
        <v>188265.47172412902</v>
      </c>
      <c r="H196" s="330">
        <v>514677.94104329648</v>
      </c>
      <c r="I196"/>
    </row>
    <row r="197" spans="1:9" ht="15" x14ac:dyDescent="0.25">
      <c r="A197" s="48" t="s">
        <v>499</v>
      </c>
      <c r="B197" s="330">
        <v>47472.529391243675</v>
      </c>
      <c r="C197" s="330">
        <v>22992.149578595559</v>
      </c>
      <c r="D197" s="330">
        <v>20098.961078478787</v>
      </c>
      <c r="E197" s="330">
        <v>21545.908868639508</v>
      </c>
      <c r="F197" s="330">
        <v>16833.024331297594</v>
      </c>
      <c r="G197" s="330">
        <v>25110.337935894706</v>
      </c>
      <c r="H197" s="330">
        <v>21691.966348022936</v>
      </c>
      <c r="I197"/>
    </row>
    <row r="198" spans="1:9" ht="15" x14ac:dyDescent="0.25">
      <c r="A198" s="300" t="s">
        <v>498</v>
      </c>
      <c r="B198" s="330"/>
      <c r="C198" s="330"/>
      <c r="D198" s="330"/>
      <c r="E198" s="330"/>
      <c r="F198" s="330"/>
      <c r="G198" s="330"/>
      <c r="H198" s="330"/>
      <c r="I198"/>
    </row>
    <row r="199" spans="1:9" ht="15" x14ac:dyDescent="0.25">
      <c r="A199" s="48" t="s">
        <v>303</v>
      </c>
      <c r="B199" s="330">
        <v>2455.414672109699</v>
      </c>
      <c r="C199" s="330">
        <v>0</v>
      </c>
      <c r="D199" s="330">
        <v>0</v>
      </c>
      <c r="E199" s="330">
        <v>94.320423270071231</v>
      </c>
      <c r="F199" s="330">
        <v>82.211923338083409</v>
      </c>
      <c r="G199" s="330">
        <v>4.7310754420719707</v>
      </c>
      <c r="H199" s="330">
        <v>0</v>
      </c>
      <c r="I199"/>
    </row>
    <row r="200" spans="1:9" ht="15" x14ac:dyDescent="0.25">
      <c r="A200" s="48" t="s">
        <v>497</v>
      </c>
      <c r="B200" s="330">
        <v>152615.36755832247</v>
      </c>
      <c r="C200" s="330">
        <v>82227.534050685659</v>
      </c>
      <c r="D200" s="330">
        <v>160281.57251498534</v>
      </c>
      <c r="E200" s="330">
        <v>9839.2401764960614</v>
      </c>
      <c r="F200" s="330">
        <v>6259.1606417538005</v>
      </c>
      <c r="G200" s="330">
        <v>62299.519657426332</v>
      </c>
      <c r="H200" s="330">
        <v>6522.2939615570067</v>
      </c>
      <c r="I200"/>
    </row>
    <row r="201" spans="1:9" ht="15" x14ac:dyDescent="0.25">
      <c r="A201" s="48" t="s">
        <v>496</v>
      </c>
      <c r="B201" s="330">
        <v>32053.74629393228</v>
      </c>
      <c r="C201" s="330">
        <v>0</v>
      </c>
      <c r="D201" s="330">
        <v>45495.967948897684</v>
      </c>
      <c r="E201" s="330">
        <v>70.740264170961808</v>
      </c>
      <c r="F201" s="330">
        <v>0</v>
      </c>
      <c r="G201" s="330">
        <v>0</v>
      </c>
      <c r="H201" s="330">
        <v>0</v>
      </c>
      <c r="I201"/>
    </row>
    <row r="202" spans="1:9" ht="15" x14ac:dyDescent="0.25">
      <c r="A202" s="300" t="s">
        <v>495</v>
      </c>
      <c r="B202" s="330"/>
      <c r="C202" s="330"/>
      <c r="D202" s="330"/>
      <c r="E202" s="330"/>
      <c r="F202" s="330"/>
      <c r="G202" s="330"/>
      <c r="H202" s="330"/>
      <c r="I202"/>
    </row>
    <row r="203" spans="1:9" ht="15" x14ac:dyDescent="0.25">
      <c r="A203" s="48" t="s">
        <v>494</v>
      </c>
      <c r="B203" s="330">
        <v>103108.8832406688</v>
      </c>
      <c r="C203" s="330">
        <v>102390.77336896458</v>
      </c>
      <c r="D203" s="330">
        <v>83224.43096279625</v>
      </c>
      <c r="E203" s="330">
        <v>110659.09669916077</v>
      </c>
      <c r="F203" s="330">
        <v>126064.33676363043</v>
      </c>
      <c r="G203" s="330">
        <v>122256.3095599025</v>
      </c>
      <c r="H203" s="330">
        <v>116673.07248247373</v>
      </c>
      <c r="I203"/>
    </row>
    <row r="204" spans="1:9" ht="15" x14ac:dyDescent="0.25">
      <c r="A204" s="48" t="s">
        <v>493</v>
      </c>
      <c r="B204" s="330">
        <v>42957.063230941618</v>
      </c>
      <c r="C204" s="330">
        <v>43258.0493771771</v>
      </c>
      <c r="D204" s="330">
        <v>29723.233851358458</v>
      </c>
      <c r="E204" s="330">
        <v>41376.417095818775</v>
      </c>
      <c r="F204" s="330">
        <v>45638.633094698816</v>
      </c>
      <c r="G204" s="330">
        <v>46281.448434522506</v>
      </c>
      <c r="H204" s="330">
        <v>87735.92669250218</v>
      </c>
      <c r="I204"/>
    </row>
    <row r="205" spans="1:9" ht="15" x14ac:dyDescent="0.25">
      <c r="A205" s="48" t="s">
        <v>492</v>
      </c>
      <c r="B205" s="330">
        <v>3598.6271680512164</v>
      </c>
      <c r="C205" s="330">
        <v>18709.57077548161</v>
      </c>
      <c r="D205" s="330">
        <v>1090.4671304001145</v>
      </c>
      <c r="E205" s="330">
        <v>1943.2721302570917</v>
      </c>
      <c r="F205" s="330">
        <v>5477.7191410188516</v>
      </c>
      <c r="G205" s="330">
        <v>23826.474265515481</v>
      </c>
      <c r="H205" s="330">
        <v>24246.39355950242</v>
      </c>
      <c r="I205"/>
    </row>
    <row r="206" spans="1:9" ht="15" x14ac:dyDescent="0.25">
      <c r="A206" s="48" t="s">
        <v>306</v>
      </c>
      <c r="B206" s="330">
        <v>21802.100780165616</v>
      </c>
      <c r="C206" s="330">
        <v>42724.279504404542</v>
      </c>
      <c r="D206" s="330">
        <v>14270.016549879751</v>
      </c>
      <c r="E206" s="330">
        <v>19994.038652363095</v>
      </c>
      <c r="F206" s="330">
        <v>37091.239269023426</v>
      </c>
      <c r="G206" s="330">
        <v>24074.279969171297</v>
      </c>
      <c r="H206" s="330">
        <v>24128.109995991654</v>
      </c>
      <c r="I206"/>
    </row>
    <row r="207" spans="1:9" ht="15" x14ac:dyDescent="0.25">
      <c r="A207" s="48" t="s">
        <v>307</v>
      </c>
      <c r="B207" s="330">
        <v>14892.260629996197</v>
      </c>
      <c r="C207" s="330">
        <v>17583.692411959975</v>
      </c>
      <c r="D207" s="330">
        <v>17002.650373036176</v>
      </c>
      <c r="E207" s="330">
        <v>29374.564438255151</v>
      </c>
      <c r="F207" s="330">
        <v>38344.611743009933</v>
      </c>
      <c r="G207" s="330">
        <v>42513.998802331153</v>
      </c>
      <c r="H207" s="330">
        <v>56513.773289957586</v>
      </c>
      <c r="I207"/>
    </row>
    <row r="208" spans="1:9" ht="15" x14ac:dyDescent="0.25">
      <c r="A208" s="301" t="s">
        <v>308</v>
      </c>
      <c r="B208" s="330"/>
      <c r="C208" s="330"/>
      <c r="D208" s="330"/>
      <c r="E208" s="330"/>
      <c r="F208" s="330"/>
      <c r="G208" s="330"/>
      <c r="H208" s="330"/>
      <c r="I208"/>
    </row>
    <row r="209" spans="1:9" ht="15" x14ac:dyDescent="0.25">
      <c r="A209" s="48" t="s">
        <v>491</v>
      </c>
      <c r="B209" s="330">
        <v>88495.74189074579</v>
      </c>
      <c r="C209" s="330">
        <v>82650.21337966327</v>
      </c>
      <c r="D209" s="330">
        <v>82900.791685279386</v>
      </c>
      <c r="E209" s="330">
        <v>100874.12818159873</v>
      </c>
      <c r="F209" s="330">
        <v>98784.811704527732</v>
      </c>
      <c r="G209" s="330">
        <v>94141.663978837241</v>
      </c>
      <c r="H209" s="330">
        <v>91808.561209176929</v>
      </c>
      <c r="I209"/>
    </row>
    <row r="210" spans="1:9" ht="15" x14ac:dyDescent="0.25">
      <c r="A210" s="300" t="s">
        <v>309</v>
      </c>
      <c r="B210" s="330"/>
      <c r="C210" s="330"/>
      <c r="D210" s="330"/>
      <c r="E210" s="330"/>
      <c r="F210" s="330"/>
      <c r="G210" s="330"/>
      <c r="H210" s="330"/>
      <c r="I210"/>
    </row>
    <row r="211" spans="1:9" ht="15" x14ac:dyDescent="0.25">
      <c r="A211" s="48" t="s">
        <v>490</v>
      </c>
      <c r="B211" s="330">
        <v>0</v>
      </c>
      <c r="C211" s="330">
        <v>0</v>
      </c>
      <c r="D211" s="330">
        <v>0</v>
      </c>
      <c r="E211" s="330">
        <v>1299.2417737423571</v>
      </c>
      <c r="F211" s="330">
        <v>1741.8720810858013</v>
      </c>
      <c r="G211" s="330">
        <v>0</v>
      </c>
      <c r="H211" s="330">
        <v>0</v>
      </c>
      <c r="I211"/>
    </row>
    <row r="212" spans="1:9" ht="15" x14ac:dyDescent="0.25">
      <c r="A212" s="300" t="s">
        <v>310</v>
      </c>
      <c r="B212" s="330"/>
      <c r="C212" s="330"/>
      <c r="D212" s="330"/>
      <c r="E212" s="330"/>
      <c r="F212" s="330"/>
      <c r="G212" s="330"/>
      <c r="H212" s="330"/>
      <c r="I212"/>
    </row>
    <row r="213" spans="1:9" ht="15" x14ac:dyDescent="0.25">
      <c r="A213" s="48" t="s">
        <v>489</v>
      </c>
      <c r="B213" s="330">
        <v>362266.56641047844</v>
      </c>
      <c r="C213" s="330">
        <v>316097.29019004991</v>
      </c>
      <c r="D213" s="330">
        <v>591619.19626000046</v>
      </c>
      <c r="E213" s="330">
        <v>578513.74041118426</v>
      </c>
      <c r="F213" s="330">
        <v>549412.90418448672</v>
      </c>
      <c r="G213" s="330">
        <v>715020.78143636882</v>
      </c>
      <c r="H213" s="330">
        <v>722657.4983219672</v>
      </c>
      <c r="I213"/>
    </row>
    <row r="214" spans="1:9" ht="15" x14ac:dyDescent="0.25">
      <c r="A214" s="48" t="s">
        <v>488</v>
      </c>
      <c r="B214" s="330">
        <v>6819.6603101865312</v>
      </c>
      <c r="C214" s="330">
        <v>8557.6670956979651</v>
      </c>
      <c r="D214" s="330">
        <v>7484.6279529955928</v>
      </c>
      <c r="E214" s="330">
        <v>10058.969305252989</v>
      </c>
      <c r="F214" s="330">
        <v>3624.9103899414526</v>
      </c>
      <c r="G214" s="330">
        <v>12.910941037330224</v>
      </c>
      <c r="H214" s="330">
        <v>4399.4381062218654</v>
      </c>
      <c r="I214"/>
    </row>
    <row r="215" spans="1:9" ht="15" x14ac:dyDescent="0.25">
      <c r="A215" s="48"/>
      <c r="B215" s="48"/>
      <c r="C215" s="48"/>
      <c r="D215" s="48"/>
      <c r="E215" s="48"/>
      <c r="F215" s="48"/>
      <c r="G215" s="48"/>
      <c r="H215" s="48"/>
      <c r="I215"/>
    </row>
    <row r="216" spans="1:9" ht="15" x14ac:dyDescent="0.25">
      <c r="A216" s="327" t="s">
        <v>487</v>
      </c>
      <c r="B216" s="332">
        <f>SUM(B6:B214)</f>
        <v>3339146.5320411287</v>
      </c>
      <c r="C216" s="332">
        <f t="shared" ref="C216:H216" si="0">SUM(C6:C214)</f>
        <v>3368791.0005289982</v>
      </c>
      <c r="D216" s="332">
        <f t="shared" si="0"/>
        <v>3242212.1948513999</v>
      </c>
      <c r="E216" s="332">
        <f t="shared" si="0"/>
        <v>4685995.4917374784</v>
      </c>
      <c r="F216" s="332">
        <f t="shared" si="0"/>
        <v>4877981.306574001</v>
      </c>
      <c r="G216" s="332">
        <f t="shared" si="0"/>
        <v>4473393.0761050005</v>
      </c>
      <c r="H216" s="332">
        <f t="shared" si="0"/>
        <v>4842972.6360124014</v>
      </c>
      <c r="I216"/>
    </row>
    <row r="217" spans="1:9" ht="15" x14ac:dyDescent="0.25">
      <c r="A217" s="335" t="s">
        <v>735</v>
      </c>
      <c r="B217" s="333"/>
      <c r="C217" s="333"/>
      <c r="D217" s="333"/>
      <c r="E217" s="333"/>
      <c r="F217" s="333"/>
      <c r="G217" s="333"/>
      <c r="H217" s="48"/>
      <c r="I217"/>
    </row>
    <row r="218" spans="1:9" ht="15" x14ac:dyDescent="0.25">
      <c r="A218" s="335" t="s">
        <v>736</v>
      </c>
      <c r="B218" s="48"/>
      <c r="C218" s="48"/>
      <c r="D218" s="48"/>
      <c r="E218" s="48"/>
      <c r="F218" s="48"/>
      <c r="G218" s="48"/>
      <c r="I218"/>
    </row>
    <row r="219" spans="1:9" ht="15" x14ac:dyDescent="0.25">
      <c r="A219" s="335" t="s">
        <v>752</v>
      </c>
      <c r="B219" s="48"/>
      <c r="C219" s="48"/>
      <c r="D219" s="48"/>
      <c r="E219" s="48"/>
      <c r="F219" s="48"/>
      <c r="G219" s="48"/>
      <c r="I219"/>
    </row>
    <row r="220" spans="1:9" ht="15" x14ac:dyDescent="0.25">
      <c r="A220" s="335" t="s">
        <v>753</v>
      </c>
      <c r="B220" s="48"/>
      <c r="C220" s="48"/>
      <c r="D220" s="48"/>
      <c r="E220" s="48"/>
      <c r="F220" s="48"/>
      <c r="G220" s="48"/>
      <c r="I220"/>
    </row>
    <row r="221" spans="1:9" x14ac:dyDescent="0.2">
      <c r="A221" s="335" t="s">
        <v>754</v>
      </c>
      <c r="B221" s="48"/>
      <c r="C221" s="48"/>
      <c r="D221" s="48"/>
      <c r="E221" s="48"/>
      <c r="F221" s="48"/>
      <c r="G221" s="48"/>
      <c r="H221" s="48"/>
    </row>
    <row r="222" spans="1:9" x14ac:dyDescent="0.2">
      <c r="A222" s="335" t="s">
        <v>486</v>
      </c>
      <c r="B222" s="48"/>
      <c r="C222" s="48"/>
      <c r="D222" s="48"/>
      <c r="E222" s="48"/>
      <c r="F222" s="48"/>
      <c r="G222" s="48"/>
      <c r="H222" s="48"/>
    </row>
    <row r="223" spans="1:9" x14ac:dyDescent="0.2">
      <c r="A223" s="335" t="s">
        <v>485</v>
      </c>
      <c r="B223" s="48"/>
      <c r="C223" s="48"/>
      <c r="D223" s="48"/>
      <c r="E223" s="48"/>
      <c r="F223" s="48"/>
      <c r="G223" s="48"/>
      <c r="H223" s="48"/>
    </row>
    <row r="224" spans="1:9" x14ac:dyDescent="0.2">
      <c r="A224" s="48"/>
      <c r="B224" s="48"/>
      <c r="C224" s="48"/>
      <c r="D224" s="48"/>
      <c r="E224" s="48"/>
      <c r="F224" s="48"/>
      <c r="G224" s="48"/>
      <c r="H224" s="48"/>
    </row>
    <row r="225" spans="1:8" x14ac:dyDescent="0.2">
      <c r="A225" s="335" t="s">
        <v>755</v>
      </c>
      <c r="B225" s="48"/>
      <c r="C225" s="48"/>
      <c r="D225" s="48"/>
      <c r="E225" s="48"/>
      <c r="F225" s="48"/>
      <c r="G225" s="48"/>
      <c r="H225" s="48"/>
    </row>
    <row r="228" spans="1:8" x14ac:dyDescent="0.2">
      <c r="A228" s="41" t="s">
        <v>15</v>
      </c>
      <c r="H228" s="37" t="s">
        <v>12</v>
      </c>
    </row>
    <row r="229" spans="1:8" x14ac:dyDescent="0.2">
      <c r="A229" s="42" t="s">
        <v>16</v>
      </c>
      <c r="H229" s="39" t="s">
        <v>761</v>
      </c>
    </row>
    <row r="230" spans="1:8" x14ac:dyDescent="0.2">
      <c r="A230" s="42"/>
      <c r="H230" s="40" t="s">
        <v>773</v>
      </c>
    </row>
    <row r="231" spans="1:8" x14ac:dyDescent="0.2">
      <c r="A231" s="41" t="s">
        <v>17</v>
      </c>
    </row>
  </sheetData>
  <hyperlinks>
    <hyperlink ref="A229" r:id="rId1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scale="51" orientation="portrait" r:id="rId2"/>
  <rowBreaks count="3" manualBreakCount="3">
    <brk id="67" max="16383" man="1"/>
    <brk id="115" max="16383" man="1"/>
    <brk id="19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227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38.7109375" style="321" customWidth="1"/>
    <col min="2" max="2" width="12.85546875" style="321" bestFit="1" customWidth="1"/>
    <col min="3" max="6" width="11.5703125" style="321" bestFit="1" customWidth="1"/>
    <col min="7" max="7" width="12.85546875" style="321" customWidth="1"/>
    <col min="8" max="8" width="11.5703125" style="321" customWidth="1"/>
    <col min="9" max="16384" width="9.140625" style="321"/>
  </cols>
  <sheetData>
    <row r="1" spans="1:8" ht="15.6" customHeight="1" x14ac:dyDescent="0.25">
      <c r="A1" s="307" t="s">
        <v>741</v>
      </c>
      <c r="B1"/>
      <c r="C1"/>
      <c r="D1"/>
      <c r="E1"/>
      <c r="F1"/>
      <c r="G1"/>
      <c r="H1"/>
    </row>
    <row r="2" spans="1:8" ht="15" x14ac:dyDescent="0.25">
      <c r="A2" s="296"/>
      <c r="B2" s="296"/>
      <c r="C2" s="296"/>
      <c r="D2" s="296"/>
      <c r="E2" s="296"/>
      <c r="F2"/>
      <c r="G2" s="372" t="s">
        <v>56</v>
      </c>
      <c r="H2" s="372"/>
    </row>
    <row r="3" spans="1:8" ht="12.95" customHeight="1" x14ac:dyDescent="0.2">
      <c r="A3" s="299" t="s">
        <v>774</v>
      </c>
      <c r="B3" s="346" t="s">
        <v>742</v>
      </c>
      <c r="C3" s="346" t="s">
        <v>743</v>
      </c>
      <c r="D3" s="346" t="s">
        <v>744</v>
      </c>
      <c r="E3" s="346" t="s">
        <v>745</v>
      </c>
      <c r="F3" s="346" t="s">
        <v>746</v>
      </c>
      <c r="G3" s="346" t="s">
        <v>747</v>
      </c>
      <c r="H3" s="346">
        <v>2016</v>
      </c>
    </row>
    <row r="4" spans="1:8" ht="12.95" customHeight="1" x14ac:dyDescent="0.2">
      <c r="A4" s="305" t="s">
        <v>688</v>
      </c>
      <c r="B4" s="305"/>
      <c r="C4" s="305"/>
      <c r="D4" s="305"/>
      <c r="E4" s="305"/>
      <c r="F4" s="305"/>
      <c r="G4" s="305"/>
      <c r="H4" s="305"/>
    </row>
    <row r="5" spans="1:8" ht="12.6" customHeight="1" x14ac:dyDescent="0.2">
      <c r="A5" s="304" t="s">
        <v>61</v>
      </c>
      <c r="B5" s="303">
        <v>6587.5242592521035</v>
      </c>
      <c r="C5" s="303">
        <v>6505.7146672128019</v>
      </c>
      <c r="D5" s="303">
        <v>4562.1267253764227</v>
      </c>
      <c r="E5" s="303">
        <v>6021.2028612563381</v>
      </c>
      <c r="F5" s="303">
        <v>7132.7088611132322</v>
      </c>
      <c r="G5" s="303">
        <v>5758.2254757808951</v>
      </c>
      <c r="H5" s="303">
        <v>5910.441908509034</v>
      </c>
    </row>
    <row r="6" spans="1:8" ht="12.6" customHeight="1" x14ac:dyDescent="0.2">
      <c r="A6" s="304" t="s">
        <v>76</v>
      </c>
      <c r="B6" s="303">
        <v>18930.47996394652</v>
      </c>
      <c r="C6" s="303">
        <v>13057.113350118694</v>
      </c>
      <c r="D6" s="303">
        <v>55442.132057926618</v>
      </c>
      <c r="E6" s="303">
        <v>12410.170656489739</v>
      </c>
      <c r="F6" s="303">
        <v>33315.20085802734</v>
      </c>
      <c r="G6" s="303">
        <v>35518.043132673069</v>
      </c>
      <c r="H6" s="303">
        <v>32814.728474157229</v>
      </c>
    </row>
    <row r="7" spans="1:8" ht="12.6" customHeight="1" x14ac:dyDescent="0.2">
      <c r="A7" s="304" t="s">
        <v>87</v>
      </c>
      <c r="B7" s="303">
        <v>153.84555386883497</v>
      </c>
      <c r="C7" s="303">
        <v>4262.8778699878912</v>
      </c>
      <c r="D7" s="303">
        <v>2664.1941927924718</v>
      </c>
      <c r="E7" s="303">
        <v>5539.1935459645838</v>
      </c>
      <c r="F7" s="303">
        <v>7117.9983203847351</v>
      </c>
      <c r="G7" s="303">
        <v>2838.788053603445</v>
      </c>
      <c r="H7" s="303">
        <v>3254.0413648753733</v>
      </c>
    </row>
    <row r="8" spans="1:8" ht="12.6" customHeight="1" x14ac:dyDescent="0.2">
      <c r="A8" s="304" t="s">
        <v>93</v>
      </c>
      <c r="B8" s="303">
        <v>28375.846694549229</v>
      </c>
      <c r="C8" s="303">
        <v>32212.242646080645</v>
      </c>
      <c r="D8" s="303">
        <v>35401.11135498128</v>
      </c>
      <c r="E8" s="303">
        <v>173002.23984023824</v>
      </c>
      <c r="F8" s="303">
        <v>205179.30440928522</v>
      </c>
      <c r="G8" s="303">
        <v>169545.23020832648</v>
      </c>
      <c r="H8" s="303">
        <v>79123.250233079205</v>
      </c>
    </row>
    <row r="9" spans="1:8" ht="12.6" customHeight="1" x14ac:dyDescent="0.2">
      <c r="A9" s="304" t="s">
        <v>113</v>
      </c>
      <c r="B9" s="303">
        <v>12422.758239930043</v>
      </c>
      <c r="C9" s="303">
        <v>35927.807327507639</v>
      </c>
      <c r="D9" s="303">
        <v>41805.177606527985</v>
      </c>
      <c r="E9" s="303">
        <v>40047.99765637712</v>
      </c>
      <c r="F9" s="303">
        <v>39235.611713679711</v>
      </c>
      <c r="G9" s="303">
        <v>38191.166214563978</v>
      </c>
      <c r="H9" s="303">
        <v>37734.274510177536</v>
      </c>
    </row>
    <row r="10" spans="1:8" ht="12.6" customHeight="1" x14ac:dyDescent="0.2">
      <c r="A10" s="304"/>
      <c r="B10" s="303"/>
      <c r="C10" s="303"/>
      <c r="D10" s="303"/>
      <c r="E10" s="303"/>
      <c r="F10" s="303"/>
      <c r="G10" s="303"/>
      <c r="H10" s="303"/>
    </row>
    <row r="11" spans="1:8" ht="12.95" customHeight="1" x14ac:dyDescent="0.2">
      <c r="A11" s="308" t="s">
        <v>689</v>
      </c>
      <c r="B11" s="303">
        <v>25138.710136140118</v>
      </c>
      <c r="C11" s="303">
        <v>10959.898060210942</v>
      </c>
      <c r="D11" s="303">
        <v>7275.9325984256275</v>
      </c>
      <c r="E11" s="303">
        <v>3950.4932112363072</v>
      </c>
      <c r="F11" s="303">
        <v>12804.075907549957</v>
      </c>
      <c r="G11" s="303">
        <v>6667.2135123054213</v>
      </c>
      <c r="H11" s="303">
        <v>9432.9156512916998</v>
      </c>
    </row>
    <row r="12" spans="1:8" ht="12.6" customHeight="1" x14ac:dyDescent="0.2">
      <c r="A12" s="304"/>
      <c r="B12" s="303"/>
      <c r="C12" s="303"/>
      <c r="D12" s="303"/>
      <c r="E12" s="303"/>
      <c r="F12" s="303"/>
      <c r="G12" s="303"/>
      <c r="H12" s="303"/>
    </row>
    <row r="13" spans="1:8" ht="12.95" customHeight="1" x14ac:dyDescent="0.2">
      <c r="A13" s="309" t="s">
        <v>690</v>
      </c>
      <c r="B13" s="303"/>
      <c r="C13" s="303"/>
      <c r="D13" s="303"/>
      <c r="E13" s="303"/>
      <c r="F13" s="303"/>
      <c r="G13" s="303"/>
      <c r="H13" s="303"/>
    </row>
    <row r="14" spans="1:8" ht="12.6" customHeight="1" x14ac:dyDescent="0.2">
      <c r="A14" s="304" t="s">
        <v>62</v>
      </c>
      <c r="B14" s="303">
        <v>7874.5535317131707</v>
      </c>
      <c r="C14" s="303">
        <v>7076.2418734556477</v>
      </c>
      <c r="D14" s="303">
        <v>9663.9166192838711</v>
      </c>
      <c r="E14" s="303">
        <v>16078.253614617426</v>
      </c>
      <c r="F14" s="303">
        <v>16611.859680056223</v>
      </c>
      <c r="G14" s="303">
        <v>12452.620095357635</v>
      </c>
      <c r="H14" s="303">
        <v>15094.149835792676</v>
      </c>
    </row>
    <row r="15" spans="1:8" ht="12.6" customHeight="1" x14ac:dyDescent="0.2">
      <c r="A15" s="304" t="s">
        <v>63</v>
      </c>
      <c r="B15" s="303">
        <v>31094.287455277932</v>
      </c>
      <c r="C15" s="303">
        <v>19087.512217328811</v>
      </c>
      <c r="D15" s="303">
        <v>16689.083660648714</v>
      </c>
      <c r="E15" s="303">
        <v>37692.285957314256</v>
      </c>
      <c r="F15" s="303">
        <v>32474.248173069402</v>
      </c>
      <c r="G15" s="303">
        <v>20765.476867506357</v>
      </c>
      <c r="H15" s="303">
        <v>26112.491809275241</v>
      </c>
    </row>
    <row r="16" spans="1:8" ht="12.6" customHeight="1" x14ac:dyDescent="0.2">
      <c r="A16" s="304" t="s">
        <v>64</v>
      </c>
      <c r="B16" s="303">
        <v>5445.0959204435976</v>
      </c>
      <c r="C16" s="303">
        <v>2845.9006761606493</v>
      </c>
      <c r="D16" s="303">
        <v>985.33835464785011</v>
      </c>
      <c r="E16" s="303">
        <v>2418.270722204169</v>
      </c>
      <c r="F16" s="303">
        <v>3375.425607314708</v>
      </c>
      <c r="G16" s="303">
        <v>1573.9598894889721</v>
      </c>
      <c r="H16" s="303">
        <v>1564.8072480822043</v>
      </c>
    </row>
    <row r="17" spans="1:16" ht="12.6" customHeight="1" x14ac:dyDescent="0.2">
      <c r="A17" s="304" t="s">
        <v>65</v>
      </c>
      <c r="B17" s="303">
        <v>50466.707875638131</v>
      </c>
      <c r="C17" s="303">
        <v>45101.721040224576</v>
      </c>
      <c r="D17" s="303">
        <v>38146.833950988024</v>
      </c>
      <c r="E17" s="303">
        <v>49223.067904538024</v>
      </c>
      <c r="F17" s="303">
        <v>58949.643192271367</v>
      </c>
      <c r="G17" s="303">
        <v>59940.698941554991</v>
      </c>
      <c r="H17" s="303">
        <v>76401.764673356025</v>
      </c>
    </row>
    <row r="18" spans="1:16" ht="12.6" customHeight="1" x14ac:dyDescent="0.2">
      <c r="A18" s="304" t="s">
        <v>66</v>
      </c>
      <c r="B18" s="303">
        <v>30988.689269984265</v>
      </c>
      <c r="C18" s="303">
        <v>22761.58011207464</v>
      </c>
      <c r="D18" s="303">
        <v>21361.280211289934</v>
      </c>
      <c r="E18" s="303">
        <v>30436.284508395653</v>
      </c>
      <c r="F18" s="303">
        <v>25598.382103104359</v>
      </c>
      <c r="G18" s="303">
        <v>20664.017636113909</v>
      </c>
      <c r="H18" s="303">
        <v>18340.633073322493</v>
      </c>
    </row>
    <row r="19" spans="1:16" ht="12.6" customHeight="1" x14ac:dyDescent="0.2">
      <c r="A19" s="304" t="s">
        <v>68</v>
      </c>
      <c r="B19" s="303">
        <v>8423.3815422109419</v>
      </c>
      <c r="C19" s="303">
        <v>3516.9395222626431</v>
      </c>
      <c r="D19" s="303">
        <v>2588.9823782304125</v>
      </c>
      <c r="E19" s="303">
        <v>3388.5872862349679</v>
      </c>
      <c r="F19" s="303">
        <v>5660.3706460642825</v>
      </c>
      <c r="G19" s="303">
        <v>4625.598215856442</v>
      </c>
      <c r="H19" s="303">
        <v>4314.8358201665087</v>
      </c>
    </row>
    <row r="20" spans="1:16" ht="12.6" customHeight="1" x14ac:dyDescent="0.2">
      <c r="A20" s="304" t="s">
        <v>67</v>
      </c>
      <c r="B20" s="303">
        <v>22896.291844224161</v>
      </c>
      <c r="C20" s="303">
        <v>25067.78863298209</v>
      </c>
      <c r="D20" s="303">
        <v>25939.95990695426</v>
      </c>
      <c r="E20" s="303">
        <v>38244.126323885299</v>
      </c>
      <c r="F20" s="303">
        <v>40189.873870970434</v>
      </c>
      <c r="G20" s="303">
        <v>27048.451868774537</v>
      </c>
      <c r="H20" s="303">
        <v>29419.938058513966</v>
      </c>
    </row>
    <row r="21" spans="1:16" ht="12.6" customHeight="1" x14ac:dyDescent="0.2">
      <c r="A21" s="304" t="s">
        <v>691</v>
      </c>
      <c r="B21" s="303">
        <v>13525.92424499727</v>
      </c>
      <c r="C21" s="303">
        <v>14079.819615785311</v>
      </c>
      <c r="D21" s="303">
        <v>10649.847170322566</v>
      </c>
      <c r="E21" s="303">
        <v>8891.6964738899624</v>
      </c>
      <c r="F21" s="303">
        <v>28906.817859348837</v>
      </c>
      <c r="G21" s="303">
        <v>20169.193823226622</v>
      </c>
      <c r="H21" s="303">
        <v>36923.944157746708</v>
      </c>
    </row>
    <row r="22" spans="1:16" ht="12.6" customHeight="1" x14ac:dyDescent="0.2">
      <c r="A22" s="304" t="s">
        <v>70</v>
      </c>
      <c r="B22" s="303">
        <v>19865.393383827402</v>
      </c>
      <c r="C22" s="303">
        <v>18946.265430071933</v>
      </c>
      <c r="D22" s="303">
        <v>18019.730958674332</v>
      </c>
      <c r="E22" s="303">
        <v>24776.861157845582</v>
      </c>
      <c r="F22" s="303">
        <v>21205.767211667237</v>
      </c>
      <c r="G22" s="303">
        <v>82484.026734717016</v>
      </c>
      <c r="H22" s="303">
        <v>62933.255063621771</v>
      </c>
    </row>
    <row r="23" spans="1:16" ht="12.6" customHeight="1" x14ac:dyDescent="0.2">
      <c r="A23" s="304" t="s">
        <v>71</v>
      </c>
      <c r="B23" s="303">
        <v>2530.8236302125715</v>
      </c>
      <c r="C23" s="303">
        <v>2333.233618501069</v>
      </c>
      <c r="D23" s="303">
        <v>4515.9312914181255</v>
      </c>
      <c r="E23" s="303">
        <v>12480.154052992437</v>
      </c>
      <c r="F23" s="303">
        <v>4026.2598983609632</v>
      </c>
      <c r="G23" s="303">
        <v>3444.6678974646993</v>
      </c>
      <c r="H23" s="303">
        <v>2750.1465437877873</v>
      </c>
    </row>
    <row r="24" spans="1:16" ht="12.6" customHeight="1" x14ac:dyDescent="0.2">
      <c r="A24" s="304" t="s">
        <v>692</v>
      </c>
      <c r="B24" s="303">
        <v>9477.6925004957502</v>
      </c>
      <c r="C24" s="303">
        <v>6742.3142181539206</v>
      </c>
      <c r="D24" s="303">
        <v>6414.2698795270944</v>
      </c>
      <c r="E24" s="303">
        <v>7666.5775540373461</v>
      </c>
      <c r="F24" s="303">
        <v>5491.6720589048928</v>
      </c>
      <c r="G24" s="303">
        <v>5583.7521257906783</v>
      </c>
      <c r="H24" s="303">
        <v>5742.7508529355091</v>
      </c>
    </row>
    <row r="25" spans="1:16" ht="12.6" customHeight="1" x14ac:dyDescent="0.2">
      <c r="A25" s="304" t="s">
        <v>693</v>
      </c>
      <c r="B25" s="303">
        <v>37075.337577877319</v>
      </c>
      <c r="C25" s="303">
        <v>48074.700227322792</v>
      </c>
      <c r="D25" s="303">
        <v>44237.221526865018</v>
      </c>
      <c r="E25" s="303">
        <v>41315.921943365654</v>
      </c>
      <c r="F25" s="303">
        <v>53899.471967701247</v>
      </c>
      <c r="G25" s="303">
        <v>49430.934925659836</v>
      </c>
      <c r="H25" s="303">
        <v>52200.699267584219</v>
      </c>
    </row>
    <row r="26" spans="1:16" ht="12.6" customHeight="1" x14ac:dyDescent="0.2">
      <c r="A26" s="304" t="s">
        <v>734</v>
      </c>
      <c r="B26" s="303">
        <v>104737.59216803129</v>
      </c>
      <c r="C26" s="303">
        <v>95692.809206797523</v>
      </c>
      <c r="D26" s="303">
        <v>76072.479376637697</v>
      </c>
      <c r="E26" s="303">
        <v>124505.44535908602</v>
      </c>
      <c r="F26" s="303">
        <v>130705.50115690968</v>
      </c>
      <c r="G26" s="303">
        <v>111872.29179632493</v>
      </c>
      <c r="H26" s="303">
        <v>102221.07125543499</v>
      </c>
    </row>
    <row r="27" spans="1:16" ht="12.6" customHeight="1" x14ac:dyDescent="0.2">
      <c r="A27" s="304" t="s">
        <v>75</v>
      </c>
      <c r="B27" s="303">
        <v>2312.8050830601901</v>
      </c>
      <c r="C27" s="303">
        <v>3017.29428910972</v>
      </c>
      <c r="D27" s="303">
        <v>2744.0648776618796</v>
      </c>
      <c r="E27" s="303">
        <v>4882.1815752672665</v>
      </c>
      <c r="F27" s="303">
        <v>5213.1279000545464</v>
      </c>
      <c r="G27" s="303">
        <v>3245.859882444</v>
      </c>
      <c r="H27" s="303">
        <v>3660.5840137552705</v>
      </c>
    </row>
    <row r="28" spans="1:16" ht="12.6" customHeight="1" x14ac:dyDescent="0.2">
      <c r="A28" s="304" t="s">
        <v>694</v>
      </c>
      <c r="B28" s="303">
        <v>863.95628782405413</v>
      </c>
      <c r="C28" s="303">
        <v>525.80578852817064</v>
      </c>
      <c r="D28" s="303">
        <v>394.3373613974033</v>
      </c>
      <c r="E28" s="303">
        <v>304.52507377538768</v>
      </c>
      <c r="F28" s="303">
        <v>256.12215461785092</v>
      </c>
      <c r="G28" s="303">
        <v>292.5294175098897</v>
      </c>
      <c r="H28" s="303">
        <v>360.45060723828982</v>
      </c>
    </row>
    <row r="29" spans="1:16" ht="12.6" customHeight="1" x14ac:dyDescent="0.2">
      <c r="A29" s="304" t="s">
        <v>77</v>
      </c>
      <c r="B29" s="303">
        <v>10621.745371418598</v>
      </c>
      <c r="C29" s="303">
        <v>7743.1832254677483</v>
      </c>
      <c r="D29" s="303">
        <v>4268.1969832026316</v>
      </c>
      <c r="E29" s="303">
        <v>7494.5324693067951</v>
      </c>
      <c r="F29" s="303">
        <v>6345.3904265937281</v>
      </c>
      <c r="G29" s="303">
        <v>3529.3649838603856</v>
      </c>
      <c r="H29" s="303">
        <v>4182.9556443039428</v>
      </c>
    </row>
    <row r="30" spans="1:16" ht="12.6" customHeight="1" x14ac:dyDescent="0.25">
      <c r="A30" s="304" t="s">
        <v>78</v>
      </c>
      <c r="B30" s="303">
        <v>128500.49355613734</v>
      </c>
      <c r="C30" s="303">
        <v>135488.41894044331</v>
      </c>
      <c r="D30" s="303">
        <v>103995.91385079628</v>
      </c>
      <c r="E30" s="303">
        <v>200370.48723337901</v>
      </c>
      <c r="F30" s="303">
        <v>188054.76821767364</v>
      </c>
      <c r="G30" s="303">
        <v>130648.48823134246</v>
      </c>
      <c r="H30" s="303">
        <v>189132.26727828893</v>
      </c>
      <c r="J30" s="349"/>
      <c r="K30" s="349"/>
      <c r="L30" s="349"/>
      <c r="M30" s="349"/>
      <c r="N30" s="349"/>
      <c r="O30" s="349"/>
      <c r="P30" s="349"/>
    </row>
    <row r="31" spans="1:16" ht="12.6" customHeight="1" x14ac:dyDescent="0.2">
      <c r="A31" s="304" t="s">
        <v>79</v>
      </c>
      <c r="B31" s="303">
        <v>2188.3421109578967</v>
      </c>
      <c r="C31" s="303">
        <v>1090.217174964245</v>
      </c>
      <c r="D31" s="303">
        <v>858.24394858708183</v>
      </c>
      <c r="E31" s="303">
        <v>1087.7059910140313</v>
      </c>
      <c r="F31" s="303">
        <v>979.97609682973541</v>
      </c>
      <c r="G31" s="303">
        <v>1225.6928744215979</v>
      </c>
      <c r="H31" s="303">
        <v>1552.5130201411234</v>
      </c>
    </row>
    <row r="32" spans="1:16" ht="12.6" customHeight="1" x14ac:dyDescent="0.2">
      <c r="A32" s="304" t="s">
        <v>80</v>
      </c>
      <c r="B32" s="303">
        <v>6655.1875195578978</v>
      </c>
      <c r="C32" s="303">
        <v>6666.7451419279487</v>
      </c>
      <c r="D32" s="303">
        <v>6035.8335619777563</v>
      </c>
      <c r="E32" s="303">
        <v>7532.8980090915529</v>
      </c>
      <c r="F32" s="303">
        <v>7299.3376770496434</v>
      </c>
      <c r="G32" s="303">
        <v>4512.4927609836159</v>
      </c>
      <c r="H32" s="303">
        <v>6137.515899205885</v>
      </c>
    </row>
    <row r="33" spans="1:8" ht="12.6" customHeight="1" x14ac:dyDescent="0.2">
      <c r="A33" s="304" t="s">
        <v>81</v>
      </c>
      <c r="B33" s="303">
        <v>58084.751549300992</v>
      </c>
      <c r="C33" s="303">
        <v>67788.747485699059</v>
      </c>
      <c r="D33" s="303">
        <v>60268.026110204875</v>
      </c>
      <c r="E33" s="303">
        <v>68447.203971276409</v>
      </c>
      <c r="F33" s="303">
        <v>62984.673570841282</v>
      </c>
      <c r="G33" s="303">
        <v>106076.39429729225</v>
      </c>
      <c r="H33" s="303">
        <v>161102.29318414349</v>
      </c>
    </row>
    <row r="34" spans="1:8" ht="12.6" customHeight="1" x14ac:dyDescent="0.2">
      <c r="A34" s="304" t="s">
        <v>82</v>
      </c>
      <c r="B34" s="303">
        <v>12840.177387817859</v>
      </c>
      <c r="C34" s="303">
        <v>21905.879209891205</v>
      </c>
      <c r="D34" s="303">
        <v>38426.335146214653</v>
      </c>
      <c r="E34" s="303">
        <v>18700.036303951907</v>
      </c>
      <c r="F34" s="303">
        <v>27517.542067199403</v>
      </c>
      <c r="G34" s="303">
        <v>33487.984547864668</v>
      </c>
      <c r="H34" s="303">
        <v>45353.252034594363</v>
      </c>
    </row>
    <row r="35" spans="1:8" ht="12.6" customHeight="1" x14ac:dyDescent="0.2">
      <c r="A35" s="304" t="s">
        <v>83</v>
      </c>
      <c r="B35" s="303">
        <v>14424.667796381606</v>
      </c>
      <c r="C35" s="303">
        <v>5481.0004624985522</v>
      </c>
      <c r="D35" s="303">
        <v>3296.3442617903283</v>
      </c>
      <c r="E35" s="303">
        <v>6957.3775735252511</v>
      </c>
      <c r="F35" s="303">
        <v>7733.3620031512301</v>
      </c>
      <c r="G35" s="303">
        <v>6569.4721621229119</v>
      </c>
      <c r="H35" s="303">
        <v>8478.7295383081364</v>
      </c>
    </row>
    <row r="36" spans="1:8" x14ac:dyDescent="0.2">
      <c r="A36" s="304" t="s">
        <v>84</v>
      </c>
      <c r="B36" s="303">
        <v>48138.901074266156</v>
      </c>
      <c r="C36" s="303">
        <v>62087.48034840967</v>
      </c>
      <c r="D36" s="303">
        <v>66378.778518363426</v>
      </c>
      <c r="E36" s="303">
        <v>126343.48975960046</v>
      </c>
      <c r="F36" s="303">
        <v>138383.51247210999</v>
      </c>
      <c r="G36" s="303">
        <v>102233.66485953575</v>
      </c>
      <c r="H36" s="303">
        <v>90262.146635814905</v>
      </c>
    </row>
    <row r="37" spans="1:8" x14ac:dyDescent="0.2">
      <c r="A37" s="304" t="s">
        <v>85</v>
      </c>
      <c r="B37" s="303">
        <v>16654.571033300963</v>
      </c>
      <c r="C37" s="303">
        <v>9961.4060200743534</v>
      </c>
      <c r="D37" s="303">
        <v>6054.3689096333637</v>
      </c>
      <c r="E37" s="303">
        <v>12744.006639811751</v>
      </c>
      <c r="F37" s="303">
        <v>5248.1563649732407</v>
      </c>
      <c r="G37" s="303">
        <v>3303.9981168095774</v>
      </c>
      <c r="H37" s="303">
        <v>5573.8839890698346</v>
      </c>
    </row>
    <row r="38" spans="1:8" x14ac:dyDescent="0.2">
      <c r="A38" s="304" t="s">
        <v>86</v>
      </c>
      <c r="B38" s="303">
        <v>20241.796926624709</v>
      </c>
      <c r="C38" s="303">
        <v>19409.136809682277</v>
      </c>
      <c r="D38" s="303">
        <v>14694.128043902057</v>
      </c>
      <c r="E38" s="303">
        <v>21749.319610171533</v>
      </c>
      <c r="F38" s="303">
        <v>26316.706929496919</v>
      </c>
      <c r="G38" s="303">
        <v>43674.146293841877</v>
      </c>
      <c r="H38" s="303">
        <v>39780.771543810013</v>
      </c>
    </row>
    <row r="39" spans="1:8" x14ac:dyDescent="0.2">
      <c r="A39" s="304" t="s">
        <v>88</v>
      </c>
      <c r="B39" s="303">
        <v>20849.324756585855</v>
      </c>
      <c r="C39" s="303">
        <v>17564.163953615556</v>
      </c>
      <c r="D39" s="303">
        <v>13426.032396627324</v>
      </c>
      <c r="E39" s="303">
        <v>29195.328568075474</v>
      </c>
      <c r="F39" s="303">
        <v>37042.108420525023</v>
      </c>
      <c r="G39" s="303">
        <v>35666.708316394055</v>
      </c>
      <c r="H39" s="303">
        <v>52750.509382588803</v>
      </c>
    </row>
    <row r="40" spans="1:8" x14ac:dyDescent="0.2">
      <c r="A40" s="304" t="s">
        <v>89</v>
      </c>
      <c r="B40" s="303">
        <v>46773.735211960149</v>
      </c>
      <c r="C40" s="303">
        <v>28149.855885928431</v>
      </c>
      <c r="D40" s="303">
        <v>35929.246934428884</v>
      </c>
      <c r="E40" s="303">
        <v>48875.443593343458</v>
      </c>
      <c r="F40" s="303">
        <v>44462.579292056391</v>
      </c>
      <c r="G40" s="303">
        <v>38144.479668141852</v>
      </c>
      <c r="H40" s="303">
        <v>76813.831097720366</v>
      </c>
    </row>
    <row r="41" spans="1:8" x14ac:dyDescent="0.2">
      <c r="A41" s="304" t="s">
        <v>90</v>
      </c>
      <c r="B41" s="303">
        <v>33921.703550483813</v>
      </c>
      <c r="C41" s="303">
        <v>36477.486805268229</v>
      </c>
      <c r="D41" s="303">
        <v>18521.153285400538</v>
      </c>
      <c r="E41" s="303">
        <v>57265.529136885198</v>
      </c>
      <c r="F41" s="303">
        <v>48190.380617042225</v>
      </c>
      <c r="G41" s="303">
        <v>49754.879267059332</v>
      </c>
      <c r="H41" s="303">
        <v>70408.677649516365</v>
      </c>
    </row>
    <row r="42" spans="1:8" x14ac:dyDescent="0.2">
      <c r="A42" s="304" t="s">
        <v>91</v>
      </c>
      <c r="B42" s="303">
        <v>8454.4963051465056</v>
      </c>
      <c r="C42" s="303">
        <v>12271.433945736377</v>
      </c>
      <c r="D42" s="303">
        <v>9773.1190965181868</v>
      </c>
      <c r="E42" s="303">
        <v>10545.978320928138</v>
      </c>
      <c r="F42" s="303">
        <v>9008.0030511406621</v>
      </c>
      <c r="G42" s="303">
        <v>8566.9801655075553</v>
      </c>
      <c r="H42" s="303">
        <v>12883.035701570778</v>
      </c>
    </row>
    <row r="43" spans="1:8" x14ac:dyDescent="0.2">
      <c r="A43" s="304" t="s">
        <v>92</v>
      </c>
      <c r="B43" s="303">
        <v>8639.536423870386</v>
      </c>
      <c r="C43" s="303">
        <v>6226.0140304508232</v>
      </c>
      <c r="D43" s="303">
        <v>6557.6167197367822</v>
      </c>
      <c r="E43" s="303">
        <v>7258.7068939819874</v>
      </c>
      <c r="F43" s="303">
        <v>1085.3628693345163</v>
      </c>
      <c r="G43" s="303">
        <v>5029.6000439240051</v>
      </c>
      <c r="H43" s="303">
        <v>3805.5255786107605</v>
      </c>
    </row>
    <row r="44" spans="1:8" x14ac:dyDescent="0.2">
      <c r="A44" s="304" t="s">
        <v>695</v>
      </c>
      <c r="B44" s="303">
        <v>120.90160356698692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303">
        <v>0</v>
      </c>
    </row>
    <row r="45" spans="1:8" x14ac:dyDescent="0.2">
      <c r="A45" s="304" t="s">
        <v>94</v>
      </c>
      <c r="B45" s="303">
        <v>53192.113786979477</v>
      </c>
      <c r="C45" s="303">
        <v>32303.850831507869</v>
      </c>
      <c r="D45" s="303">
        <v>44498.735021536093</v>
      </c>
      <c r="E45" s="303">
        <v>66189.16625725152</v>
      </c>
      <c r="F45" s="303">
        <v>77810.409903153544</v>
      </c>
      <c r="G45" s="303">
        <v>67527.826162527417</v>
      </c>
      <c r="H45" s="303">
        <v>59808.910537999545</v>
      </c>
    </row>
    <row r="46" spans="1:8" x14ac:dyDescent="0.2">
      <c r="A46" s="304" t="s">
        <v>95</v>
      </c>
      <c r="B46" s="303">
        <v>4863.980694180018</v>
      </c>
      <c r="C46" s="303">
        <v>4508.7468776958622</v>
      </c>
      <c r="D46" s="303">
        <v>4106.287969164905</v>
      </c>
      <c r="E46" s="303">
        <v>7354.6690639250437</v>
      </c>
      <c r="F46" s="303">
        <v>4517.7744322180588</v>
      </c>
      <c r="G46" s="303">
        <v>2851.9410053816259</v>
      </c>
      <c r="H46" s="303">
        <v>3398.7528767551216</v>
      </c>
    </row>
    <row r="47" spans="1:8" x14ac:dyDescent="0.2">
      <c r="A47" s="304" t="s">
        <v>96</v>
      </c>
      <c r="B47" s="303">
        <v>29326.432677559787</v>
      </c>
      <c r="C47" s="303">
        <v>29518.048319125402</v>
      </c>
      <c r="D47" s="303">
        <v>30837.546724640801</v>
      </c>
      <c r="E47" s="303">
        <v>41301.690651153564</v>
      </c>
      <c r="F47" s="303">
        <v>58949.751066014978</v>
      </c>
      <c r="G47" s="303">
        <v>51143.320916931661</v>
      </c>
      <c r="H47" s="303">
        <v>61323.569018483344</v>
      </c>
    </row>
    <row r="48" spans="1:8" x14ac:dyDescent="0.2">
      <c r="A48" s="304" t="s">
        <v>97</v>
      </c>
      <c r="B48" s="303">
        <v>108641.18525544136</v>
      </c>
      <c r="C48" s="303">
        <v>91633.649231404139</v>
      </c>
      <c r="D48" s="303">
        <v>73842.790884782386</v>
      </c>
      <c r="E48" s="303">
        <v>161435.40101495633</v>
      </c>
      <c r="F48" s="303">
        <v>167981.62811095978</v>
      </c>
      <c r="G48" s="303">
        <v>123022.38167550947</v>
      </c>
      <c r="H48" s="303">
        <v>130382.5184171671</v>
      </c>
    </row>
    <row r="49" spans="1:8" x14ac:dyDescent="0.2">
      <c r="A49" s="304" t="s">
        <v>99</v>
      </c>
      <c r="B49" s="303">
        <v>44343.116333841739</v>
      </c>
      <c r="C49" s="303">
        <v>56828.070022070468</v>
      </c>
      <c r="D49" s="303">
        <v>28872.840441258133</v>
      </c>
      <c r="E49" s="303">
        <v>52403.885636715771</v>
      </c>
      <c r="F49" s="303">
        <v>56527.296780238546</v>
      </c>
      <c r="G49" s="303">
        <v>42634.487803996446</v>
      </c>
      <c r="H49" s="303">
        <v>96354.375545540664</v>
      </c>
    </row>
    <row r="50" spans="1:8" x14ac:dyDescent="0.2">
      <c r="A50" s="304" t="s">
        <v>697</v>
      </c>
      <c r="B50" s="303">
        <v>0</v>
      </c>
      <c r="C50" s="303">
        <v>337.14568649874491</v>
      </c>
      <c r="D50" s="303">
        <v>0.13335381747859162</v>
      </c>
      <c r="E50" s="303">
        <v>597.06874525162982</v>
      </c>
      <c r="F50" s="303">
        <v>442.69900560758089</v>
      </c>
      <c r="G50" s="303">
        <v>15.752508033193299</v>
      </c>
      <c r="H50" s="303">
        <v>462.18959241517553</v>
      </c>
    </row>
    <row r="51" spans="1:8" x14ac:dyDescent="0.2">
      <c r="A51" s="304" t="s">
        <v>696</v>
      </c>
      <c r="B51" s="303">
        <v>1291.4529509913516</v>
      </c>
      <c r="C51" s="303">
        <v>3172.1346679026165</v>
      </c>
      <c r="D51" s="303">
        <v>1542.9341089613733</v>
      </c>
      <c r="E51" s="303">
        <v>3095.6664505071217</v>
      </c>
      <c r="F51" s="303">
        <v>1997.7967276113438</v>
      </c>
      <c r="G51" s="303">
        <v>1338.5324839816676</v>
      </c>
      <c r="H51" s="303">
        <v>3198.645168100752</v>
      </c>
    </row>
    <row r="52" spans="1:8" x14ac:dyDescent="0.2">
      <c r="A52" s="304" t="s">
        <v>101</v>
      </c>
      <c r="B52" s="303">
        <v>27810.960343812741</v>
      </c>
      <c r="C52" s="303">
        <v>39004.586831354281</v>
      </c>
      <c r="D52" s="303">
        <v>28092.389094627317</v>
      </c>
      <c r="E52" s="303">
        <v>37078.761039070509</v>
      </c>
      <c r="F52" s="303">
        <v>35021.176142095792</v>
      </c>
      <c r="G52" s="303">
        <v>30501.87696461126</v>
      </c>
      <c r="H52" s="303">
        <v>33186.281998443053</v>
      </c>
    </row>
    <row r="53" spans="1:8" x14ac:dyDescent="0.2">
      <c r="A53" s="304" t="s">
        <v>102</v>
      </c>
      <c r="B53" s="303">
        <v>641.12619108661067</v>
      </c>
      <c r="C53" s="303">
        <v>967.82794203356707</v>
      </c>
      <c r="D53" s="303">
        <v>1162.6976655858284</v>
      </c>
      <c r="E53" s="303">
        <v>1227.1707004797699</v>
      </c>
      <c r="F53" s="303">
        <v>406.40870263752646</v>
      </c>
      <c r="G53" s="303">
        <v>217.1734104546756</v>
      </c>
      <c r="H53" s="303">
        <v>964.56349202833439</v>
      </c>
    </row>
    <row r="54" spans="1:8" x14ac:dyDescent="0.2">
      <c r="A54" s="304" t="s">
        <v>103</v>
      </c>
      <c r="B54" s="303">
        <v>19271.544639549527</v>
      </c>
      <c r="C54" s="303">
        <v>18044.784282042714</v>
      </c>
      <c r="D54" s="303">
        <v>16812.934636381844</v>
      </c>
      <c r="E54" s="303">
        <v>19606.118160902726</v>
      </c>
      <c r="F54" s="303">
        <v>32890.204123031697</v>
      </c>
      <c r="G54" s="303">
        <v>36263.055492498279</v>
      </c>
      <c r="H54" s="303">
        <v>48422.389917675369</v>
      </c>
    </row>
    <row r="55" spans="1:8" x14ac:dyDescent="0.2">
      <c r="A55" s="304" t="s">
        <v>104</v>
      </c>
      <c r="B55" s="303">
        <v>19424.073375773434</v>
      </c>
      <c r="C55" s="303">
        <v>17133.507027430449</v>
      </c>
      <c r="D55" s="303">
        <v>15435.115012966829</v>
      </c>
      <c r="E55" s="303">
        <v>17626.184548419362</v>
      </c>
      <c r="F55" s="303">
        <v>18473.687869966772</v>
      </c>
      <c r="G55" s="303">
        <v>23610.168214261455</v>
      </c>
      <c r="H55" s="303">
        <v>21061.061073715551</v>
      </c>
    </row>
    <row r="56" spans="1:8" x14ac:dyDescent="0.2">
      <c r="A56" s="304" t="s">
        <v>105</v>
      </c>
      <c r="B56" s="303">
        <v>23896.197424225375</v>
      </c>
      <c r="C56" s="303">
        <v>28948.254163235608</v>
      </c>
      <c r="D56" s="303">
        <v>23257.047353694099</v>
      </c>
      <c r="E56" s="303">
        <v>36216.749737813145</v>
      </c>
      <c r="F56" s="303">
        <v>55199.670109048981</v>
      </c>
      <c r="G56" s="303">
        <v>71452.207375165468</v>
      </c>
      <c r="H56" s="303">
        <v>22896.684280197642</v>
      </c>
    </row>
    <row r="57" spans="1:8" x14ac:dyDescent="0.2">
      <c r="A57" s="304" t="s">
        <v>107</v>
      </c>
      <c r="B57" s="303">
        <v>0</v>
      </c>
      <c r="C57" s="303">
        <v>3304.8082802586282</v>
      </c>
      <c r="D57" s="303">
        <v>8470.5353324668431</v>
      </c>
      <c r="E57" s="303">
        <v>28075.036531613194</v>
      </c>
      <c r="F57" s="303">
        <v>25760.938685832069</v>
      </c>
      <c r="G57" s="303">
        <v>26938.40362853327</v>
      </c>
      <c r="H57" s="303">
        <v>29536.935631457301</v>
      </c>
    </row>
    <row r="58" spans="1:8" x14ac:dyDescent="0.2">
      <c r="A58" s="304" t="s">
        <v>109</v>
      </c>
      <c r="B58" s="303">
        <v>44749.253172466204</v>
      </c>
      <c r="C58" s="303">
        <v>20696.292106961439</v>
      </c>
      <c r="D58" s="303">
        <v>23735.884807968294</v>
      </c>
      <c r="E58" s="303">
        <v>34247.126978688226</v>
      </c>
      <c r="F58" s="303">
        <v>25152.340715010385</v>
      </c>
      <c r="G58" s="303">
        <v>17435.739801022817</v>
      </c>
      <c r="H58" s="303">
        <v>20875.519270486926</v>
      </c>
    </row>
    <row r="59" spans="1:8" x14ac:dyDescent="0.2">
      <c r="A59" s="304" t="s">
        <v>110</v>
      </c>
      <c r="B59" s="303">
        <v>6547.2693246644321</v>
      </c>
      <c r="C59" s="303">
        <v>4571.7167893373426</v>
      </c>
      <c r="D59" s="303">
        <v>2201.984741214666</v>
      </c>
      <c r="E59" s="303">
        <v>7245.4959693594419</v>
      </c>
      <c r="F59" s="303">
        <v>2968.1783843677094</v>
      </c>
      <c r="G59" s="303">
        <v>4274.690583388131</v>
      </c>
      <c r="H59" s="303">
        <v>4894.8264158805941</v>
      </c>
    </row>
    <row r="60" spans="1:8" x14ac:dyDescent="0.2">
      <c r="A60" s="304" t="s">
        <v>111</v>
      </c>
      <c r="B60" s="303">
        <v>112694.56821855069</v>
      </c>
      <c r="C60" s="303">
        <v>65788.728311666302</v>
      </c>
      <c r="D60" s="303">
        <v>75684.556881371143</v>
      </c>
      <c r="E60" s="303">
        <v>143551.19212960295</v>
      </c>
      <c r="F60" s="303">
        <v>140475.11854391187</v>
      </c>
      <c r="G60" s="303">
        <v>105150.85244129713</v>
      </c>
      <c r="H60" s="303">
        <v>81167.477623964674</v>
      </c>
    </row>
    <row r="61" spans="1:8" x14ac:dyDescent="0.2">
      <c r="A61" s="304" t="s">
        <v>112</v>
      </c>
      <c r="B61" s="303">
        <v>18895.230448147242</v>
      </c>
      <c r="C61" s="303">
        <v>17272.900048083389</v>
      </c>
      <c r="D61" s="303">
        <v>9090.7450798504306</v>
      </c>
      <c r="E61" s="303">
        <v>14149.02269087236</v>
      </c>
      <c r="F61" s="303">
        <v>14744.841605289361</v>
      </c>
      <c r="G61" s="303">
        <v>10036.059492594184</v>
      </c>
      <c r="H61" s="303">
        <v>10123.268832063479</v>
      </c>
    </row>
    <row r="62" spans="1:8" x14ac:dyDescent="0.2">
      <c r="A62" s="304" t="s">
        <v>114</v>
      </c>
      <c r="B62" s="303">
        <v>59508.645937540212</v>
      </c>
      <c r="C62" s="303">
        <v>50218.652865630866</v>
      </c>
      <c r="D62" s="303">
        <v>49056.578983091022</v>
      </c>
      <c r="E62" s="303">
        <v>73866.816853099503</v>
      </c>
      <c r="F62" s="303">
        <v>61980.571415361308</v>
      </c>
      <c r="G62" s="303">
        <v>57855.696154191661</v>
      </c>
      <c r="H62" s="303">
        <v>58227.814883653853</v>
      </c>
    </row>
    <row r="63" spans="1:8" x14ac:dyDescent="0.2">
      <c r="A63" s="304" t="s">
        <v>115</v>
      </c>
      <c r="B63" s="303">
        <v>23543.74183767174</v>
      </c>
      <c r="C63" s="303">
        <v>26878.256661817948</v>
      </c>
      <c r="D63" s="303">
        <v>22551.933055434172</v>
      </c>
      <c r="E63" s="303">
        <v>48045.657433672946</v>
      </c>
      <c r="F63" s="303">
        <v>27838.297054031405</v>
      </c>
      <c r="G63" s="303">
        <v>26824.665286243129</v>
      </c>
      <c r="H63" s="303">
        <v>33649.435850422575</v>
      </c>
    </row>
    <row r="64" spans="1:8" x14ac:dyDescent="0.2">
      <c r="A64" s="304" t="s">
        <v>116</v>
      </c>
      <c r="B64" s="303">
        <v>22250.869139958289</v>
      </c>
      <c r="C64" s="303">
        <v>13328.794969826527</v>
      </c>
      <c r="D64" s="303">
        <v>18274.115430294281</v>
      </c>
      <c r="E64" s="303">
        <v>32846.808652596999</v>
      </c>
      <c r="F64" s="303">
        <v>22311.410806250969</v>
      </c>
      <c r="G64" s="303">
        <v>22538.838981832196</v>
      </c>
      <c r="H64" s="303">
        <v>18429.514045544456</v>
      </c>
    </row>
    <row r="65" spans="1:8" x14ac:dyDescent="0.2">
      <c r="A65" s="304"/>
      <c r="B65" s="303"/>
      <c r="C65" s="303"/>
      <c r="D65" s="303"/>
      <c r="E65" s="303"/>
      <c r="F65" s="303"/>
      <c r="G65" s="303"/>
      <c r="H65" s="303"/>
    </row>
    <row r="66" spans="1:8" x14ac:dyDescent="0.2">
      <c r="A66" s="308" t="s">
        <v>698</v>
      </c>
      <c r="B66" s="303">
        <v>55512.409307314738</v>
      </c>
      <c r="C66" s="303">
        <v>49013.753212312891</v>
      </c>
      <c r="D66" s="303">
        <v>48803.815284965218</v>
      </c>
      <c r="E66" s="303">
        <v>37902.385336915846</v>
      </c>
      <c r="F66" s="303">
        <v>44256.822387516062</v>
      </c>
      <c r="G66" s="303">
        <v>33541.327745508519</v>
      </c>
      <c r="H66" s="303">
        <v>44404.702452095946</v>
      </c>
    </row>
    <row r="67" spans="1:8" x14ac:dyDescent="0.2">
      <c r="A67" s="308"/>
      <c r="B67" s="303"/>
      <c r="C67" s="303"/>
      <c r="D67" s="303"/>
      <c r="E67" s="303"/>
      <c r="F67" s="303"/>
      <c r="G67" s="303"/>
      <c r="H67" s="303"/>
    </row>
    <row r="68" spans="1:8" x14ac:dyDescent="0.2">
      <c r="A68" s="308" t="s">
        <v>60</v>
      </c>
      <c r="B68" s="303">
        <v>41806.338074505809</v>
      </c>
      <c r="C68" s="303">
        <v>59010.879977075165</v>
      </c>
      <c r="D68" s="303">
        <v>43613.605288747283</v>
      </c>
      <c r="E68" s="303">
        <v>49399.698560844445</v>
      </c>
      <c r="F68" s="303">
        <v>64345.116402565691</v>
      </c>
      <c r="G68" s="303">
        <v>57098.447013367368</v>
      </c>
      <c r="H68" s="303">
        <v>123271.01097572259</v>
      </c>
    </row>
    <row r="69" spans="1:8" x14ac:dyDescent="0.2">
      <c r="A69" s="308"/>
      <c r="B69" s="303"/>
      <c r="C69" s="303"/>
      <c r="D69" s="303"/>
      <c r="E69" s="303"/>
      <c r="F69" s="303"/>
      <c r="G69" s="303"/>
      <c r="H69" s="303"/>
    </row>
    <row r="70" spans="1:8" x14ac:dyDescent="0.2">
      <c r="A70" s="309" t="s">
        <v>699</v>
      </c>
      <c r="B70" s="303"/>
      <c r="C70" s="296"/>
      <c r="D70" s="296"/>
      <c r="E70" s="296"/>
      <c r="F70" s="296"/>
      <c r="G70" s="296"/>
      <c r="H70" s="296"/>
    </row>
    <row r="71" spans="1:8" x14ac:dyDescent="0.2">
      <c r="A71" s="304" t="s">
        <v>133</v>
      </c>
      <c r="B71" s="303">
        <v>1550.0819756620003</v>
      </c>
      <c r="C71" s="303">
        <v>2154.969966721254</v>
      </c>
      <c r="D71" s="303">
        <v>1682.9504595266571</v>
      </c>
      <c r="E71" s="303">
        <v>2535.2225945295431</v>
      </c>
      <c r="F71" s="303">
        <v>2231.6365828750309</v>
      </c>
      <c r="G71" s="303">
        <v>975.16737133657159</v>
      </c>
      <c r="H71" s="303">
        <v>3952.7504980013632</v>
      </c>
    </row>
    <row r="72" spans="1:8" x14ac:dyDescent="0.2">
      <c r="A72" s="304" t="s">
        <v>134</v>
      </c>
      <c r="B72" s="303">
        <v>13442.160956311878</v>
      </c>
      <c r="C72" s="303">
        <v>6117.6220773437608</v>
      </c>
      <c r="D72" s="303">
        <v>11452.952140574069</v>
      </c>
      <c r="E72" s="303">
        <v>14233.078771469894</v>
      </c>
      <c r="F72" s="303">
        <v>15909.150121342956</v>
      </c>
      <c r="G72" s="303">
        <v>15475.018430979741</v>
      </c>
      <c r="H72" s="303">
        <v>20485.500879323365</v>
      </c>
    </row>
    <row r="73" spans="1:8" x14ac:dyDescent="0.2">
      <c r="A73" s="304" t="s">
        <v>135</v>
      </c>
      <c r="B73" s="303">
        <v>23045.437880278223</v>
      </c>
      <c r="C73" s="303">
        <v>18646.910325077795</v>
      </c>
      <c r="D73" s="303">
        <v>21544.760991717398</v>
      </c>
      <c r="E73" s="303">
        <v>23881.913925205568</v>
      </c>
      <c r="F73" s="303">
        <v>25288.046784898183</v>
      </c>
      <c r="G73" s="303">
        <v>29015.969837266406</v>
      </c>
      <c r="H73" s="303">
        <v>35333.322553843165</v>
      </c>
    </row>
    <row r="74" spans="1:8" x14ac:dyDescent="0.2">
      <c r="A74" s="304" t="s">
        <v>140</v>
      </c>
      <c r="B74" s="303">
        <v>10365.355835664763</v>
      </c>
      <c r="C74" s="303">
        <v>12786.50167776546</v>
      </c>
      <c r="D74" s="303">
        <v>12369.155247895649</v>
      </c>
      <c r="E74" s="303">
        <v>20651.914550766713</v>
      </c>
      <c r="F74" s="303">
        <v>23940.282180636048</v>
      </c>
      <c r="G74" s="303">
        <v>22089.10923279258</v>
      </c>
      <c r="H74" s="303">
        <v>21171.287295394079</v>
      </c>
    </row>
    <row r="75" spans="1:8" x14ac:dyDescent="0.2">
      <c r="A75" s="304" t="s">
        <v>146</v>
      </c>
      <c r="B75" s="303">
        <v>20.06858610273072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</row>
    <row r="76" spans="1:8" x14ac:dyDescent="0.2">
      <c r="A76" s="304" t="s">
        <v>152</v>
      </c>
      <c r="B76" s="303">
        <v>8994.2365974249733</v>
      </c>
      <c r="C76" s="303">
        <v>7039.6836070266254</v>
      </c>
      <c r="D76" s="303">
        <v>7221.2670516961216</v>
      </c>
      <c r="E76" s="303">
        <v>17161.707398164202</v>
      </c>
      <c r="F76" s="303">
        <v>16514.269856071314</v>
      </c>
      <c r="G76" s="303">
        <v>25843.792248468955</v>
      </c>
      <c r="H76" s="303">
        <v>34054.469365979268</v>
      </c>
    </row>
    <row r="77" spans="1:8" x14ac:dyDescent="0.2">
      <c r="A77" s="304" t="s">
        <v>700</v>
      </c>
      <c r="B77" s="303">
        <v>69113.507986645302</v>
      </c>
      <c r="C77" s="303">
        <v>47471.823549501758</v>
      </c>
      <c r="D77" s="303">
        <v>48777.878339188697</v>
      </c>
      <c r="E77" s="303">
        <v>41816.445387545195</v>
      </c>
      <c r="F77" s="303">
        <v>54545.387457760182</v>
      </c>
      <c r="G77" s="303">
        <v>58604.216660654391</v>
      </c>
      <c r="H77" s="303">
        <v>56927.91801436487</v>
      </c>
    </row>
    <row r="78" spans="1:8" x14ac:dyDescent="0.2">
      <c r="A78" s="304" t="s">
        <v>160</v>
      </c>
      <c r="B78" s="303">
        <v>23273.52418040128</v>
      </c>
      <c r="C78" s="303">
        <v>13160.268792796507</v>
      </c>
      <c r="D78" s="303">
        <v>16859.490401499257</v>
      </c>
      <c r="E78" s="303">
        <v>34985.692849829953</v>
      </c>
      <c r="F78" s="303">
        <v>42003.995440553415</v>
      </c>
      <c r="G78" s="303">
        <v>13980.363388776754</v>
      </c>
      <c r="H78" s="303">
        <v>21434.912869450174</v>
      </c>
    </row>
    <row r="79" spans="1:8" x14ac:dyDescent="0.2">
      <c r="A79" s="304"/>
      <c r="B79" s="303"/>
      <c r="C79" s="303"/>
      <c r="D79" s="303"/>
      <c r="E79" s="303"/>
      <c r="F79" s="303"/>
      <c r="G79" s="303"/>
      <c r="H79" s="303"/>
    </row>
    <row r="80" spans="1:8" x14ac:dyDescent="0.2">
      <c r="A80" s="308" t="s">
        <v>143</v>
      </c>
      <c r="B80" s="303">
        <v>2051.3286702835112</v>
      </c>
      <c r="C80" s="303">
        <v>2632.2920964777909</v>
      </c>
      <c r="D80" s="303">
        <v>4180.5969923140738</v>
      </c>
      <c r="E80" s="303">
        <v>10022.95343207421</v>
      </c>
      <c r="F80" s="303">
        <v>5714.8167369584244</v>
      </c>
      <c r="G80" s="303">
        <v>9506.2690970109561</v>
      </c>
      <c r="H80" s="303">
        <v>7583.6927887100974</v>
      </c>
    </row>
    <row r="81" spans="1:8" x14ac:dyDescent="0.2">
      <c r="A81" s="304"/>
      <c r="B81" s="303"/>
      <c r="C81" s="303"/>
      <c r="D81" s="303"/>
      <c r="E81" s="303"/>
      <c r="F81" s="303"/>
      <c r="G81" s="303"/>
      <c r="H81" s="303"/>
    </row>
    <row r="82" spans="1:8" x14ac:dyDescent="0.2">
      <c r="A82" s="309" t="s">
        <v>701</v>
      </c>
      <c r="B82" s="303"/>
      <c r="C82" s="303"/>
      <c r="D82" s="303"/>
      <c r="E82" s="303"/>
      <c r="F82" s="303"/>
      <c r="G82" s="303"/>
      <c r="H82" s="303"/>
    </row>
    <row r="83" spans="1:8" x14ac:dyDescent="0.2">
      <c r="A83" s="304" t="s">
        <v>121</v>
      </c>
      <c r="B83" s="303">
        <v>55772.436028826698</v>
      </c>
      <c r="C83" s="303">
        <v>48596.961760428712</v>
      </c>
      <c r="D83" s="303">
        <v>41340.659920107733</v>
      </c>
      <c r="E83" s="303">
        <v>56629.665156396099</v>
      </c>
      <c r="F83" s="303">
        <v>63646.705153155148</v>
      </c>
      <c r="G83" s="303">
        <v>40981.551331132097</v>
      </c>
      <c r="H83" s="303">
        <v>66687.484610806685</v>
      </c>
    </row>
    <row r="84" spans="1:8" x14ac:dyDescent="0.2">
      <c r="A84" s="304" t="s">
        <v>122</v>
      </c>
      <c r="B84" s="303">
        <v>8472.8312068822925</v>
      </c>
      <c r="C84" s="303">
        <v>13198.070632209225</v>
      </c>
      <c r="D84" s="303">
        <v>8709.7444513920964</v>
      </c>
      <c r="E84" s="303">
        <v>14091.485570859219</v>
      </c>
      <c r="F84" s="303">
        <v>9933.1486210463263</v>
      </c>
      <c r="G84" s="303">
        <v>17054.754466077738</v>
      </c>
      <c r="H84" s="303">
        <v>13098.463600986315</v>
      </c>
    </row>
    <row r="85" spans="1:8" x14ac:dyDescent="0.2">
      <c r="A85" s="304" t="s">
        <v>124</v>
      </c>
      <c r="B85" s="303">
        <v>8061.3274313718048</v>
      </c>
      <c r="C85" s="303">
        <v>9343.7040718598564</v>
      </c>
      <c r="D85" s="303">
        <v>5376.998190037697</v>
      </c>
      <c r="E85" s="303">
        <v>13342.599498158079</v>
      </c>
      <c r="F85" s="303">
        <v>9526.3775512079446</v>
      </c>
      <c r="G85" s="303">
        <v>5066.4154106378792</v>
      </c>
      <c r="H85" s="303">
        <v>4327.9709570713949</v>
      </c>
    </row>
    <row r="86" spans="1:8" x14ac:dyDescent="0.2">
      <c r="A86" s="304" t="s">
        <v>125</v>
      </c>
      <c r="B86" s="303">
        <v>68529.999870823449</v>
      </c>
      <c r="C86" s="303">
        <v>61276.186397864796</v>
      </c>
      <c r="D86" s="303">
        <v>75541.874836669464</v>
      </c>
      <c r="E86" s="303">
        <v>130264.97937649107</v>
      </c>
      <c r="F86" s="303">
        <v>127938.23499662799</v>
      </c>
      <c r="G86" s="303">
        <v>135224.92973646062</v>
      </c>
      <c r="H86" s="303">
        <v>133026.16729966819</v>
      </c>
    </row>
    <row r="87" spans="1:8" x14ac:dyDescent="0.2">
      <c r="A87" s="304" t="s">
        <v>126</v>
      </c>
      <c r="B87" s="303">
        <v>2219.6766075795076</v>
      </c>
      <c r="C87" s="303">
        <v>4882.8068660724039</v>
      </c>
      <c r="D87" s="303">
        <v>4498.9314951764445</v>
      </c>
      <c r="E87" s="303">
        <v>3127.9448769338519</v>
      </c>
      <c r="F87" s="303">
        <v>3367.9352734944141</v>
      </c>
      <c r="G87" s="303">
        <v>3279.5666074351507</v>
      </c>
      <c r="H87" s="303">
        <v>1849.3525181728514</v>
      </c>
    </row>
    <row r="88" spans="1:8" x14ac:dyDescent="0.2">
      <c r="A88" s="304" t="s">
        <v>127</v>
      </c>
      <c r="B88" s="303">
        <v>12451.088627773404</v>
      </c>
      <c r="C88" s="303">
        <v>7516.1509993363952</v>
      </c>
      <c r="D88" s="303">
        <v>11650.64452229633</v>
      </c>
      <c r="E88" s="303">
        <v>71951.092844730199</v>
      </c>
      <c r="F88" s="303">
        <v>29003.983397235919</v>
      </c>
      <c r="G88" s="303">
        <v>25324.408335643908</v>
      </c>
      <c r="H88" s="303">
        <v>37475.358614548662</v>
      </c>
    </row>
    <row r="89" spans="1:8" x14ac:dyDescent="0.2">
      <c r="A89" s="304" t="s">
        <v>130</v>
      </c>
      <c r="B89" s="303">
        <v>26822.927208181951</v>
      </c>
      <c r="C89" s="303">
        <v>21488.39444340843</v>
      </c>
      <c r="D89" s="303">
        <v>19956.482051309667</v>
      </c>
      <c r="E89" s="303">
        <v>27919.372659202414</v>
      </c>
      <c r="F89" s="303">
        <v>21233.865432461778</v>
      </c>
      <c r="G89" s="303">
        <v>18921.098643564161</v>
      </c>
      <c r="H89" s="303">
        <v>21870.263781408037</v>
      </c>
    </row>
    <row r="90" spans="1:8" x14ac:dyDescent="0.2">
      <c r="A90" s="304" t="s">
        <v>131</v>
      </c>
      <c r="B90" s="303">
        <v>129544.30195125633</v>
      </c>
      <c r="C90" s="303">
        <v>198003.58274557107</v>
      </c>
      <c r="D90" s="303">
        <v>76458.004420222816</v>
      </c>
      <c r="E90" s="303">
        <v>168260.80994443721</v>
      </c>
      <c r="F90" s="303">
        <v>345024.47101488966</v>
      </c>
      <c r="G90" s="303">
        <v>174101.06996634626</v>
      </c>
      <c r="H90" s="303">
        <v>214999.72728025349</v>
      </c>
    </row>
    <row r="91" spans="1:8" x14ac:dyDescent="0.2">
      <c r="A91" s="304" t="s">
        <v>136</v>
      </c>
      <c r="B91" s="303">
        <v>4446.1898794310282</v>
      </c>
      <c r="C91" s="303">
        <v>4121.7795713982323</v>
      </c>
      <c r="D91" s="303">
        <v>2539.4763748476712</v>
      </c>
      <c r="E91" s="303">
        <v>4501.8088833741494</v>
      </c>
      <c r="F91" s="303">
        <v>2863.3801483804464</v>
      </c>
      <c r="G91" s="303">
        <v>10435.412588828602</v>
      </c>
      <c r="H91" s="303">
        <v>2452.2844222744134</v>
      </c>
    </row>
    <row r="92" spans="1:8" x14ac:dyDescent="0.2">
      <c r="A92" s="304" t="s">
        <v>138</v>
      </c>
      <c r="B92" s="303">
        <v>10490.129969604539</v>
      </c>
      <c r="C92" s="303">
        <v>15569.04948194717</v>
      </c>
      <c r="D92" s="303">
        <v>9782.0775528112245</v>
      </c>
      <c r="E92" s="303">
        <v>15452.56114779448</v>
      </c>
      <c r="F92" s="303">
        <v>13679.584607502957</v>
      </c>
      <c r="G92" s="303">
        <v>13755.116971063397</v>
      </c>
      <c r="H92" s="303">
        <v>25251.177171081814</v>
      </c>
    </row>
    <row r="93" spans="1:8" x14ac:dyDescent="0.2">
      <c r="A93" s="304" t="s">
        <v>142</v>
      </c>
      <c r="B93" s="303">
        <v>2951.4745742755717</v>
      </c>
      <c r="C93" s="303">
        <v>1343.4736117692587</v>
      </c>
      <c r="D93" s="303">
        <v>1691.5553447281272</v>
      </c>
      <c r="E93" s="303">
        <v>1539.5032761782873</v>
      </c>
      <c r="F93" s="303">
        <v>1535.6291673212686</v>
      </c>
      <c r="G93" s="303">
        <v>1036.7386656404155</v>
      </c>
      <c r="H93" s="303">
        <v>1090.1149653325892</v>
      </c>
    </row>
    <row r="94" spans="1:8" x14ac:dyDescent="0.2">
      <c r="A94" s="304" t="s">
        <v>145</v>
      </c>
      <c r="B94" s="303">
        <v>27259.078963871256</v>
      </c>
      <c r="C94" s="303">
        <v>31215.180511691768</v>
      </c>
      <c r="D94" s="303">
        <v>22785.963286277638</v>
      </c>
      <c r="E94" s="303">
        <v>39837.59979685329</v>
      </c>
      <c r="F94" s="303">
        <v>41393.07822781166</v>
      </c>
      <c r="G94" s="303">
        <v>49192.211041712748</v>
      </c>
      <c r="H94" s="303">
        <v>42119.614424073341</v>
      </c>
    </row>
    <row r="95" spans="1:8" x14ac:dyDescent="0.2">
      <c r="A95" s="304" t="s">
        <v>147</v>
      </c>
      <c r="B95" s="303">
        <v>68319.83877716228</v>
      </c>
      <c r="C95" s="303">
        <v>114378.13711892458</v>
      </c>
      <c r="D95" s="303">
        <v>81198.380429852448</v>
      </c>
      <c r="E95" s="303">
        <v>104401.09218836609</v>
      </c>
      <c r="F95" s="303">
        <v>218696.34318796263</v>
      </c>
      <c r="G95" s="303">
        <v>186903.20195768442</v>
      </c>
      <c r="H95" s="303">
        <v>130907.55900499377</v>
      </c>
    </row>
    <row r="96" spans="1:8" x14ac:dyDescent="0.2">
      <c r="A96" s="304" t="s">
        <v>151</v>
      </c>
      <c r="B96" s="303">
        <v>23541.24396566927</v>
      </c>
      <c r="C96" s="303">
        <v>28244.995257211678</v>
      </c>
      <c r="D96" s="303">
        <v>18076.170529637762</v>
      </c>
      <c r="E96" s="303">
        <v>24029.293671251085</v>
      </c>
      <c r="F96" s="303">
        <v>28413.141829021457</v>
      </c>
      <c r="G96" s="303">
        <v>25268.367990146111</v>
      </c>
      <c r="H96" s="303">
        <v>30417.048140248597</v>
      </c>
    </row>
    <row r="97" spans="1:8" x14ac:dyDescent="0.2">
      <c r="A97" s="304" t="s">
        <v>153</v>
      </c>
      <c r="B97" s="303">
        <v>14418.796844338118</v>
      </c>
      <c r="C97" s="303">
        <v>8093.5506395847215</v>
      </c>
      <c r="D97" s="303">
        <v>6933.6873857498331</v>
      </c>
      <c r="E97" s="303">
        <v>14063.703796293299</v>
      </c>
      <c r="F97" s="303">
        <v>11443.155680502334</v>
      </c>
      <c r="G97" s="303">
        <v>10918.606040756909</v>
      </c>
      <c r="H97" s="303">
        <v>9910.5889331103135</v>
      </c>
    </row>
    <row r="98" spans="1:8" x14ac:dyDescent="0.2">
      <c r="A98" s="304" t="s">
        <v>156</v>
      </c>
      <c r="B98" s="303">
        <v>1067.1986313339439</v>
      </c>
      <c r="C98" s="303">
        <v>950.03028711923025</v>
      </c>
      <c r="D98" s="303">
        <v>676.086720977965</v>
      </c>
      <c r="E98" s="303">
        <v>1119.0519347134964</v>
      </c>
      <c r="F98" s="303">
        <v>969.40904120855487</v>
      </c>
      <c r="G98" s="303">
        <v>777.89086714979112</v>
      </c>
      <c r="H98" s="303">
        <v>1176.6367578329998</v>
      </c>
    </row>
    <row r="99" spans="1:8" x14ac:dyDescent="0.2">
      <c r="A99" s="304" t="s">
        <v>157</v>
      </c>
      <c r="B99" s="303">
        <v>5999.0490045195247</v>
      </c>
      <c r="C99" s="303">
        <v>7687.5940405012507</v>
      </c>
      <c r="D99" s="303">
        <v>8127.018472309569</v>
      </c>
      <c r="E99" s="303">
        <v>11852.480307737515</v>
      </c>
      <c r="F99" s="303">
        <v>17182.886365143386</v>
      </c>
      <c r="G99" s="303">
        <v>16017.58782012825</v>
      </c>
      <c r="H99" s="303">
        <v>16460.125530605386</v>
      </c>
    </row>
    <row r="100" spans="1:8" x14ac:dyDescent="0.2">
      <c r="A100" s="304"/>
      <c r="B100" s="303"/>
      <c r="C100" s="303"/>
      <c r="D100" s="303"/>
      <c r="E100" s="303"/>
      <c r="F100" s="303"/>
      <c r="G100" s="303"/>
      <c r="H100" s="303"/>
    </row>
    <row r="101" spans="1:8" x14ac:dyDescent="0.2">
      <c r="A101" s="308" t="s">
        <v>150</v>
      </c>
      <c r="B101" s="303">
        <v>1087.9679139135883</v>
      </c>
      <c r="C101" s="303">
        <v>866.68818945916212</v>
      </c>
      <c r="D101" s="303">
        <v>502.92512820953124</v>
      </c>
      <c r="E101" s="303">
        <v>1103.7903083679471</v>
      </c>
      <c r="F101" s="303">
        <v>1021.7670348277259</v>
      </c>
      <c r="G101" s="303">
        <v>1196.0142933473176</v>
      </c>
      <c r="H101" s="303">
        <v>3488.7786751373033</v>
      </c>
    </row>
    <row r="102" spans="1:8" x14ac:dyDescent="0.2">
      <c r="A102" s="308" t="s">
        <v>702</v>
      </c>
      <c r="B102" s="303">
        <v>3907.0304608016586</v>
      </c>
      <c r="C102" s="303">
        <v>2632.6885730632334</v>
      </c>
      <c r="D102" s="303">
        <v>1911.3460574608091</v>
      </c>
      <c r="E102" s="303">
        <v>3682.5014926200838</v>
      </c>
      <c r="F102" s="303">
        <v>2300.0675977490987</v>
      </c>
      <c r="G102" s="303">
        <v>4374.302994939284</v>
      </c>
      <c r="H102" s="303">
        <v>3173.8300995221193</v>
      </c>
    </row>
    <row r="103" spans="1:8" x14ac:dyDescent="0.2">
      <c r="A103" s="308" t="s">
        <v>149</v>
      </c>
      <c r="B103" s="303">
        <v>6772.5265722715421</v>
      </c>
      <c r="C103" s="303">
        <v>2542.1382176423599</v>
      </c>
      <c r="D103" s="303">
        <v>3529.9040631564285</v>
      </c>
      <c r="E103" s="303">
        <v>2509.6844601190705</v>
      </c>
      <c r="F103" s="303">
        <v>2302.2747217209003</v>
      </c>
      <c r="G103" s="303">
        <v>2474.7688882330717</v>
      </c>
      <c r="H103" s="303">
        <v>1096.8446122000369</v>
      </c>
    </row>
    <row r="104" spans="1:8" x14ac:dyDescent="0.2">
      <c r="A104" s="304"/>
      <c r="B104" s="303"/>
      <c r="C104" s="303"/>
      <c r="D104" s="303"/>
      <c r="E104" s="303"/>
      <c r="F104" s="303"/>
      <c r="G104" s="303"/>
      <c r="H104" s="303"/>
    </row>
    <row r="105" spans="1:8" x14ac:dyDescent="0.2">
      <c r="A105" s="309" t="s">
        <v>703</v>
      </c>
      <c r="B105" s="303"/>
      <c r="C105" s="303"/>
      <c r="D105" s="303"/>
      <c r="E105" s="303"/>
      <c r="F105" s="303"/>
      <c r="G105" s="303"/>
      <c r="H105" s="303"/>
    </row>
    <row r="106" spans="1:8" x14ac:dyDescent="0.2">
      <c r="A106" s="304" t="s">
        <v>128</v>
      </c>
      <c r="B106" s="303">
        <v>16076.788811249822</v>
      </c>
      <c r="C106" s="303">
        <v>16763.159782455088</v>
      </c>
      <c r="D106" s="303">
        <v>10740.509510880218</v>
      </c>
      <c r="E106" s="303">
        <v>19690.558938402886</v>
      </c>
      <c r="F106" s="303">
        <v>20487.187016272172</v>
      </c>
      <c r="G106" s="303">
        <v>13456.310418168765</v>
      </c>
      <c r="H106" s="303">
        <v>14710.587713074872</v>
      </c>
    </row>
    <row r="107" spans="1:8" x14ac:dyDescent="0.2">
      <c r="A107" s="304" t="s">
        <v>129</v>
      </c>
      <c r="B107" s="303">
        <v>20805.111591859597</v>
      </c>
      <c r="C107" s="303">
        <v>32880.135191052796</v>
      </c>
      <c r="D107" s="303">
        <v>24852.912005502236</v>
      </c>
      <c r="E107" s="303">
        <v>24386.321702360674</v>
      </c>
      <c r="F107" s="303">
        <v>11191.018896870624</v>
      </c>
      <c r="G107" s="303">
        <v>11729.33655327324</v>
      </c>
      <c r="H107" s="303">
        <v>19442.250369280355</v>
      </c>
    </row>
    <row r="108" spans="1:8" x14ac:dyDescent="0.2">
      <c r="A108" s="304" t="s">
        <v>132</v>
      </c>
      <c r="B108" s="303">
        <v>37498.437717823639</v>
      </c>
      <c r="C108" s="303">
        <v>22895.03371503103</v>
      </c>
      <c r="D108" s="303">
        <v>17605.46441567814</v>
      </c>
      <c r="E108" s="303">
        <v>30500.22246401001</v>
      </c>
      <c r="F108" s="303">
        <v>25543.208685267866</v>
      </c>
      <c r="G108" s="303">
        <v>17211.879917167793</v>
      </c>
      <c r="H108" s="303">
        <v>13667.673305525439</v>
      </c>
    </row>
    <row r="109" spans="1:8" x14ac:dyDescent="0.2">
      <c r="A109" s="304" t="s">
        <v>704</v>
      </c>
      <c r="B109" s="303">
        <v>3895.9272275875264</v>
      </c>
      <c r="C109" s="303">
        <v>4057.6506121749758</v>
      </c>
      <c r="D109" s="303">
        <v>2559.2426296273566</v>
      </c>
      <c r="E109" s="303">
        <v>4360.7164965674865</v>
      </c>
      <c r="F109" s="303">
        <v>4379.3783466090063</v>
      </c>
      <c r="G109" s="303">
        <v>3527.3095746979398</v>
      </c>
      <c r="H109" s="303">
        <v>3174.8833873312988</v>
      </c>
    </row>
    <row r="110" spans="1:8" x14ac:dyDescent="0.2">
      <c r="A110" s="304" t="s">
        <v>705</v>
      </c>
      <c r="B110" s="303">
        <v>9404.3556256277898</v>
      </c>
      <c r="C110" s="303">
        <v>9939.0896307013736</v>
      </c>
      <c r="D110" s="303">
        <v>9013.928817876691</v>
      </c>
      <c r="E110" s="303">
        <v>12736.954909769331</v>
      </c>
      <c r="F110" s="303">
        <v>11145.829634586329</v>
      </c>
      <c r="G110" s="303">
        <v>6190.4520678678127</v>
      </c>
      <c r="H110" s="303">
        <v>11456.381678111382</v>
      </c>
    </row>
    <row r="111" spans="1:8" x14ac:dyDescent="0.2">
      <c r="A111" s="304" t="s">
        <v>141</v>
      </c>
      <c r="B111" s="303">
        <v>360.71806254379328</v>
      </c>
      <c r="C111" s="303">
        <v>2541.7161419130143</v>
      </c>
      <c r="D111" s="303">
        <v>751.33183044418797</v>
      </c>
      <c r="E111" s="303">
        <v>3204.15940362214</v>
      </c>
      <c r="F111" s="303">
        <v>1365.1847005126954</v>
      </c>
      <c r="G111" s="303">
        <v>410.0587473898301</v>
      </c>
      <c r="H111" s="303">
        <v>1151.9012761677727</v>
      </c>
    </row>
    <row r="112" spans="1:8" x14ac:dyDescent="0.2">
      <c r="A112" s="304" t="s">
        <v>144</v>
      </c>
      <c r="B112" s="303">
        <v>6321.4014378064612</v>
      </c>
      <c r="C112" s="303">
        <v>8344.5874072991155</v>
      </c>
      <c r="D112" s="303">
        <v>4549.5136070878843</v>
      </c>
      <c r="E112" s="303">
        <v>4661.7177096869709</v>
      </c>
      <c r="F112" s="303">
        <v>4906.9589538621176</v>
      </c>
      <c r="G112" s="303">
        <v>3846.8040285893612</v>
      </c>
      <c r="H112" s="303">
        <v>3995.2213747236083</v>
      </c>
    </row>
    <row r="113" spans="1:8" x14ac:dyDescent="0.2">
      <c r="A113" s="304" t="s">
        <v>148</v>
      </c>
      <c r="B113" s="303">
        <v>13484.970065518826</v>
      </c>
      <c r="C113" s="303">
        <v>8645.0933512241409</v>
      </c>
      <c r="D113" s="303">
        <v>6207.4369181008469</v>
      </c>
      <c r="E113" s="303">
        <v>9820.9998952506521</v>
      </c>
      <c r="F113" s="303">
        <v>11960.382341083574</v>
      </c>
      <c r="G113" s="303">
        <v>9070.8205542418182</v>
      </c>
      <c r="H113" s="303">
        <v>8356.797750144573</v>
      </c>
    </row>
    <row r="114" spans="1:8" x14ac:dyDescent="0.2">
      <c r="A114" s="304" t="s">
        <v>154</v>
      </c>
      <c r="B114" s="303">
        <v>7747.9578669208677</v>
      </c>
      <c r="C114" s="303">
        <v>9181.7602752971288</v>
      </c>
      <c r="D114" s="303">
        <v>4287.5599063132813</v>
      </c>
      <c r="E114" s="303">
        <v>90303.480567417093</v>
      </c>
      <c r="F114" s="303">
        <v>7039.1297211556939</v>
      </c>
      <c r="G114" s="303">
        <v>3595.8740035724149</v>
      </c>
      <c r="H114" s="303">
        <v>5249.86497930321</v>
      </c>
    </row>
    <row r="115" spans="1:8" x14ac:dyDescent="0.2">
      <c r="A115" s="304" t="s">
        <v>155</v>
      </c>
      <c r="B115" s="303">
        <v>3129.8956185202792</v>
      </c>
      <c r="C115" s="303">
        <v>2584.3099388402084</v>
      </c>
      <c r="D115" s="303">
        <v>4450.7807720328583</v>
      </c>
      <c r="E115" s="303">
        <v>3986.7302352014958</v>
      </c>
      <c r="F115" s="303">
        <v>4263.1508675251389</v>
      </c>
      <c r="G115" s="303">
        <v>3276.7542889611927</v>
      </c>
      <c r="H115" s="303">
        <v>4552.3631577928254</v>
      </c>
    </row>
    <row r="116" spans="1:8" x14ac:dyDescent="0.2">
      <c r="A116" s="304" t="s">
        <v>158</v>
      </c>
      <c r="B116" s="303">
        <v>94675.703337619139</v>
      </c>
      <c r="C116" s="303">
        <v>127150.67334363166</v>
      </c>
      <c r="D116" s="303">
        <v>100328.31805858738</v>
      </c>
      <c r="E116" s="303">
        <v>155492.83368216266</v>
      </c>
      <c r="F116" s="303">
        <v>184982.98301497506</v>
      </c>
      <c r="G116" s="303">
        <v>104229.00291956418</v>
      </c>
      <c r="H116" s="303">
        <v>90265.342243655687</v>
      </c>
    </row>
    <row r="117" spans="1:8" x14ac:dyDescent="0.2">
      <c r="A117" s="304"/>
      <c r="B117" s="303"/>
      <c r="C117" s="303"/>
      <c r="D117" s="303"/>
      <c r="E117" s="303"/>
      <c r="F117" s="303"/>
      <c r="G117" s="303"/>
      <c r="H117" s="303"/>
    </row>
    <row r="118" spans="1:8" x14ac:dyDescent="0.2">
      <c r="A118" s="308" t="s">
        <v>706</v>
      </c>
      <c r="B118" s="303">
        <v>1263.6543452815781</v>
      </c>
      <c r="C118" s="303">
        <v>2142.208366732104</v>
      </c>
      <c r="D118" s="303">
        <v>1780.7437892456971</v>
      </c>
      <c r="E118" s="303">
        <v>3459.8696564633551</v>
      </c>
      <c r="F118" s="303">
        <v>6440.4822430917538</v>
      </c>
      <c r="G118" s="303">
        <v>5026.9249938399407</v>
      </c>
      <c r="H118" s="303">
        <v>4049.1365284457033</v>
      </c>
    </row>
    <row r="119" spans="1:8" x14ac:dyDescent="0.2">
      <c r="A119" s="308"/>
      <c r="B119" s="303"/>
      <c r="C119" s="303"/>
      <c r="D119" s="303"/>
      <c r="E119" s="303"/>
      <c r="F119" s="303"/>
      <c r="G119" s="303"/>
      <c r="H119" s="303"/>
    </row>
    <row r="120" spans="1:8" x14ac:dyDescent="0.2">
      <c r="A120" s="308" t="s">
        <v>123</v>
      </c>
      <c r="B120" s="303">
        <v>8418.7937800160798</v>
      </c>
      <c r="C120" s="303">
        <v>6539.4785229180507</v>
      </c>
      <c r="D120" s="303">
        <v>7513.5431692819502</v>
      </c>
      <c r="E120" s="303">
        <v>11598.908191992365</v>
      </c>
      <c r="F120" s="303">
        <v>7556.0622980829139</v>
      </c>
      <c r="G120" s="303">
        <v>8466.9888125843736</v>
      </c>
      <c r="H120" s="303">
        <v>12949.356315527959</v>
      </c>
    </row>
    <row r="121" spans="1:8" x14ac:dyDescent="0.2">
      <c r="A121" s="308"/>
      <c r="B121" s="303"/>
      <c r="C121" s="303"/>
      <c r="D121" s="303"/>
      <c r="E121" s="303"/>
      <c r="F121" s="303"/>
      <c r="G121" s="303"/>
      <c r="H121" s="303"/>
    </row>
    <row r="122" spans="1:8" x14ac:dyDescent="0.2">
      <c r="A122" s="309" t="s">
        <v>707</v>
      </c>
      <c r="B122" s="303"/>
      <c r="C122" s="303"/>
      <c r="D122" s="303"/>
      <c r="E122" s="303"/>
      <c r="F122" s="303"/>
      <c r="G122" s="303"/>
      <c r="H122" s="303"/>
    </row>
    <row r="123" spans="1:8" x14ac:dyDescent="0.2">
      <c r="A123" s="304" t="s">
        <v>164</v>
      </c>
      <c r="B123" s="303">
        <v>1006.3228486051047</v>
      </c>
      <c r="C123" s="303">
        <v>2.0048808853575593</v>
      </c>
      <c r="D123" s="303">
        <v>311.68382343006232</v>
      </c>
      <c r="E123" s="303">
        <v>385.5591395619262</v>
      </c>
      <c r="F123" s="303">
        <v>0</v>
      </c>
      <c r="G123" s="303">
        <v>0</v>
      </c>
      <c r="H123" s="303">
        <v>0</v>
      </c>
    </row>
    <row r="124" spans="1:8" x14ac:dyDescent="0.2">
      <c r="A124" s="304" t="s">
        <v>165</v>
      </c>
      <c r="B124" s="303">
        <v>1519.3386616978783</v>
      </c>
      <c r="C124" s="303">
        <v>436.18108771301655</v>
      </c>
      <c r="D124" s="303">
        <v>29.705503440090272</v>
      </c>
      <c r="E124" s="303">
        <v>113.75529695170931</v>
      </c>
      <c r="F124" s="303">
        <v>124.8393115346456</v>
      </c>
      <c r="G124" s="303">
        <v>25.017839711606911</v>
      </c>
      <c r="H124" s="303">
        <v>212.23192518537815</v>
      </c>
    </row>
    <row r="125" spans="1:8" x14ac:dyDescent="0.2">
      <c r="A125" s="304" t="s">
        <v>167</v>
      </c>
      <c r="B125" s="303">
        <v>1587.0916233025678</v>
      </c>
      <c r="C125" s="303">
        <v>0</v>
      </c>
      <c r="D125" s="303">
        <v>0</v>
      </c>
      <c r="E125" s="303">
        <v>0</v>
      </c>
      <c r="F125" s="303">
        <v>0</v>
      </c>
      <c r="G125" s="303">
        <v>0</v>
      </c>
      <c r="H125" s="303">
        <v>0</v>
      </c>
    </row>
    <row r="126" spans="1:8" x14ac:dyDescent="0.2">
      <c r="A126" s="304" t="s">
        <v>168</v>
      </c>
      <c r="B126" s="303">
        <v>1116.2105099166415</v>
      </c>
      <c r="C126" s="303">
        <v>953.76387077086497</v>
      </c>
      <c r="D126" s="303">
        <v>1296.3876272427617</v>
      </c>
      <c r="E126" s="303">
        <v>1863.4259518626272</v>
      </c>
      <c r="F126" s="303">
        <v>1483.0351852575122</v>
      </c>
      <c r="G126" s="303">
        <v>2161.7726229543591</v>
      </c>
      <c r="H126" s="303">
        <v>3584.0108720091353</v>
      </c>
    </row>
    <row r="127" spans="1:8" x14ac:dyDescent="0.2">
      <c r="A127" s="304" t="s">
        <v>173</v>
      </c>
      <c r="B127" s="303">
        <v>941.67699159446443</v>
      </c>
      <c r="C127" s="303">
        <v>1119.3324429969605</v>
      </c>
      <c r="D127" s="303">
        <v>773.73337978371592</v>
      </c>
      <c r="E127" s="303">
        <v>1382.1850420536568</v>
      </c>
      <c r="F127" s="303">
        <v>1126.6977047161947</v>
      </c>
      <c r="G127" s="303">
        <v>2214.9767259797704</v>
      </c>
      <c r="H127" s="303">
        <v>2686.9905165975301</v>
      </c>
    </row>
    <row r="128" spans="1:8" x14ac:dyDescent="0.2">
      <c r="A128" s="304" t="s">
        <v>174</v>
      </c>
      <c r="B128" s="303">
        <v>4536.8641983771413</v>
      </c>
      <c r="C128" s="303">
        <v>1820.0385478560042</v>
      </c>
      <c r="D128" s="303">
        <v>1235.9777876628391</v>
      </c>
      <c r="E128" s="303">
        <v>3104.8378194355769</v>
      </c>
      <c r="F128" s="303">
        <v>1553.6217604413259</v>
      </c>
      <c r="G128" s="303">
        <v>2113.3690681989283</v>
      </c>
      <c r="H128" s="303">
        <v>2105.78333388998</v>
      </c>
    </row>
    <row r="129" spans="1:8" x14ac:dyDescent="0.2">
      <c r="A129" s="304" t="s">
        <v>175</v>
      </c>
      <c r="B129" s="303">
        <v>2901.7888620824206</v>
      </c>
      <c r="C129" s="303">
        <v>1225.4497403564449</v>
      </c>
      <c r="D129" s="303">
        <v>384.02106298691149</v>
      </c>
      <c r="E129" s="303">
        <v>1050.8845946131844</v>
      </c>
      <c r="F129" s="303">
        <v>468.92465085471019</v>
      </c>
      <c r="G129" s="303">
        <v>1913.5152959799307</v>
      </c>
      <c r="H129" s="303">
        <v>1524.2878109644084</v>
      </c>
    </row>
    <row r="130" spans="1:8" x14ac:dyDescent="0.2">
      <c r="A130" s="304" t="s">
        <v>176</v>
      </c>
      <c r="B130" s="303">
        <v>11913.426866426367</v>
      </c>
      <c r="C130" s="303">
        <v>4982.0448546495154</v>
      </c>
      <c r="D130" s="303">
        <v>5669.0654013906733</v>
      </c>
      <c r="E130" s="303">
        <v>7146.0873022391852</v>
      </c>
      <c r="F130" s="303">
        <v>5808.6977900319525</v>
      </c>
      <c r="G130" s="303">
        <v>3824.1936836668451</v>
      </c>
      <c r="H130" s="303">
        <v>5109.3043091928357</v>
      </c>
    </row>
    <row r="131" spans="1:8" x14ac:dyDescent="0.2">
      <c r="A131" s="304" t="s">
        <v>178</v>
      </c>
      <c r="B131" s="303">
        <v>7647.4106613296053</v>
      </c>
      <c r="C131" s="303">
        <v>3883.6589362565537</v>
      </c>
      <c r="D131" s="303">
        <v>2237.2890765176958</v>
      </c>
      <c r="E131" s="303">
        <v>4967.0682288202424</v>
      </c>
      <c r="F131" s="303">
        <v>1947.4628944162964</v>
      </c>
      <c r="G131" s="303">
        <v>2049.1642911417011</v>
      </c>
      <c r="H131" s="303">
        <v>2698.5950992703688</v>
      </c>
    </row>
    <row r="132" spans="1:8" x14ac:dyDescent="0.2">
      <c r="A132" s="304" t="s">
        <v>179</v>
      </c>
      <c r="B132" s="303">
        <v>2002.5856570654939</v>
      </c>
      <c r="C132" s="303">
        <v>437.85555846938723</v>
      </c>
      <c r="D132" s="303">
        <v>377.48964800974323</v>
      </c>
      <c r="E132" s="303">
        <v>2587.2514505127756</v>
      </c>
      <c r="F132" s="303">
        <v>3216.1591855095717</v>
      </c>
      <c r="G132" s="303">
        <v>3904.1753588739625</v>
      </c>
      <c r="H132" s="303">
        <v>4518.8451419564981</v>
      </c>
    </row>
    <row r="133" spans="1:8" x14ac:dyDescent="0.2">
      <c r="A133" s="304" t="s">
        <v>180</v>
      </c>
      <c r="B133" s="303">
        <v>5674.1269952889934</v>
      </c>
      <c r="C133" s="303">
        <v>5412.8315663274125</v>
      </c>
      <c r="D133" s="303">
        <v>3375.187965638705</v>
      </c>
      <c r="E133" s="303">
        <v>5080.076344809273</v>
      </c>
      <c r="F133" s="303">
        <v>5076.6109240865708</v>
      </c>
      <c r="G133" s="303">
        <v>3850.7577217060507</v>
      </c>
      <c r="H133" s="303">
        <v>3630.6765195680091</v>
      </c>
    </row>
    <row r="134" spans="1:8" x14ac:dyDescent="0.2">
      <c r="A134" s="304" t="s">
        <v>182</v>
      </c>
      <c r="B134" s="303">
        <v>47127.234379644193</v>
      </c>
      <c r="C134" s="303">
        <v>24118.221559697711</v>
      </c>
      <c r="D134" s="303">
        <v>18220.00570983455</v>
      </c>
      <c r="E134" s="303">
        <v>23163.046876758228</v>
      </c>
      <c r="F134" s="303">
        <v>23252.344349230065</v>
      </c>
      <c r="G134" s="303">
        <v>23424.612148625081</v>
      </c>
      <c r="H134" s="303">
        <v>42298.48247856526</v>
      </c>
    </row>
    <row r="135" spans="1:8" x14ac:dyDescent="0.2">
      <c r="A135" s="304" t="s">
        <v>183</v>
      </c>
      <c r="B135" s="303">
        <v>18562.875489722697</v>
      </c>
      <c r="C135" s="303">
        <v>18309.597041005094</v>
      </c>
      <c r="D135" s="303">
        <v>11701.906488442841</v>
      </c>
      <c r="E135" s="303">
        <v>19050.236268951514</v>
      </c>
      <c r="F135" s="303">
        <v>15893.493193718301</v>
      </c>
      <c r="G135" s="303">
        <v>13322.335015599012</v>
      </c>
      <c r="H135" s="303">
        <v>9458.5780576415818</v>
      </c>
    </row>
    <row r="136" spans="1:8" x14ac:dyDescent="0.2">
      <c r="A136" s="304" t="s">
        <v>184</v>
      </c>
      <c r="B136" s="303">
        <v>14268.57021771327</v>
      </c>
      <c r="C136" s="303">
        <v>2974.5496631086089</v>
      </c>
      <c r="D136" s="303">
        <v>1759.668757690398</v>
      </c>
      <c r="E136" s="303">
        <v>6711.8483705778426</v>
      </c>
      <c r="F136" s="303">
        <v>5016.3280786736041</v>
      </c>
      <c r="G136" s="303">
        <v>5940.6665651044796</v>
      </c>
      <c r="H136" s="303">
        <v>4821.9410116578774</v>
      </c>
    </row>
    <row r="137" spans="1:8" x14ac:dyDescent="0.2">
      <c r="A137" s="304" t="s">
        <v>185</v>
      </c>
      <c r="B137" s="303">
        <v>2441.6421519099226</v>
      </c>
      <c r="C137" s="303">
        <v>12911.906999250536</v>
      </c>
      <c r="D137" s="303">
        <v>3934.4931278803579</v>
      </c>
      <c r="E137" s="303">
        <v>10350.473793377658</v>
      </c>
      <c r="F137" s="303">
        <v>26759.910288857329</v>
      </c>
      <c r="G137" s="303">
        <v>6261.7281695399342</v>
      </c>
      <c r="H137" s="303">
        <v>20688.342861583908</v>
      </c>
    </row>
    <row r="138" spans="1:8" x14ac:dyDescent="0.2">
      <c r="A138" s="304" t="s">
        <v>186</v>
      </c>
      <c r="B138" s="303">
        <v>1052.8139245162133</v>
      </c>
      <c r="C138" s="303">
        <v>158.31072891210508</v>
      </c>
      <c r="D138" s="303">
        <v>447.53049518670741</v>
      </c>
      <c r="E138" s="303">
        <v>481.07310067357014</v>
      </c>
      <c r="F138" s="303">
        <v>383.67087231688623</v>
      </c>
      <c r="G138" s="303">
        <v>413.49456764502224</v>
      </c>
      <c r="H138" s="303">
        <v>30.642255972034391</v>
      </c>
    </row>
    <row r="139" spans="1:8" x14ac:dyDescent="0.2">
      <c r="A139" s="304" t="s">
        <v>187</v>
      </c>
      <c r="B139" s="303">
        <v>8426.601624449253</v>
      </c>
      <c r="C139" s="303">
        <v>9662.6825042121654</v>
      </c>
      <c r="D139" s="303">
        <v>8333.4677410430668</v>
      </c>
      <c r="E139" s="303">
        <v>13662.660239733985</v>
      </c>
      <c r="F139" s="303">
        <v>11100.240252549955</v>
      </c>
      <c r="G139" s="303">
        <v>11451.221725511619</v>
      </c>
      <c r="H139" s="303">
        <v>11920.421258488303</v>
      </c>
    </row>
    <row r="140" spans="1:8" x14ac:dyDescent="0.2">
      <c r="A140" s="304" t="s">
        <v>189</v>
      </c>
      <c r="B140" s="303">
        <v>527.86042198883172</v>
      </c>
      <c r="C140" s="303">
        <v>2032.1033255525429</v>
      </c>
      <c r="D140" s="303">
        <v>760.04652003633203</v>
      </c>
      <c r="E140" s="303">
        <v>1895.6208704806263</v>
      </c>
      <c r="F140" s="303">
        <v>1522.6245534476632</v>
      </c>
      <c r="G140" s="303">
        <v>621.21193671202627</v>
      </c>
      <c r="H140" s="303">
        <v>2133.1092066892088</v>
      </c>
    </row>
    <row r="141" spans="1:8" x14ac:dyDescent="0.2">
      <c r="A141" s="304" t="s">
        <v>708</v>
      </c>
      <c r="B141" s="303">
        <v>1041.7458919862124</v>
      </c>
      <c r="C141" s="303">
        <v>1231.6963018938523</v>
      </c>
      <c r="D141" s="303">
        <v>1342.9918634548758</v>
      </c>
      <c r="E141" s="303">
        <v>1224.3074829650391</v>
      </c>
      <c r="F141" s="303">
        <v>0</v>
      </c>
      <c r="G141" s="303">
        <v>0</v>
      </c>
      <c r="H141" s="303">
        <v>0</v>
      </c>
    </row>
    <row r="142" spans="1:8" x14ac:dyDescent="0.2">
      <c r="A142" s="304" t="s">
        <v>709</v>
      </c>
      <c r="B142" s="303">
        <v>3860.2762593637667</v>
      </c>
      <c r="C142" s="303">
        <v>2037.1508397673133</v>
      </c>
      <c r="D142" s="303">
        <v>1759.0510908231615</v>
      </c>
      <c r="E142" s="303">
        <v>2148.5080044631704</v>
      </c>
      <c r="F142" s="303">
        <v>1028.0042701076859</v>
      </c>
      <c r="G142" s="303">
        <v>2883.9190681817586</v>
      </c>
      <c r="H142" s="303">
        <v>3503.1823417728829</v>
      </c>
    </row>
    <row r="143" spans="1:8" x14ac:dyDescent="0.2">
      <c r="A143" s="304" t="s">
        <v>710</v>
      </c>
      <c r="B143" s="303">
        <v>1421.2841684749924</v>
      </c>
      <c r="C143" s="303">
        <v>1037.9623372519802</v>
      </c>
      <c r="D143" s="303">
        <v>712.88202416535182</v>
      </c>
      <c r="E143" s="303">
        <v>1202.5433470007347</v>
      </c>
      <c r="F143" s="303">
        <v>1075.5845709199345</v>
      </c>
      <c r="G143" s="303">
        <v>1813.5856067071427</v>
      </c>
      <c r="H143" s="303">
        <v>2083.7965523080993</v>
      </c>
    </row>
    <row r="144" spans="1:8" x14ac:dyDescent="0.2">
      <c r="A144" s="304" t="s">
        <v>711</v>
      </c>
      <c r="B144" s="303">
        <v>105.40887962586675</v>
      </c>
      <c r="C144" s="303">
        <v>0</v>
      </c>
      <c r="D144" s="303">
        <v>0</v>
      </c>
      <c r="E144" s="303">
        <v>0</v>
      </c>
      <c r="F144" s="303">
        <v>0</v>
      </c>
      <c r="G144" s="303">
        <v>0</v>
      </c>
      <c r="H144" s="303">
        <v>0</v>
      </c>
    </row>
    <row r="145" spans="1:8" x14ac:dyDescent="0.2">
      <c r="A145" s="304"/>
      <c r="B145" s="303"/>
      <c r="C145" s="303"/>
      <c r="D145" s="303"/>
      <c r="E145" s="303"/>
      <c r="F145" s="303"/>
      <c r="G145" s="303"/>
      <c r="H145" s="303"/>
    </row>
    <row r="146" spans="1:8" x14ac:dyDescent="0.2">
      <c r="A146" s="308" t="s">
        <v>712</v>
      </c>
      <c r="B146" s="303">
        <v>4654.721006083455</v>
      </c>
      <c r="C146" s="303">
        <v>2947.1048707738496</v>
      </c>
      <c r="D146" s="303">
        <v>3278.6267820019129</v>
      </c>
      <c r="E146" s="303">
        <v>1708.612669461424</v>
      </c>
      <c r="F146" s="303">
        <v>3139.1750860825196</v>
      </c>
      <c r="G146" s="303">
        <v>3506.0005655069767</v>
      </c>
      <c r="H146" s="303">
        <v>2849.2136253952949</v>
      </c>
    </row>
    <row r="147" spans="1:8" x14ac:dyDescent="0.2">
      <c r="A147" s="308" t="s">
        <v>188</v>
      </c>
      <c r="B147" s="303">
        <v>6599.5543519038893</v>
      </c>
      <c r="C147" s="303">
        <v>5784.7050234748522</v>
      </c>
      <c r="D147" s="303">
        <v>6248.5815938089254</v>
      </c>
      <c r="E147" s="303">
        <v>10042.446228097151</v>
      </c>
      <c r="F147" s="303">
        <v>7922.5232614973047</v>
      </c>
      <c r="G147" s="303">
        <v>4520.6492503207073</v>
      </c>
      <c r="H147" s="303">
        <v>4334.8307236210576</v>
      </c>
    </row>
    <row r="148" spans="1:8" x14ac:dyDescent="0.2">
      <c r="A148" s="308"/>
      <c r="B148" s="303"/>
      <c r="C148" s="303"/>
      <c r="D148" s="303"/>
      <c r="E148" s="303"/>
      <c r="F148" s="303"/>
      <c r="G148" s="303"/>
      <c r="H148" s="303"/>
    </row>
    <row r="149" spans="1:8" x14ac:dyDescent="0.2">
      <c r="A149" s="309" t="s">
        <v>713</v>
      </c>
      <c r="B149" s="303"/>
      <c r="C149" s="296"/>
      <c r="D149" s="296"/>
      <c r="E149" s="296"/>
      <c r="F149" s="296"/>
      <c r="G149" s="296"/>
      <c r="H149" s="296"/>
    </row>
    <row r="150" spans="1:8" x14ac:dyDescent="0.2">
      <c r="A150" s="304" t="s">
        <v>166</v>
      </c>
      <c r="B150" s="303">
        <v>1790.5210155372279</v>
      </c>
      <c r="C150" s="303">
        <v>4035.655835838199</v>
      </c>
      <c r="D150" s="303">
        <v>7998.1277494827418</v>
      </c>
      <c r="E150" s="303">
        <v>2394.5585537106572</v>
      </c>
      <c r="F150" s="303">
        <v>1572.7695867246703</v>
      </c>
      <c r="G150" s="303">
        <v>1327.239994047038</v>
      </c>
      <c r="H150" s="303">
        <v>2089.5529903778202</v>
      </c>
    </row>
    <row r="151" spans="1:8" x14ac:dyDescent="0.2">
      <c r="A151" s="304" t="s">
        <v>169</v>
      </c>
      <c r="B151" s="303">
        <v>13338.902141121232</v>
      </c>
      <c r="C151" s="303">
        <v>9583.3895140065124</v>
      </c>
      <c r="D151" s="303">
        <v>9469.1117382505472</v>
      </c>
      <c r="E151" s="303">
        <v>16884.095722602335</v>
      </c>
      <c r="F151" s="303">
        <v>9310.3712875110978</v>
      </c>
      <c r="G151" s="303">
        <v>22324.225154713436</v>
      </c>
      <c r="H151" s="303">
        <v>14618.793871169844</v>
      </c>
    </row>
    <row r="152" spans="1:8" x14ac:dyDescent="0.2">
      <c r="A152" s="304" t="s">
        <v>170</v>
      </c>
      <c r="B152" s="303">
        <v>5348.5231104526238</v>
      </c>
      <c r="C152" s="303">
        <v>16789.429895737634</v>
      </c>
      <c r="D152" s="303">
        <v>15544.106074551722</v>
      </c>
      <c r="E152" s="303">
        <v>11429.883406093642</v>
      </c>
      <c r="F152" s="303">
        <v>3796.1487597143491</v>
      </c>
      <c r="G152" s="303">
        <v>29727.974976131776</v>
      </c>
      <c r="H152" s="303">
        <v>10686.936165493697</v>
      </c>
    </row>
    <row r="153" spans="1:8" x14ac:dyDescent="0.2">
      <c r="A153" s="304" t="s">
        <v>171</v>
      </c>
      <c r="B153" s="303">
        <v>2319.6420768561052</v>
      </c>
      <c r="C153" s="303">
        <v>8170.6216525840273</v>
      </c>
      <c r="D153" s="303">
        <v>928.6745842968362</v>
      </c>
      <c r="E153" s="303">
        <v>2006.4896012663019</v>
      </c>
      <c r="F153" s="303">
        <v>4033.4421524293693</v>
      </c>
      <c r="G153" s="303">
        <v>1432.7463147910203</v>
      </c>
      <c r="H153" s="303">
        <v>1700.1872326664229</v>
      </c>
    </row>
    <row r="154" spans="1:8" x14ac:dyDescent="0.2">
      <c r="A154" s="304" t="s">
        <v>172</v>
      </c>
      <c r="B154" s="303">
        <v>8399.4339844479455</v>
      </c>
      <c r="C154" s="303">
        <v>6983.2731483205062</v>
      </c>
      <c r="D154" s="303">
        <v>5194.2398338774219</v>
      </c>
      <c r="E154" s="303">
        <v>10058.75150234676</v>
      </c>
      <c r="F154" s="303">
        <v>7745.8227435787758</v>
      </c>
      <c r="G154" s="303">
        <v>7779.388925328667</v>
      </c>
      <c r="H154" s="303">
        <v>11523.658855693733</v>
      </c>
    </row>
    <row r="155" spans="1:8" x14ac:dyDescent="0.2">
      <c r="A155" s="304" t="s">
        <v>177</v>
      </c>
      <c r="B155" s="303">
        <v>4264.3592625722913</v>
      </c>
      <c r="C155" s="303">
        <v>4352.6959765859192</v>
      </c>
      <c r="D155" s="303">
        <v>3807.4387748398876</v>
      </c>
      <c r="E155" s="303">
        <v>4705.7490739649702</v>
      </c>
      <c r="F155" s="303">
        <v>3055.5580675475576</v>
      </c>
      <c r="G155" s="303">
        <v>16465.51858672237</v>
      </c>
      <c r="H155" s="303">
        <v>7415.3956846307437</v>
      </c>
    </row>
    <row r="156" spans="1:8" x14ac:dyDescent="0.2">
      <c r="A156" s="304" t="s">
        <v>181</v>
      </c>
      <c r="B156" s="303">
        <v>4610.1493065955983</v>
      </c>
      <c r="C156" s="303">
        <v>3069.927061831384</v>
      </c>
      <c r="D156" s="303">
        <v>2672.7535413710657</v>
      </c>
      <c r="E156" s="303">
        <v>3533.3980650199687</v>
      </c>
      <c r="F156" s="303">
        <v>2421.145622886072</v>
      </c>
      <c r="G156" s="303">
        <v>2446.3087422914205</v>
      </c>
      <c r="H156" s="303">
        <v>6767.1379729264372</v>
      </c>
    </row>
    <row r="157" spans="1:8" x14ac:dyDescent="0.2">
      <c r="A157" s="304" t="s">
        <v>190</v>
      </c>
      <c r="B157" s="303">
        <v>4766.6774490594717</v>
      </c>
      <c r="C157" s="303">
        <v>2661.4361589396913</v>
      </c>
      <c r="D157" s="303">
        <v>1946.5378641534194</v>
      </c>
      <c r="E157" s="303">
        <v>3017.4295507046936</v>
      </c>
      <c r="F157" s="303">
        <v>1862.296702139716</v>
      </c>
      <c r="G157" s="303">
        <v>2430.4744495745085</v>
      </c>
      <c r="H157" s="303">
        <v>4410.1054347750742</v>
      </c>
    </row>
    <row r="158" spans="1:8" x14ac:dyDescent="0.2">
      <c r="A158" s="304" t="s">
        <v>191</v>
      </c>
      <c r="B158" s="303">
        <v>6123.16718640611</v>
      </c>
      <c r="C158" s="303">
        <v>3424.9148644711254</v>
      </c>
      <c r="D158" s="303">
        <v>3545.4439826551397</v>
      </c>
      <c r="E158" s="303">
        <v>5720.0453776955501</v>
      </c>
      <c r="F158" s="303">
        <v>3636.7931160264516</v>
      </c>
      <c r="G158" s="303">
        <v>3147.900653973571</v>
      </c>
      <c r="H158" s="303">
        <v>5709.3362877760746</v>
      </c>
    </row>
    <row r="159" spans="1:8" x14ac:dyDescent="0.2">
      <c r="A159" s="304" t="s">
        <v>196</v>
      </c>
      <c r="B159" s="303">
        <v>2476.6837117338914</v>
      </c>
      <c r="C159" s="303">
        <v>768.74720594022597</v>
      </c>
      <c r="D159" s="303">
        <v>585.62705419661393</v>
      </c>
      <c r="E159" s="303">
        <v>971.70273007127082</v>
      </c>
      <c r="F159" s="303">
        <v>188.5703973071596</v>
      </c>
      <c r="G159" s="303">
        <v>309.6746151754927</v>
      </c>
      <c r="H159" s="303">
        <v>655.95556313017926</v>
      </c>
    </row>
    <row r="160" spans="1:8" x14ac:dyDescent="0.2">
      <c r="A160" s="304" t="s">
        <v>198</v>
      </c>
      <c r="B160" s="303">
        <v>1160.6520561592051</v>
      </c>
      <c r="C160" s="303">
        <v>1120.9917702008481</v>
      </c>
      <c r="D160" s="303">
        <v>684.50377309940279</v>
      </c>
      <c r="E160" s="303">
        <v>1353.9296893316121</v>
      </c>
      <c r="F160" s="303">
        <v>999.70492209822555</v>
      </c>
      <c r="G160" s="303">
        <v>786.38441950940171</v>
      </c>
      <c r="H160" s="303">
        <v>617.11850378113775</v>
      </c>
    </row>
    <row r="161" spans="1:8" x14ac:dyDescent="0.2">
      <c r="A161" s="304" t="s">
        <v>199</v>
      </c>
      <c r="B161" s="303">
        <v>1195.2556618357032</v>
      </c>
      <c r="C161" s="303">
        <v>2011.3817261861641</v>
      </c>
      <c r="D161" s="303">
        <v>1372.2192926209727</v>
      </c>
      <c r="E161" s="303">
        <v>1156.4281496717817</v>
      </c>
      <c r="F161" s="303">
        <v>1030.5442211271584</v>
      </c>
      <c r="G161" s="303">
        <v>1153.2144783683739</v>
      </c>
      <c r="H161" s="303">
        <v>1181.3198854804691</v>
      </c>
    </row>
    <row r="162" spans="1:8" x14ac:dyDescent="0.2">
      <c r="A162" s="296"/>
      <c r="B162" s="303"/>
      <c r="C162" s="296"/>
      <c r="D162" s="296"/>
      <c r="E162" s="296"/>
      <c r="F162" s="296"/>
      <c r="G162" s="296"/>
      <c r="H162" s="296"/>
    </row>
    <row r="163" spans="1:8" x14ac:dyDescent="0.2">
      <c r="A163" s="308" t="s">
        <v>192</v>
      </c>
      <c r="B163" s="303">
        <v>10507.603814502378</v>
      </c>
      <c r="C163" s="303">
        <v>8990.6569098068503</v>
      </c>
      <c r="D163" s="303">
        <v>6870.9222427591912</v>
      </c>
      <c r="E163" s="303">
        <v>7939.6671804062371</v>
      </c>
      <c r="F163" s="303">
        <v>4610.6994258519253</v>
      </c>
      <c r="G163" s="303">
        <v>3682.7454231072402</v>
      </c>
      <c r="H163" s="303">
        <v>8764.8454943560719</v>
      </c>
    </row>
    <row r="164" spans="1:8" x14ac:dyDescent="0.2">
      <c r="A164" s="308" t="s">
        <v>163</v>
      </c>
      <c r="B164" s="303">
        <v>9970.8171216425071</v>
      </c>
      <c r="C164" s="303">
        <v>9890.6599714259755</v>
      </c>
      <c r="D164" s="303">
        <v>7392.4518827425436</v>
      </c>
      <c r="E164" s="303">
        <v>12455.039669607235</v>
      </c>
      <c r="F164" s="303">
        <v>11420.074109194422</v>
      </c>
      <c r="G164" s="303">
        <v>7471.3728030608527</v>
      </c>
      <c r="H164" s="303">
        <v>10623.00292148488</v>
      </c>
    </row>
    <row r="165" spans="1:8" ht="15" x14ac:dyDescent="0.25">
      <c r="A165"/>
      <c r="B165" s="303"/>
      <c r="C165"/>
      <c r="D165"/>
      <c r="E165"/>
      <c r="F165"/>
      <c r="G165"/>
      <c r="H165"/>
    </row>
    <row r="166" spans="1:8" x14ac:dyDescent="0.2">
      <c r="A166" s="309" t="s">
        <v>261</v>
      </c>
      <c r="B166" s="303"/>
      <c r="C166" s="303"/>
      <c r="D166" s="303"/>
      <c r="E166" s="303"/>
      <c r="F166" s="303"/>
      <c r="G166" s="303"/>
      <c r="H166" s="303"/>
    </row>
    <row r="167" spans="1:8" x14ac:dyDescent="0.2">
      <c r="A167" s="304" t="s">
        <v>202</v>
      </c>
      <c r="B167" s="303">
        <v>11787.827470786737</v>
      </c>
      <c r="C167" s="303">
        <v>11903.426008209368</v>
      </c>
      <c r="D167" s="303">
        <v>10946.442165980323</v>
      </c>
      <c r="E167" s="303">
        <v>9523.9977968027179</v>
      </c>
      <c r="F167" s="303">
        <v>10752.798288690225</v>
      </c>
      <c r="G167" s="303">
        <v>11008.738699829799</v>
      </c>
      <c r="H167" s="303">
        <v>9067.4932732341495</v>
      </c>
    </row>
    <row r="168" spans="1:8" x14ac:dyDescent="0.2">
      <c r="A168" s="304" t="s">
        <v>203</v>
      </c>
      <c r="B168" s="303">
        <v>3376.4167797018131</v>
      </c>
      <c r="C168" s="303">
        <v>2585.6844234805471</v>
      </c>
      <c r="D168" s="303">
        <v>2222.296024346289</v>
      </c>
      <c r="E168" s="303">
        <v>3830.8728618702385</v>
      </c>
      <c r="F168" s="303">
        <v>3238.130300971583</v>
      </c>
      <c r="G168" s="303">
        <v>2740.4208008617911</v>
      </c>
      <c r="H168" s="303">
        <v>3771.3452156156723</v>
      </c>
    </row>
    <row r="169" spans="1:8" x14ac:dyDescent="0.2">
      <c r="A169" s="304" t="s">
        <v>714</v>
      </c>
      <c r="B169" s="303">
        <v>24397.536675149673</v>
      </c>
      <c r="C169" s="303">
        <v>25661.426450835002</v>
      </c>
      <c r="D169" s="303">
        <v>24758.90649865082</v>
      </c>
      <c r="E169" s="303">
        <v>28499.415351753541</v>
      </c>
      <c r="F169" s="303">
        <v>29259.963041026527</v>
      </c>
      <c r="G169" s="303">
        <v>24028.860040465745</v>
      </c>
      <c r="H169" s="303">
        <v>26352.328821460305</v>
      </c>
    </row>
    <row r="170" spans="1:8" x14ac:dyDescent="0.2">
      <c r="A170" s="304" t="s">
        <v>205</v>
      </c>
      <c r="B170" s="303">
        <v>12907.292168951319</v>
      </c>
      <c r="C170" s="303">
        <v>0</v>
      </c>
      <c r="D170" s="303">
        <v>0</v>
      </c>
      <c r="E170" s="303">
        <v>0</v>
      </c>
      <c r="F170" s="303">
        <v>0</v>
      </c>
      <c r="G170" s="303">
        <v>0</v>
      </c>
      <c r="H170" s="303">
        <v>0</v>
      </c>
    </row>
    <row r="171" spans="1:8" x14ac:dyDescent="0.2">
      <c r="A171" s="304" t="s">
        <v>208</v>
      </c>
      <c r="B171" s="303">
        <v>34236.005303590267</v>
      </c>
      <c r="C171" s="303">
        <v>24536.129817779336</v>
      </c>
      <c r="D171" s="303">
        <v>15105.770999324395</v>
      </c>
      <c r="E171" s="303">
        <v>20057.05106573573</v>
      </c>
      <c r="F171" s="303">
        <v>19036.471371436575</v>
      </c>
      <c r="G171" s="303">
        <v>20310.847415614124</v>
      </c>
      <c r="H171" s="303">
        <v>13837.453564553745</v>
      </c>
    </row>
    <row r="172" spans="1:8" x14ac:dyDescent="0.2">
      <c r="A172" s="304" t="s">
        <v>715</v>
      </c>
      <c r="B172" s="303">
        <v>7094.3623619124974</v>
      </c>
      <c r="C172" s="303">
        <v>9606.7744849605988</v>
      </c>
      <c r="D172" s="303">
        <v>6491.8267472288653</v>
      </c>
      <c r="E172" s="303">
        <v>10282.661052682675</v>
      </c>
      <c r="F172" s="303">
        <v>12372.184952536096</v>
      </c>
      <c r="G172" s="303">
        <v>16919.577985756419</v>
      </c>
      <c r="H172" s="303">
        <v>12411.06436371284</v>
      </c>
    </row>
    <row r="173" spans="1:8" x14ac:dyDescent="0.2">
      <c r="A173" s="304" t="s">
        <v>209</v>
      </c>
      <c r="B173" s="303">
        <v>25099.42041419931</v>
      </c>
      <c r="C173" s="303">
        <v>18888.063095373513</v>
      </c>
      <c r="D173" s="303">
        <v>19549.672362510228</v>
      </c>
      <c r="E173" s="303">
        <v>15637.136047934076</v>
      </c>
      <c r="F173" s="303">
        <v>18549.017771673145</v>
      </c>
      <c r="G173" s="303">
        <v>11791.754179362457</v>
      </c>
      <c r="H173" s="303">
        <v>21726.108067716399</v>
      </c>
    </row>
    <row r="174" spans="1:8" x14ac:dyDescent="0.2">
      <c r="A174" s="304" t="s">
        <v>210</v>
      </c>
      <c r="B174" s="303">
        <v>2342.127578992483</v>
      </c>
      <c r="C174" s="303">
        <v>6814.7604309076505</v>
      </c>
      <c r="D174" s="303">
        <v>4311.3105542518979</v>
      </c>
      <c r="E174" s="303">
        <v>6482.1538932326876</v>
      </c>
      <c r="F174" s="303">
        <v>6593.3812901078409</v>
      </c>
      <c r="G174" s="303">
        <v>8040.1608567546791</v>
      </c>
      <c r="H174" s="303">
        <v>6374.5989577915689</v>
      </c>
    </row>
    <row r="175" spans="1:8" x14ac:dyDescent="0.2">
      <c r="A175" s="304" t="s">
        <v>211</v>
      </c>
      <c r="B175" s="303">
        <v>38282.584046625409</v>
      </c>
      <c r="C175" s="303">
        <v>81463.347348358744</v>
      </c>
      <c r="D175" s="303">
        <v>64580.730746791145</v>
      </c>
      <c r="E175" s="303">
        <v>58244.250139122312</v>
      </c>
      <c r="F175" s="303">
        <v>31474.919869056139</v>
      </c>
      <c r="G175" s="303">
        <v>44366.846974206062</v>
      </c>
      <c r="H175" s="303">
        <v>42996.199175183327</v>
      </c>
    </row>
    <row r="176" spans="1:8" x14ac:dyDescent="0.2">
      <c r="A176" s="304" t="s">
        <v>212</v>
      </c>
      <c r="B176" s="303">
        <v>36249.254110768248</v>
      </c>
      <c r="C176" s="303">
        <v>206785.59960901333</v>
      </c>
      <c r="D176" s="303">
        <v>206487.63167732928</v>
      </c>
      <c r="E176" s="303">
        <v>220225.65962399729</v>
      </c>
      <c r="F176" s="303">
        <v>218647.09528897295</v>
      </c>
      <c r="G176" s="303">
        <v>233611.08343336522</v>
      </c>
      <c r="H176" s="303">
        <v>290175.12782364903</v>
      </c>
    </row>
    <row r="177" spans="1:8" x14ac:dyDescent="0.2">
      <c r="A177" s="304" t="s">
        <v>213</v>
      </c>
      <c r="B177" s="303">
        <v>22419.305189917344</v>
      </c>
      <c r="C177" s="303">
        <v>21413.874325639899</v>
      </c>
      <c r="D177" s="303">
        <v>20128.878912397704</v>
      </c>
      <c r="E177" s="303">
        <v>38490.378864091865</v>
      </c>
      <c r="F177" s="303">
        <v>39854.02135365249</v>
      </c>
      <c r="G177" s="303">
        <v>25644.683437829081</v>
      </c>
      <c r="H177" s="303">
        <v>47464.63144481014</v>
      </c>
    </row>
    <row r="178" spans="1:8" x14ac:dyDescent="0.2">
      <c r="A178" s="304" t="s">
        <v>716</v>
      </c>
      <c r="B178" s="303">
        <v>1086.7321536742368</v>
      </c>
      <c r="C178" s="303">
        <v>100.09382408086192</v>
      </c>
      <c r="D178" s="303">
        <v>22.525825600139306</v>
      </c>
      <c r="E178" s="303">
        <v>29.587351882590312</v>
      </c>
      <c r="F178" s="303">
        <v>15.528725493856093</v>
      </c>
      <c r="G178" s="303">
        <v>69.824723520217901</v>
      </c>
      <c r="H178" s="303">
        <v>33.629940611589078</v>
      </c>
    </row>
    <row r="179" spans="1:8" x14ac:dyDescent="0.2">
      <c r="A179" s="304"/>
      <c r="B179" s="303"/>
      <c r="C179" s="303"/>
      <c r="D179" s="303"/>
      <c r="E179" s="303"/>
      <c r="F179" s="303"/>
      <c r="G179" s="303"/>
      <c r="H179" s="303"/>
    </row>
    <row r="180" spans="1:8" x14ac:dyDescent="0.2">
      <c r="A180" s="308" t="s">
        <v>206</v>
      </c>
      <c r="B180" s="303">
        <v>60082.505120336355</v>
      </c>
      <c r="C180" s="303">
        <v>30459.769226483884</v>
      </c>
      <c r="D180" s="303">
        <v>26785.212599364262</v>
      </c>
      <c r="E180" s="303">
        <v>43174.488242288091</v>
      </c>
      <c r="F180" s="303">
        <v>29613.54959910559</v>
      </c>
      <c r="G180" s="303">
        <v>36724.955034116312</v>
      </c>
      <c r="H180" s="303">
        <v>38107.762287288904</v>
      </c>
    </row>
    <row r="181" spans="1:8" x14ac:dyDescent="0.2">
      <c r="A181" s="304"/>
      <c r="B181" s="303"/>
      <c r="C181" s="303"/>
      <c r="D181" s="303"/>
      <c r="E181" s="303"/>
      <c r="F181" s="303"/>
      <c r="G181" s="303"/>
      <c r="H181" s="303"/>
    </row>
    <row r="182" spans="1:8" x14ac:dyDescent="0.2">
      <c r="A182" s="309" t="s">
        <v>717</v>
      </c>
      <c r="B182" s="303"/>
      <c r="C182" s="296"/>
      <c r="D182" s="296"/>
      <c r="E182" s="296"/>
      <c r="F182" s="296"/>
      <c r="G182" s="296"/>
      <c r="H182" s="296"/>
    </row>
    <row r="183" spans="1:8" x14ac:dyDescent="0.2">
      <c r="A183" s="304" t="s">
        <v>718</v>
      </c>
      <c r="B183" s="303">
        <v>35.816817323168742</v>
      </c>
      <c r="C183" s="303">
        <v>197.75484857662872</v>
      </c>
      <c r="D183" s="303">
        <v>105.12559093360602</v>
      </c>
      <c r="E183" s="303">
        <v>69.691143402646262</v>
      </c>
      <c r="F183" s="303">
        <v>210.49135786145482</v>
      </c>
      <c r="G183" s="303">
        <v>297.67671979485323</v>
      </c>
      <c r="H183" s="303">
        <v>265.07940661516488</v>
      </c>
    </row>
    <row r="184" spans="1:8" x14ac:dyDescent="0.2">
      <c r="A184" s="304" t="s">
        <v>216</v>
      </c>
      <c r="B184" s="303">
        <v>1434.5184308770222</v>
      </c>
      <c r="C184" s="303">
        <v>868.37790453125558</v>
      </c>
      <c r="D184" s="303">
        <v>1154.9165021369236</v>
      </c>
      <c r="E184" s="303">
        <v>1947.7870452775426</v>
      </c>
      <c r="F184" s="303">
        <v>1511.4209248763345</v>
      </c>
      <c r="G184" s="303">
        <v>2510.1177837774953</v>
      </c>
      <c r="H184" s="303">
        <v>2056.8207859080217</v>
      </c>
    </row>
    <row r="185" spans="1:8" x14ac:dyDescent="0.2">
      <c r="A185" s="304" t="s">
        <v>217</v>
      </c>
      <c r="B185" s="303">
        <v>187.86903397445326</v>
      </c>
      <c r="C185" s="303">
        <v>598.51774665398921</v>
      </c>
      <c r="D185" s="303">
        <v>451.65846557054238</v>
      </c>
      <c r="E185" s="303">
        <v>1333.7529889361072</v>
      </c>
      <c r="F185" s="303">
        <v>2404.5036115284456</v>
      </c>
      <c r="G185" s="303">
        <v>1702.9123062825506</v>
      </c>
      <c r="H185" s="303">
        <v>1236.0527075053685</v>
      </c>
    </row>
    <row r="186" spans="1:8" x14ac:dyDescent="0.2">
      <c r="A186" s="304" t="s">
        <v>218</v>
      </c>
      <c r="B186" s="303">
        <v>259.59782207168774</v>
      </c>
      <c r="C186" s="303">
        <v>27.832402119637898</v>
      </c>
      <c r="D186" s="303">
        <v>21.118953719034565</v>
      </c>
      <c r="E186" s="303">
        <v>457.46470542913812</v>
      </c>
      <c r="F186" s="303">
        <v>69.708484860411531</v>
      </c>
      <c r="G186" s="303">
        <v>141.57483646212336</v>
      </c>
      <c r="H186" s="303">
        <v>134.59595595540137</v>
      </c>
    </row>
    <row r="187" spans="1:8" x14ac:dyDescent="0.2">
      <c r="A187" s="304" t="s">
        <v>719</v>
      </c>
      <c r="B187" s="303">
        <v>79.029789742258615</v>
      </c>
      <c r="C187" s="303">
        <v>218.35501707293196</v>
      </c>
      <c r="D187" s="303">
        <v>56.529247894382642</v>
      </c>
      <c r="E187" s="303">
        <v>186.58491011540139</v>
      </c>
      <c r="F187" s="303">
        <v>204.97934580866325</v>
      </c>
      <c r="G187" s="303">
        <v>316.96028753361907</v>
      </c>
      <c r="H187" s="303">
        <v>1031.5517210087069</v>
      </c>
    </row>
    <row r="188" spans="1:8" x14ac:dyDescent="0.2">
      <c r="A188" s="304" t="s">
        <v>219</v>
      </c>
      <c r="B188" s="303">
        <v>131.77704837137608</v>
      </c>
      <c r="C188" s="303">
        <v>16.579838037052198</v>
      </c>
      <c r="D188" s="303">
        <v>128.41185325953273</v>
      </c>
      <c r="E188" s="303">
        <v>94.325933402601407</v>
      </c>
      <c r="F188" s="303">
        <v>167.40328469442019</v>
      </c>
      <c r="G188" s="303">
        <v>24.316012342470881</v>
      </c>
      <c r="H188" s="303">
        <v>131.94852464264787</v>
      </c>
    </row>
    <row r="189" spans="1:8" x14ac:dyDescent="0.2">
      <c r="A189" s="304" t="s">
        <v>720</v>
      </c>
      <c r="B189" s="303">
        <v>139.28107901375773</v>
      </c>
      <c r="C189" s="303">
        <v>77.84162830357154</v>
      </c>
      <c r="D189" s="303">
        <v>46.443017159887241</v>
      </c>
      <c r="E189" s="303">
        <v>54.464293462196125</v>
      </c>
      <c r="F189" s="303">
        <v>56.156210647087804</v>
      </c>
      <c r="G189" s="303">
        <v>21.658275177032774</v>
      </c>
      <c r="H189" s="303">
        <v>123.02377370185494</v>
      </c>
    </row>
    <row r="190" spans="1:8" x14ac:dyDescent="0.2">
      <c r="A190" s="304" t="s">
        <v>221</v>
      </c>
      <c r="B190" s="303">
        <v>101.90876281885106</v>
      </c>
      <c r="C190" s="303">
        <v>122.15704363735101</v>
      </c>
      <c r="D190" s="303">
        <v>6.2290930749297377</v>
      </c>
      <c r="E190" s="303">
        <v>25.724791418942615</v>
      </c>
      <c r="F190" s="303">
        <v>23.162479620556645</v>
      </c>
      <c r="G190" s="303">
        <v>24.578536875295292</v>
      </c>
      <c r="H190" s="303">
        <v>218.76444191572989</v>
      </c>
    </row>
    <row r="191" spans="1:8" x14ac:dyDescent="0.2">
      <c r="A191" s="304" t="s">
        <v>222</v>
      </c>
      <c r="B191" s="303">
        <v>8624.300347615952</v>
      </c>
      <c r="C191" s="303">
        <v>5754.6742118322418</v>
      </c>
      <c r="D191" s="303">
        <v>6663.4747762358065</v>
      </c>
      <c r="E191" s="303">
        <v>12293.607292768633</v>
      </c>
      <c r="F191" s="303">
        <v>9858.6476757084547</v>
      </c>
      <c r="G191" s="303">
        <v>8745.142776129589</v>
      </c>
      <c r="H191" s="303">
        <v>7789.9043667126516</v>
      </c>
    </row>
    <row r="192" spans="1:8" x14ac:dyDescent="0.2">
      <c r="A192" s="304" t="s">
        <v>223</v>
      </c>
      <c r="B192" s="303">
        <v>4214.4478304871091</v>
      </c>
      <c r="C192" s="303">
        <v>2343.1870437994985</v>
      </c>
      <c r="D192" s="303">
        <v>1690.912458329693</v>
      </c>
      <c r="E192" s="303">
        <v>3202.7388527356029</v>
      </c>
      <c r="F192" s="303">
        <v>1849.3346151757301</v>
      </c>
      <c r="G192" s="303">
        <v>3204.7624349782404</v>
      </c>
      <c r="H192" s="303">
        <v>2553.6753449065618</v>
      </c>
    </row>
    <row r="193" spans="1:8" x14ac:dyDescent="0.2">
      <c r="A193" s="304" t="s">
        <v>224</v>
      </c>
      <c r="B193" s="303">
        <v>3572.4568320554677</v>
      </c>
      <c r="C193" s="303">
        <v>1633.2498772942035</v>
      </c>
      <c r="D193" s="303">
        <v>2040.5699838319917</v>
      </c>
      <c r="E193" s="303">
        <v>2339.1254862467031</v>
      </c>
      <c r="F193" s="303">
        <v>1756.7507355079802</v>
      </c>
      <c r="G193" s="303">
        <v>2047.1559845802715</v>
      </c>
      <c r="H193" s="303">
        <v>2162.6002482398439</v>
      </c>
    </row>
    <row r="194" spans="1:8" x14ac:dyDescent="0.2">
      <c r="A194" s="304" t="s">
        <v>721</v>
      </c>
      <c r="B194" s="303">
        <v>10.817878961512632</v>
      </c>
      <c r="C194" s="303">
        <v>11.895529046954595</v>
      </c>
      <c r="D194" s="303">
        <v>4.746485737474031</v>
      </c>
      <c r="E194" s="303">
        <v>5.9418995567943602</v>
      </c>
      <c r="F194" s="303">
        <v>9.6275214915738534</v>
      </c>
      <c r="G194" s="303">
        <v>4.7851905759305868</v>
      </c>
      <c r="H194" s="303">
        <v>17.127207322702411</v>
      </c>
    </row>
    <row r="195" spans="1:8" x14ac:dyDescent="0.2">
      <c r="A195" s="304" t="s">
        <v>225</v>
      </c>
      <c r="B195" s="303">
        <v>969.44704850460505</v>
      </c>
      <c r="C195" s="303">
        <v>2051.0912589289705</v>
      </c>
      <c r="D195" s="303">
        <v>697.10617073821049</v>
      </c>
      <c r="E195" s="303">
        <v>2664.5128546189612</v>
      </c>
      <c r="F195" s="303">
        <v>2770.5256516940681</v>
      </c>
      <c r="G195" s="303">
        <v>1891.3945284379492</v>
      </c>
      <c r="H195" s="303">
        <v>1996.6708614721483</v>
      </c>
    </row>
    <row r="196" spans="1:8" x14ac:dyDescent="0.2">
      <c r="A196" s="304" t="s">
        <v>226</v>
      </c>
      <c r="B196" s="303">
        <v>73.175717953112851</v>
      </c>
      <c r="C196" s="303">
        <v>530.16545317764792</v>
      </c>
      <c r="D196" s="303">
        <v>249.33401660260668</v>
      </c>
      <c r="E196" s="303">
        <v>580.33207698321451</v>
      </c>
      <c r="F196" s="303">
        <v>860.18634921536284</v>
      </c>
      <c r="G196" s="303">
        <v>792.96488414273301</v>
      </c>
      <c r="H196" s="303">
        <v>1029.6267588962585</v>
      </c>
    </row>
    <row r="197" spans="1:8" x14ac:dyDescent="0.2">
      <c r="A197" s="304" t="s">
        <v>227</v>
      </c>
      <c r="B197" s="303">
        <v>278.64611113454424</v>
      </c>
      <c r="C197" s="303">
        <v>445.3051656472681</v>
      </c>
      <c r="D197" s="303">
        <v>538.730006376397</v>
      </c>
      <c r="E197" s="303">
        <v>600.23664113397069</v>
      </c>
      <c r="F197" s="303">
        <v>355.36326009614913</v>
      </c>
      <c r="G197" s="303">
        <v>2540.6849110682333</v>
      </c>
      <c r="H197" s="303">
        <v>2163.0376244757267</v>
      </c>
    </row>
    <row r="198" spans="1:8" x14ac:dyDescent="0.2">
      <c r="A198" s="304" t="s">
        <v>722</v>
      </c>
      <c r="B198" s="303">
        <v>523.40605643141987</v>
      </c>
      <c r="C198" s="303">
        <v>537.86711554640749</v>
      </c>
      <c r="D198" s="303">
        <v>427.09828498862913</v>
      </c>
      <c r="E198" s="303">
        <v>234.52929357017183</v>
      </c>
      <c r="F198" s="303">
        <v>41.544792392007089</v>
      </c>
      <c r="G198" s="303">
        <v>19.254985591628966</v>
      </c>
      <c r="H198" s="303">
        <v>28.868876397880719</v>
      </c>
    </row>
    <row r="199" spans="1:8" x14ac:dyDescent="0.2">
      <c r="A199" s="296"/>
      <c r="B199" s="303"/>
      <c r="C199" s="296"/>
      <c r="D199" s="296"/>
      <c r="E199" s="296"/>
      <c r="F199" s="296"/>
      <c r="G199" s="296"/>
      <c r="H199" s="296"/>
    </row>
    <row r="200" spans="1:8" x14ac:dyDescent="0.2">
      <c r="A200" s="308" t="s">
        <v>723</v>
      </c>
      <c r="B200" s="303">
        <v>4219.9430238857849</v>
      </c>
      <c r="C200" s="303">
        <v>5673.0434333612347</v>
      </c>
      <c r="D200" s="303">
        <v>3933.9588571819504</v>
      </c>
      <c r="E200" s="303">
        <v>6998.2578006603044</v>
      </c>
      <c r="F200" s="303">
        <v>4027.2218932535011</v>
      </c>
      <c r="G200" s="303">
        <v>3675.9511434966421</v>
      </c>
      <c r="H200" s="303">
        <v>2587.5381133392002</v>
      </c>
    </row>
    <row r="201" spans="1:8" x14ac:dyDescent="0.2">
      <c r="A201" s="296"/>
      <c r="B201" s="303"/>
      <c r="C201" s="296"/>
      <c r="D201" s="296"/>
      <c r="E201" s="296"/>
      <c r="F201" s="296"/>
      <c r="G201" s="296"/>
      <c r="H201" s="296"/>
    </row>
    <row r="202" spans="1:8" x14ac:dyDescent="0.2">
      <c r="A202" s="306" t="s">
        <v>724</v>
      </c>
      <c r="B202" s="303"/>
      <c r="C202" s="297"/>
      <c r="D202" s="297"/>
      <c r="E202" s="297"/>
      <c r="F202" s="297"/>
      <c r="G202" s="297"/>
      <c r="H202" s="297"/>
    </row>
    <row r="203" spans="1:8" x14ac:dyDescent="0.2">
      <c r="A203" s="304" t="s">
        <v>725</v>
      </c>
      <c r="B203" s="303">
        <v>356135.83137112996</v>
      </c>
      <c r="C203" s="303">
        <v>287912.95086900005</v>
      </c>
      <c r="D203" s="303">
        <v>576381.90884540009</v>
      </c>
      <c r="E203" s="303">
        <v>565000.30629003327</v>
      </c>
      <c r="F203" s="303">
        <v>531875.90369900013</v>
      </c>
      <c r="G203" s="303">
        <v>638828.91795200005</v>
      </c>
      <c r="H203" s="303">
        <v>652756.85734800005</v>
      </c>
    </row>
    <row r="204" spans="1:8" x14ac:dyDescent="0.2">
      <c r="A204" s="296"/>
      <c r="B204" s="296"/>
      <c r="C204" s="296"/>
      <c r="D204" s="296"/>
      <c r="E204" s="296"/>
      <c r="F204" s="296"/>
      <c r="G204" s="296"/>
      <c r="H204" s="296"/>
    </row>
    <row r="205" spans="1:8" x14ac:dyDescent="0.2">
      <c r="A205" s="299" t="s">
        <v>726</v>
      </c>
      <c r="B205" s="298">
        <v>3339146.5320411287</v>
      </c>
      <c r="C205" s="298">
        <v>3368791.0005289991</v>
      </c>
      <c r="D205" s="298">
        <v>3242212.1948513989</v>
      </c>
      <c r="E205" s="298">
        <v>4685995.4917374738</v>
      </c>
      <c r="F205" s="298">
        <v>4877981.3065739991</v>
      </c>
      <c r="G205" s="298">
        <v>4473393.0761049995</v>
      </c>
      <c r="H205" s="298">
        <v>4842972.6360123996</v>
      </c>
    </row>
    <row r="206" spans="1:8" s="350" customFormat="1" x14ac:dyDescent="0.2">
      <c r="A206" s="304"/>
      <c r="B206" s="352"/>
      <c r="C206" s="352"/>
      <c r="D206" s="352"/>
      <c r="E206" s="352"/>
      <c r="F206" s="352"/>
      <c r="G206" s="352"/>
      <c r="H206" s="352"/>
    </row>
    <row r="207" spans="1:8" ht="15" x14ac:dyDescent="0.25">
      <c r="A207" s="322" t="s">
        <v>727</v>
      </c>
      <c r="B207" s="351"/>
      <c r="C207" s="351"/>
      <c r="D207" s="351"/>
      <c r="E207" s="351"/>
      <c r="F207" s="351"/>
      <c r="G207" s="351"/>
      <c r="H207" s="351"/>
    </row>
    <row r="208" spans="1:8" ht="25.5" x14ac:dyDescent="0.2">
      <c r="A208" s="310" t="s">
        <v>728</v>
      </c>
      <c r="B208" s="311">
        <v>1396310.4867644515</v>
      </c>
      <c r="C208" s="311">
        <v>1220732.6649009178</v>
      </c>
      <c r="D208" s="311">
        <v>1119889.8128384366</v>
      </c>
      <c r="E208" s="311">
        <v>1888780.4502574864</v>
      </c>
      <c r="F208" s="311">
        <v>1857185.2006462242</v>
      </c>
      <c r="G208" s="311">
        <v>1651084.3593565193</v>
      </c>
      <c r="H208" s="311">
        <v>1917208.7618494984</v>
      </c>
    </row>
    <row r="209" spans="1:8" x14ac:dyDescent="0.2">
      <c r="A209" s="312" t="s">
        <v>729</v>
      </c>
      <c r="B209" s="313">
        <v>0.45083683444810679</v>
      </c>
      <c r="C209" s="313">
        <v>0.3852465442756981</v>
      </c>
      <c r="D209" s="313">
        <v>0.36495256858340691</v>
      </c>
      <c r="E209" s="313">
        <v>0.42159838473124628</v>
      </c>
      <c r="F209" s="313">
        <v>0.39764106305864949</v>
      </c>
      <c r="G209" s="313">
        <v>0.38527595379420193</v>
      </c>
      <c r="H209" s="313">
        <v>0.41986456921019399</v>
      </c>
    </row>
    <row r="210" spans="1:8" ht="15" x14ac:dyDescent="0.25">
      <c r="A210" s="314"/>
      <c r="B210" s="353"/>
      <c r="C210" s="353"/>
      <c r="D210" s="353"/>
      <c r="E210" s="353"/>
      <c r="F210" s="353"/>
      <c r="G210" s="353"/>
      <c r="H210" s="353"/>
    </row>
    <row r="211" spans="1:8" x14ac:dyDescent="0.2">
      <c r="A211" s="323" t="s">
        <v>735</v>
      </c>
      <c r="B211" s="323"/>
      <c r="C211" s="296"/>
      <c r="D211" s="296"/>
      <c r="E211" s="296"/>
      <c r="F211" s="296"/>
      <c r="G211" s="296"/>
      <c r="H211" s="296"/>
    </row>
    <row r="212" spans="1:8" x14ac:dyDescent="0.2">
      <c r="A212" s="323" t="s">
        <v>736</v>
      </c>
      <c r="B212" s="323"/>
      <c r="C212" s="296"/>
      <c r="D212" s="296"/>
      <c r="E212" s="296"/>
      <c r="F212" s="296"/>
      <c r="G212" s="296"/>
      <c r="H212" s="296"/>
    </row>
    <row r="213" spans="1:8" x14ac:dyDescent="0.2">
      <c r="A213" s="323" t="s">
        <v>737</v>
      </c>
      <c r="B213" s="323"/>
      <c r="C213" s="296"/>
      <c r="D213" s="296"/>
      <c r="E213" s="296"/>
      <c r="F213" s="296"/>
      <c r="G213" s="296"/>
      <c r="H213" s="296"/>
    </row>
    <row r="214" spans="1:8" x14ac:dyDescent="0.2">
      <c r="A214" s="323" t="s">
        <v>738</v>
      </c>
      <c r="B214" s="323"/>
      <c r="C214" s="296"/>
      <c r="D214" s="296"/>
      <c r="E214" s="296"/>
      <c r="F214" s="296"/>
      <c r="G214" s="296"/>
      <c r="H214" s="296"/>
    </row>
    <row r="215" spans="1:8" x14ac:dyDescent="0.2">
      <c r="A215" s="323" t="s">
        <v>748</v>
      </c>
      <c r="B215" s="323"/>
      <c r="C215" s="296"/>
      <c r="D215" s="296"/>
      <c r="E215" s="296"/>
      <c r="F215" s="296"/>
      <c r="G215" s="296"/>
      <c r="H215" s="296"/>
    </row>
    <row r="216" spans="1:8" x14ac:dyDescent="0.2">
      <c r="A216" s="323" t="s">
        <v>739</v>
      </c>
      <c r="B216" s="323"/>
      <c r="C216" s="296"/>
      <c r="D216" s="296"/>
      <c r="E216" s="296"/>
      <c r="F216" s="296"/>
      <c r="G216" s="296"/>
      <c r="H216" s="296"/>
    </row>
    <row r="217" spans="1:8" x14ac:dyDescent="0.2">
      <c r="A217" s="323" t="s">
        <v>730</v>
      </c>
      <c r="B217" s="323"/>
      <c r="C217" s="296"/>
      <c r="D217" s="296"/>
      <c r="E217" s="296"/>
      <c r="F217" s="296"/>
      <c r="G217" s="296"/>
      <c r="H217" s="296"/>
    </row>
    <row r="218" spans="1:8" x14ac:dyDescent="0.2">
      <c r="A218" s="323" t="s">
        <v>731</v>
      </c>
      <c r="B218" s="323"/>
      <c r="C218" s="296"/>
      <c r="D218" s="296"/>
      <c r="E218" s="296"/>
      <c r="F218" s="296"/>
      <c r="G218" s="296"/>
      <c r="H218" s="296"/>
    </row>
    <row r="219" spans="1:8" x14ac:dyDescent="0.2">
      <c r="A219" s="323" t="s">
        <v>485</v>
      </c>
      <c r="B219" s="323"/>
      <c r="C219" s="296"/>
      <c r="D219" s="296"/>
      <c r="E219" s="296"/>
      <c r="F219" s="296"/>
      <c r="G219" s="296"/>
      <c r="H219" s="296"/>
    </row>
    <row r="220" spans="1:8" x14ac:dyDescent="0.2">
      <c r="A220" s="323"/>
      <c r="B220" s="323"/>
      <c r="C220" s="296"/>
      <c r="D220" s="296"/>
      <c r="E220" s="296"/>
      <c r="F220" s="296"/>
      <c r="G220" s="296"/>
      <c r="H220" s="296"/>
    </row>
    <row r="221" spans="1:8" x14ac:dyDescent="0.2">
      <c r="A221" s="323" t="s">
        <v>740</v>
      </c>
      <c r="B221" s="323"/>
      <c r="C221" s="296"/>
      <c r="D221" s="296"/>
      <c r="E221" s="296"/>
      <c r="F221" s="296"/>
      <c r="G221" s="296"/>
      <c r="H221" s="296"/>
    </row>
    <row r="224" spans="1:8" x14ac:dyDescent="0.2">
      <c r="A224" s="41" t="s">
        <v>15</v>
      </c>
      <c r="H224" s="37" t="s">
        <v>12</v>
      </c>
    </row>
    <row r="225" spans="1:8" x14ac:dyDescent="0.2">
      <c r="A225" s="42" t="s">
        <v>16</v>
      </c>
      <c r="H225" s="39" t="s">
        <v>761</v>
      </c>
    </row>
    <row r="226" spans="1:8" x14ac:dyDescent="0.2">
      <c r="A226" s="42"/>
      <c r="H226" s="40" t="s">
        <v>773</v>
      </c>
    </row>
    <row r="227" spans="1:8" x14ac:dyDescent="0.2">
      <c r="A227" s="41" t="s">
        <v>17</v>
      </c>
    </row>
  </sheetData>
  <mergeCells count="1">
    <mergeCell ref="G2:H2"/>
  </mergeCells>
  <hyperlinks>
    <hyperlink ref="A225" r:id="rId1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scale="57" orientation="portrait" r:id="rId2"/>
  <rowBreaks count="2" manualBreakCount="2">
    <brk id="104" max="7" man="1"/>
    <brk id="1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zoomScaleNormal="100" workbookViewId="0">
      <selection activeCell="R10" sqref="R10"/>
    </sheetView>
  </sheetViews>
  <sheetFormatPr defaultColWidth="9.140625" defaultRowHeight="15" x14ac:dyDescent="0.25"/>
  <cols>
    <col min="1" max="2" width="9.140625" style="4"/>
    <col min="3" max="3" width="14.7109375" style="4" customWidth="1"/>
    <col min="4" max="7" width="9.140625" style="4"/>
    <col min="8" max="8" width="10.5703125" style="4" bestFit="1" customWidth="1"/>
    <col min="9" max="9" width="9.140625" style="4"/>
    <col min="10" max="10" width="11.28515625" style="4" bestFit="1" customWidth="1"/>
    <col min="11" max="17" width="9.140625" style="4"/>
    <col min="18" max="18" width="11.5703125" style="4" bestFit="1" customWidth="1"/>
    <col min="19" max="19" width="9.5703125" style="4" customWidth="1"/>
    <col min="20" max="16384" width="9.140625" style="4"/>
  </cols>
  <sheetData>
    <row r="1" spans="1:20" ht="22.5" x14ac:dyDescent="0.35">
      <c r="A1" s="1" t="s">
        <v>0</v>
      </c>
      <c r="B1" s="1"/>
      <c r="C1" s="2"/>
      <c r="D1" s="2"/>
      <c r="E1" s="2"/>
      <c r="F1" s="2"/>
      <c r="G1" s="2"/>
      <c r="H1" s="3"/>
      <c r="I1" s="3"/>
    </row>
    <row r="2" spans="1:20" ht="14.45" x14ac:dyDescent="0.35">
      <c r="A2" s="5" t="s">
        <v>1</v>
      </c>
      <c r="B2" s="5"/>
      <c r="C2" s="2"/>
      <c r="D2" s="2"/>
      <c r="E2" s="2"/>
      <c r="F2" s="2"/>
      <c r="G2" s="2"/>
      <c r="H2" s="3"/>
      <c r="I2" s="3"/>
    </row>
    <row r="3" spans="1:20" x14ac:dyDescent="0.25">
      <c r="A3" s="6"/>
      <c r="B3" s="6"/>
      <c r="C3" s="7"/>
      <c r="D3" s="2"/>
      <c r="E3" s="2"/>
      <c r="F3" s="2"/>
      <c r="G3" s="2"/>
      <c r="H3" s="3"/>
      <c r="I3" s="8"/>
      <c r="S3" s="8" t="s">
        <v>2</v>
      </c>
    </row>
    <row r="4" spans="1:20" ht="14.45" x14ac:dyDescent="0.35">
      <c r="A4" s="9"/>
      <c r="B4" s="9"/>
      <c r="C4" s="10"/>
      <c r="D4" s="354">
        <v>2009</v>
      </c>
      <c r="E4" s="354"/>
      <c r="F4" s="354">
        <v>2010</v>
      </c>
      <c r="G4" s="354"/>
      <c r="H4" s="354">
        <v>2011</v>
      </c>
      <c r="I4" s="354"/>
      <c r="J4" s="354">
        <v>2012</v>
      </c>
      <c r="K4" s="354"/>
      <c r="L4" s="354">
        <v>2013</v>
      </c>
      <c r="M4" s="354"/>
      <c r="N4" s="354">
        <v>2014</v>
      </c>
      <c r="O4" s="354"/>
      <c r="P4" s="354" t="s">
        <v>3</v>
      </c>
      <c r="Q4" s="354"/>
      <c r="R4" s="354" t="s">
        <v>758</v>
      </c>
      <c r="S4" s="354"/>
    </row>
    <row r="5" spans="1:20" ht="15.75" thickBot="1" x14ac:dyDescent="0.3">
      <c r="A5" s="11"/>
      <c r="B5" s="11"/>
      <c r="C5" s="8"/>
      <c r="D5" s="12" t="s">
        <v>4</v>
      </c>
      <c r="E5" s="12" t="s">
        <v>5</v>
      </c>
      <c r="F5" s="12" t="s">
        <v>4</v>
      </c>
      <c r="G5" s="12" t="s">
        <v>5</v>
      </c>
      <c r="H5" s="12" t="s">
        <v>4</v>
      </c>
      <c r="I5" s="12" t="s">
        <v>5</v>
      </c>
      <c r="J5" s="12" t="s">
        <v>4</v>
      </c>
      <c r="K5" s="12" t="s">
        <v>5</v>
      </c>
      <c r="L5" s="12" t="s">
        <v>4</v>
      </c>
      <c r="M5" s="12" t="s">
        <v>5</v>
      </c>
      <c r="N5" s="12" t="s">
        <v>4</v>
      </c>
      <c r="O5" s="12" t="s">
        <v>5</v>
      </c>
      <c r="P5" s="12" t="s">
        <v>4</v>
      </c>
      <c r="Q5" s="12" t="s">
        <v>5</v>
      </c>
      <c r="R5" s="12" t="s">
        <v>4</v>
      </c>
      <c r="S5" s="12" t="s">
        <v>5</v>
      </c>
    </row>
    <row r="6" spans="1:20" ht="14.45" x14ac:dyDescent="0.35">
      <c r="A6" s="11"/>
      <c r="B6" s="11"/>
      <c r="C6" s="8"/>
      <c r="D6" s="8"/>
      <c r="E6" s="8"/>
      <c r="F6" s="8"/>
      <c r="G6" s="8"/>
      <c r="H6" s="8"/>
      <c r="I6" s="8"/>
      <c r="J6" s="13"/>
      <c r="K6" s="13"/>
      <c r="L6" s="13"/>
      <c r="M6" s="13"/>
    </row>
    <row r="7" spans="1:20" ht="14.45" x14ac:dyDescent="0.35">
      <c r="A7" s="14" t="s">
        <v>6</v>
      </c>
      <c r="B7" s="5"/>
      <c r="C7" s="15"/>
      <c r="D7" s="16">
        <v>4804.0331456899958</v>
      </c>
      <c r="E7" s="17">
        <v>0.65799873736791881</v>
      </c>
      <c r="F7" s="16">
        <v>5189.6345108861105</v>
      </c>
      <c r="G7" s="17">
        <v>0.60848490361817631</v>
      </c>
      <c r="H7" s="16">
        <v>5259.832087318995</v>
      </c>
      <c r="I7" s="17">
        <v>0.60957953937362364</v>
      </c>
      <c r="J7" s="16">
        <v>5559.7068525744708</v>
      </c>
      <c r="K7" s="17">
        <v>0.63164712406670143</v>
      </c>
      <c r="L7" s="16">
        <v>6720.8649582727767</v>
      </c>
      <c r="M7" s="17">
        <v>0.58919498381929758</v>
      </c>
      <c r="N7" s="16">
        <v>6822.4906789513489</v>
      </c>
      <c r="O7" s="17">
        <v>0.58309533900781474</v>
      </c>
      <c r="P7" s="16">
        <v>7662.2033622365934</v>
      </c>
      <c r="Q7" s="17">
        <v>0.6313825118663603</v>
      </c>
      <c r="R7" s="16">
        <v>8534.1585873543372</v>
      </c>
      <c r="S7" s="17">
        <v>0.63796626791792976</v>
      </c>
      <c r="T7" s="18"/>
    </row>
    <row r="8" spans="1:20" ht="14.45" x14ac:dyDescent="0.35">
      <c r="A8" s="19" t="s">
        <v>7</v>
      </c>
      <c r="B8" s="20" t="s">
        <v>8</v>
      </c>
      <c r="C8" s="20"/>
      <c r="D8" s="21">
        <v>1602.5656100000003</v>
      </c>
      <c r="E8" s="22">
        <v>0.21950018160788412</v>
      </c>
      <c r="F8" s="21">
        <v>1921.0347521360984</v>
      </c>
      <c r="G8" s="22">
        <v>0.22524141990128554</v>
      </c>
      <c r="H8" s="21">
        <v>1776.4880261350004</v>
      </c>
      <c r="I8" s="22">
        <v>0.2058831412669877</v>
      </c>
      <c r="J8" s="21">
        <v>1878.9359582390045</v>
      </c>
      <c r="K8" s="22">
        <v>0.21346889787500389</v>
      </c>
      <c r="L8" s="21">
        <v>2336.3754784100015</v>
      </c>
      <c r="M8" s="22">
        <v>0.20482195680827334</v>
      </c>
      <c r="N8" s="21">
        <v>2143.2992449103617</v>
      </c>
      <c r="O8" s="22">
        <v>0.18318058002803944</v>
      </c>
      <c r="P8" s="21">
        <v>2158.2089991929997</v>
      </c>
      <c r="Q8" s="22">
        <v>0.17784119718865063</v>
      </c>
      <c r="R8" s="21">
        <v>2548.6320621873729</v>
      </c>
      <c r="S8" s="22">
        <v>0.19052156909984388</v>
      </c>
    </row>
    <row r="9" spans="1:20" ht="14.45" x14ac:dyDescent="0.35">
      <c r="A9" s="20"/>
      <c r="B9" s="20"/>
      <c r="C9" s="13"/>
      <c r="D9" s="23"/>
      <c r="E9" s="24"/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</row>
    <row r="10" spans="1:20" ht="14.45" x14ac:dyDescent="0.35">
      <c r="A10" s="14" t="s">
        <v>9</v>
      </c>
      <c r="B10" s="5"/>
      <c r="C10" s="15"/>
      <c r="D10" s="16">
        <v>2496.9430915999997</v>
      </c>
      <c r="E10" s="17">
        <v>0.34200126263208119</v>
      </c>
      <c r="F10" s="16">
        <v>3339.1465320411289</v>
      </c>
      <c r="G10" s="17">
        <v>0.39151509638182369</v>
      </c>
      <c r="H10" s="16">
        <v>3368.791000529</v>
      </c>
      <c r="I10" s="17">
        <v>0.39042046062637636</v>
      </c>
      <c r="J10" s="16">
        <v>3242.2121948513995</v>
      </c>
      <c r="K10" s="17">
        <v>0.36835287593329863</v>
      </c>
      <c r="L10" s="16">
        <v>4685.9954917374771</v>
      </c>
      <c r="M10" s="17">
        <v>0.41080501618070242</v>
      </c>
      <c r="N10" s="16">
        <v>4877.9813065740018</v>
      </c>
      <c r="O10" s="17">
        <v>0.41690466099218443</v>
      </c>
      <c r="P10" s="16">
        <v>4473.3930761049987</v>
      </c>
      <c r="Q10" s="17">
        <v>0.36861748813363665</v>
      </c>
      <c r="R10" s="16">
        <v>4842.9728011224006</v>
      </c>
      <c r="S10" s="17">
        <v>0.36203373208206568</v>
      </c>
      <c r="T10" s="18"/>
    </row>
    <row r="11" spans="1:20" ht="14.45" x14ac:dyDescent="0.35">
      <c r="A11" s="20"/>
      <c r="B11" s="20"/>
      <c r="C11" s="13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4"/>
    </row>
    <row r="12" spans="1:20" ht="14.45" x14ac:dyDescent="0.35">
      <c r="A12" s="25" t="s">
        <v>10</v>
      </c>
      <c r="B12" s="26"/>
      <c r="C12" s="27"/>
      <c r="D12" s="28">
        <v>7300.976237289995</v>
      </c>
      <c r="E12" s="29">
        <v>1</v>
      </c>
      <c r="F12" s="28">
        <v>8528.7810429272395</v>
      </c>
      <c r="G12" s="29">
        <v>1</v>
      </c>
      <c r="H12" s="28">
        <v>8628.6230878479946</v>
      </c>
      <c r="I12" s="29">
        <v>1</v>
      </c>
      <c r="J12" s="28">
        <v>8801.9190474258703</v>
      </c>
      <c r="K12" s="29">
        <v>1</v>
      </c>
      <c r="L12" s="28">
        <v>11406.860450010254</v>
      </c>
      <c r="M12" s="29">
        <v>1</v>
      </c>
      <c r="N12" s="28">
        <v>11700.471985525361</v>
      </c>
      <c r="O12" s="29">
        <v>1</v>
      </c>
      <c r="P12" s="28">
        <v>12135.596438341629</v>
      </c>
      <c r="Q12" s="29">
        <v>1</v>
      </c>
      <c r="R12" s="28">
        <v>13377.131388476799</v>
      </c>
      <c r="S12" s="29">
        <v>1</v>
      </c>
    </row>
    <row r="13" spans="1:20" ht="14.45" x14ac:dyDescent="0.35">
      <c r="A13" s="33" t="s">
        <v>11</v>
      </c>
      <c r="B13" s="5"/>
      <c r="C13" s="15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37" t="s">
        <v>12</v>
      </c>
    </row>
    <row r="14" spans="1:20" ht="14.45" x14ac:dyDescent="0.35">
      <c r="A14" s="36" t="s">
        <v>759</v>
      </c>
      <c r="B14" s="5"/>
      <c r="C14" s="13"/>
      <c r="D14" s="23"/>
      <c r="E14" s="34"/>
      <c r="F14" s="34"/>
      <c r="G14" s="34"/>
      <c r="H14" s="23"/>
      <c r="I14" s="23"/>
      <c r="J14" s="23"/>
      <c r="K14" s="23"/>
      <c r="L14" s="23"/>
      <c r="M14" s="23"/>
      <c r="N14" s="35"/>
      <c r="O14" s="32"/>
      <c r="P14" s="32"/>
      <c r="Q14" s="32"/>
      <c r="S14" s="39" t="s">
        <v>761</v>
      </c>
    </row>
    <row r="15" spans="1:20" ht="14.45" x14ac:dyDescent="0.35">
      <c r="A15" s="36" t="s">
        <v>763</v>
      </c>
      <c r="B15" s="2"/>
      <c r="C15" s="2"/>
      <c r="D15" s="2"/>
      <c r="E15" s="2"/>
      <c r="F15" s="2"/>
      <c r="G15" s="2"/>
      <c r="H15" s="2"/>
      <c r="I15" s="3"/>
      <c r="J15" s="2"/>
      <c r="K15" s="32"/>
      <c r="L15" s="2"/>
      <c r="M15" s="32"/>
      <c r="N15" s="2"/>
      <c r="O15" s="32"/>
      <c r="P15" s="2"/>
      <c r="S15" s="40" t="s">
        <v>14</v>
      </c>
    </row>
    <row r="16" spans="1:20" ht="14.45" x14ac:dyDescent="0.35">
      <c r="A16" s="337" t="s">
        <v>760</v>
      </c>
      <c r="D16" s="3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9" ht="14.45" x14ac:dyDescent="0.35">
      <c r="A17" s="133"/>
    </row>
    <row r="18" spans="1:19" ht="14.45" x14ac:dyDescent="0.35">
      <c r="A18" s="41" t="s">
        <v>15</v>
      </c>
    </row>
    <row r="19" spans="1:19" ht="14.45" x14ac:dyDescent="0.35">
      <c r="A19" s="42" t="s">
        <v>16</v>
      </c>
      <c r="R19" s="183"/>
      <c r="S19" s="318"/>
    </row>
    <row r="20" spans="1:19" ht="14.45" x14ac:dyDescent="0.35">
      <c r="A20" s="42"/>
      <c r="R20" s="319"/>
    </row>
    <row r="21" spans="1:19" ht="14.45" x14ac:dyDescent="0.35">
      <c r="A21" s="41" t="s">
        <v>17</v>
      </c>
      <c r="P21" s="18"/>
    </row>
    <row r="23" spans="1:19" ht="14.45" x14ac:dyDescent="0.35">
      <c r="J23" s="197"/>
    </row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hyperlinks>
    <hyperlink ref="A16" r:id="rId1" xr:uid="{00000000-0004-0000-0100-000000000000}"/>
    <hyperlink ref="A19" r:id="rId2" xr:uid="{00000000-0004-0000-0100-000001000000}"/>
  </hyperlinks>
  <pageMargins left="0.7" right="0.7" top="0.75" bottom="0.75" header="0.3" footer="0.3"/>
  <pageSetup paperSize="9" scale="4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68"/>
  <sheetViews>
    <sheetView zoomScaleNormal="100"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4"/>
    <col min="2" max="2" width="44.28515625" style="4" customWidth="1"/>
    <col min="3" max="3" width="9.140625" style="4"/>
    <col min="4" max="4" width="11.5703125" style="4" customWidth="1"/>
    <col min="5" max="5" width="9.140625" style="4" customWidth="1"/>
    <col min="6" max="6" width="4.140625" style="4" customWidth="1"/>
    <col min="7" max="8" width="9.140625" style="4" customWidth="1"/>
    <col min="9" max="9" width="4.140625" style="4" customWidth="1"/>
    <col min="10" max="10" width="9.140625" style="4" customWidth="1"/>
    <col min="11" max="11" width="10.28515625" style="4" customWidth="1"/>
    <col min="12" max="12" width="6" style="4" customWidth="1"/>
    <col min="13" max="14" width="9.140625" style="4" customWidth="1"/>
    <col min="15" max="15" width="4.140625" style="4" customWidth="1"/>
    <col min="16" max="17" width="9.140625" style="4" customWidth="1"/>
    <col min="18" max="18" width="4.140625" style="4" customWidth="1"/>
    <col min="19" max="20" width="9.140625" style="4" customWidth="1"/>
    <col min="21" max="21" width="6" style="4" customWidth="1"/>
    <col min="22" max="23" width="9.140625" style="4"/>
    <col min="24" max="24" width="4.140625" style="4" customWidth="1"/>
    <col min="25" max="26" width="9.140625" style="4"/>
    <col min="27" max="27" width="4.140625" style="4" customWidth="1"/>
    <col min="28" max="29" width="9.140625" style="4"/>
    <col min="30" max="30" width="6" style="4" customWidth="1"/>
    <col min="31" max="32" width="9.140625" style="4"/>
    <col min="33" max="33" width="4.140625" style="4" customWidth="1"/>
    <col min="34" max="35" width="9.140625" style="4"/>
    <col min="36" max="36" width="4.140625" style="4" customWidth="1"/>
    <col min="37" max="38" width="9.140625" style="4"/>
    <col min="39" max="39" width="6" style="4" customWidth="1"/>
    <col min="40" max="41" width="9.140625" style="4"/>
    <col min="42" max="42" width="4.140625" style="4" customWidth="1"/>
    <col min="43" max="44" width="9.140625" style="4"/>
    <col min="45" max="45" width="4.140625" style="4" customWidth="1"/>
    <col min="46" max="47" width="9.140625" style="4"/>
    <col min="48" max="48" width="6" style="4" customWidth="1"/>
    <col min="49" max="50" width="9.140625" style="4"/>
    <col min="51" max="51" width="4.140625" style="4" customWidth="1"/>
    <col min="52" max="53" width="9.140625" style="4"/>
    <col min="54" max="54" width="4.140625" style="4" customWidth="1"/>
    <col min="55" max="56" width="9.140625" style="4"/>
    <col min="57" max="57" width="6" style="4" customWidth="1"/>
    <col min="58" max="59" width="9.140625" style="4"/>
    <col min="60" max="60" width="4.140625" style="4" customWidth="1"/>
    <col min="61" max="62" width="9.140625" style="4"/>
    <col min="63" max="63" width="4.140625" style="4" customWidth="1"/>
    <col min="64" max="65" width="9.140625" style="4"/>
    <col min="66" max="66" width="6" style="4" customWidth="1"/>
    <col min="67" max="68" width="9.140625" style="4"/>
    <col min="69" max="69" width="4.140625" style="4" customWidth="1"/>
    <col min="70" max="71" width="9.140625" style="4"/>
    <col min="72" max="72" width="4.140625" style="4" customWidth="1"/>
    <col min="73" max="76" width="9.140625" style="4"/>
    <col min="77" max="77" width="8.28515625" style="4" customWidth="1"/>
    <col min="78" max="78" width="9.140625" style="4"/>
    <col min="79" max="79" width="12.7109375" style="4" bestFit="1" customWidth="1"/>
    <col min="80" max="16384" width="9.140625" style="4"/>
  </cols>
  <sheetData>
    <row r="1" spans="1:77" ht="22.5" x14ac:dyDescent="0.35">
      <c r="A1" s="43" t="s">
        <v>481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77" ht="14.45" x14ac:dyDescent="0.3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77" ht="16.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45"/>
      <c r="BF3" s="5"/>
      <c r="BG3" s="5"/>
      <c r="BH3" s="5"/>
      <c r="BI3" s="5"/>
      <c r="BJ3" s="5"/>
      <c r="BK3" s="5"/>
      <c r="BL3" s="5"/>
      <c r="BV3" s="45" t="s">
        <v>18</v>
      </c>
    </row>
    <row r="4" spans="1:7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6"/>
      <c r="N4" s="46"/>
      <c r="O4" s="46"/>
      <c r="P4" s="46"/>
      <c r="Q4" s="46"/>
      <c r="R4" s="46"/>
      <c r="S4" s="46"/>
      <c r="T4" s="46"/>
      <c r="U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7"/>
      <c r="BB4" s="47"/>
      <c r="BC4" s="47"/>
      <c r="BD4" s="48"/>
      <c r="BE4" s="49"/>
      <c r="BF4" s="46"/>
      <c r="BG4" s="46"/>
      <c r="BH4" s="46"/>
      <c r="BI4" s="46"/>
      <c r="BJ4" s="47"/>
      <c r="BK4" s="47"/>
      <c r="BL4" s="47"/>
      <c r="BN4" s="49"/>
      <c r="BV4" s="48" t="s">
        <v>2</v>
      </c>
    </row>
    <row r="5" spans="1:77" ht="14.45" x14ac:dyDescent="0.35">
      <c r="A5" s="50"/>
      <c r="B5" s="50"/>
      <c r="C5" s="50"/>
      <c r="D5" s="355">
        <v>2009</v>
      </c>
      <c r="E5" s="355"/>
      <c r="F5" s="355"/>
      <c r="G5" s="355"/>
      <c r="H5" s="355"/>
      <c r="I5" s="355"/>
      <c r="J5" s="355"/>
      <c r="K5" s="355"/>
      <c r="L5" s="51"/>
      <c r="M5" s="355">
        <v>2010</v>
      </c>
      <c r="N5" s="355"/>
      <c r="O5" s="355"/>
      <c r="P5" s="355"/>
      <c r="Q5" s="355"/>
      <c r="R5" s="355"/>
      <c r="S5" s="355"/>
      <c r="T5" s="355"/>
      <c r="U5" s="51"/>
      <c r="V5" s="355">
        <v>2011</v>
      </c>
      <c r="W5" s="355"/>
      <c r="X5" s="355"/>
      <c r="Y5" s="355"/>
      <c r="Z5" s="355"/>
      <c r="AA5" s="355"/>
      <c r="AB5" s="355"/>
      <c r="AC5" s="355"/>
      <c r="AD5" s="51"/>
      <c r="AE5" s="355">
        <v>2012</v>
      </c>
      <c r="AF5" s="355"/>
      <c r="AG5" s="355"/>
      <c r="AH5" s="355"/>
      <c r="AI5" s="355"/>
      <c r="AJ5" s="355"/>
      <c r="AK5" s="355"/>
      <c r="AL5" s="355"/>
      <c r="AM5" s="51"/>
      <c r="AN5" s="355">
        <v>2013</v>
      </c>
      <c r="AO5" s="355"/>
      <c r="AP5" s="355"/>
      <c r="AQ5" s="355"/>
      <c r="AR5" s="355"/>
      <c r="AS5" s="355"/>
      <c r="AT5" s="355"/>
      <c r="AU5" s="355"/>
      <c r="AV5" s="51"/>
      <c r="AW5" s="355">
        <v>2014</v>
      </c>
      <c r="AX5" s="355"/>
      <c r="AY5" s="355"/>
      <c r="AZ5" s="355"/>
      <c r="BA5" s="355"/>
      <c r="BB5" s="355"/>
      <c r="BC5" s="355"/>
      <c r="BD5" s="355"/>
      <c r="BF5" s="355" t="s">
        <v>3</v>
      </c>
      <c r="BG5" s="355"/>
      <c r="BH5" s="355"/>
      <c r="BI5" s="355"/>
      <c r="BJ5" s="355"/>
      <c r="BK5" s="355"/>
      <c r="BL5" s="355"/>
      <c r="BM5" s="355"/>
      <c r="BN5" s="52"/>
      <c r="BO5" s="355" t="s">
        <v>758</v>
      </c>
      <c r="BP5" s="355"/>
      <c r="BQ5" s="355"/>
      <c r="BR5" s="355"/>
      <c r="BS5" s="355"/>
      <c r="BT5" s="355"/>
      <c r="BU5" s="355"/>
      <c r="BV5" s="355"/>
    </row>
    <row r="6" spans="1:77" ht="35.25" customHeight="1" x14ac:dyDescent="0.35">
      <c r="A6" s="53"/>
      <c r="B6" s="53"/>
      <c r="C6" s="53"/>
      <c r="D6" s="356" t="s">
        <v>19</v>
      </c>
      <c r="E6" s="356"/>
      <c r="F6" s="54"/>
      <c r="G6" s="355" t="s">
        <v>20</v>
      </c>
      <c r="H6" s="355"/>
      <c r="I6" s="55"/>
      <c r="J6" s="355" t="s">
        <v>21</v>
      </c>
      <c r="K6" s="355"/>
      <c r="L6" s="55"/>
      <c r="M6" s="356" t="s">
        <v>19</v>
      </c>
      <c r="N6" s="356"/>
      <c r="O6" s="54"/>
      <c r="P6" s="355" t="s">
        <v>20</v>
      </c>
      <c r="Q6" s="355"/>
      <c r="R6" s="55"/>
      <c r="S6" s="355" t="s">
        <v>21</v>
      </c>
      <c r="T6" s="355"/>
      <c r="U6" s="55"/>
      <c r="V6" s="356" t="s">
        <v>19</v>
      </c>
      <c r="W6" s="356"/>
      <c r="X6" s="54"/>
      <c r="Y6" s="355" t="s">
        <v>20</v>
      </c>
      <c r="Z6" s="355"/>
      <c r="AA6" s="55"/>
      <c r="AB6" s="355" t="s">
        <v>21</v>
      </c>
      <c r="AC6" s="355"/>
      <c r="AD6" s="55"/>
      <c r="AE6" s="356" t="s">
        <v>19</v>
      </c>
      <c r="AF6" s="356"/>
      <c r="AG6" s="54"/>
      <c r="AH6" s="355" t="s">
        <v>20</v>
      </c>
      <c r="AI6" s="355"/>
      <c r="AJ6" s="55"/>
      <c r="AK6" s="355" t="s">
        <v>21</v>
      </c>
      <c r="AL6" s="355"/>
      <c r="AM6" s="55"/>
      <c r="AN6" s="356" t="s">
        <v>19</v>
      </c>
      <c r="AO6" s="356"/>
      <c r="AP6" s="54"/>
      <c r="AQ6" s="355" t="s">
        <v>20</v>
      </c>
      <c r="AR6" s="355"/>
      <c r="AS6" s="55"/>
      <c r="AT6" s="355" t="s">
        <v>21</v>
      </c>
      <c r="AU6" s="355"/>
      <c r="AV6" s="55"/>
      <c r="AW6" s="356" t="s">
        <v>19</v>
      </c>
      <c r="AX6" s="356"/>
      <c r="AY6" s="54"/>
      <c r="AZ6" s="355" t="s">
        <v>20</v>
      </c>
      <c r="BA6" s="355"/>
      <c r="BB6" s="55"/>
      <c r="BC6" s="355" t="s">
        <v>21</v>
      </c>
      <c r="BD6" s="355"/>
      <c r="BF6" s="356" t="s">
        <v>19</v>
      </c>
      <c r="BG6" s="356"/>
      <c r="BH6" s="54"/>
      <c r="BI6" s="355" t="s">
        <v>20</v>
      </c>
      <c r="BJ6" s="355"/>
      <c r="BK6" s="55"/>
      <c r="BL6" s="355" t="s">
        <v>21</v>
      </c>
      <c r="BM6" s="355"/>
      <c r="BO6" s="356" t="s">
        <v>19</v>
      </c>
      <c r="BP6" s="356"/>
      <c r="BQ6" s="54"/>
      <c r="BR6" s="355" t="s">
        <v>20</v>
      </c>
      <c r="BS6" s="355"/>
      <c r="BT6" s="55"/>
      <c r="BU6" s="355" t="s">
        <v>21</v>
      </c>
      <c r="BV6" s="355"/>
    </row>
    <row r="7" spans="1:77" ht="15.75" thickBot="1" x14ac:dyDescent="0.3">
      <c r="A7" s="11"/>
      <c r="B7" s="11"/>
      <c r="C7" s="11"/>
      <c r="D7" s="12" t="s">
        <v>4</v>
      </c>
      <c r="E7" s="12" t="s">
        <v>22</v>
      </c>
      <c r="F7" s="12"/>
      <c r="G7" s="12" t="s">
        <v>4</v>
      </c>
      <c r="H7" s="12" t="s">
        <v>22</v>
      </c>
      <c r="I7" s="12"/>
      <c r="J7" s="12" t="s">
        <v>4</v>
      </c>
      <c r="K7" s="12" t="s">
        <v>22</v>
      </c>
      <c r="L7" s="12"/>
      <c r="M7" s="12" t="s">
        <v>4</v>
      </c>
      <c r="N7" s="12" t="s">
        <v>22</v>
      </c>
      <c r="O7" s="12"/>
      <c r="P7" s="12" t="s">
        <v>4</v>
      </c>
      <c r="Q7" s="12" t="s">
        <v>22</v>
      </c>
      <c r="R7" s="12"/>
      <c r="S7" s="12" t="s">
        <v>4</v>
      </c>
      <c r="T7" s="12" t="s">
        <v>22</v>
      </c>
      <c r="U7" s="12"/>
      <c r="V7" s="12" t="s">
        <v>4</v>
      </c>
      <c r="W7" s="12" t="s">
        <v>22</v>
      </c>
      <c r="X7" s="12"/>
      <c r="Y7" s="12" t="s">
        <v>4</v>
      </c>
      <c r="Z7" s="12" t="s">
        <v>22</v>
      </c>
      <c r="AA7" s="12"/>
      <c r="AB7" s="12" t="s">
        <v>4</v>
      </c>
      <c r="AC7" s="12" t="s">
        <v>22</v>
      </c>
      <c r="AD7" s="12"/>
      <c r="AE7" s="12" t="s">
        <v>4</v>
      </c>
      <c r="AF7" s="12" t="s">
        <v>22</v>
      </c>
      <c r="AG7" s="12"/>
      <c r="AH7" s="12" t="s">
        <v>4</v>
      </c>
      <c r="AI7" s="12" t="s">
        <v>22</v>
      </c>
      <c r="AJ7" s="12"/>
      <c r="AK7" s="12" t="s">
        <v>4</v>
      </c>
      <c r="AL7" s="12" t="s">
        <v>22</v>
      </c>
      <c r="AM7" s="12"/>
      <c r="AN7" s="12" t="s">
        <v>4</v>
      </c>
      <c r="AO7" s="12" t="s">
        <v>22</v>
      </c>
      <c r="AP7" s="12"/>
      <c r="AQ7" s="12" t="s">
        <v>4</v>
      </c>
      <c r="AR7" s="12" t="s">
        <v>22</v>
      </c>
      <c r="AS7" s="12"/>
      <c r="AT7" s="12" t="s">
        <v>4</v>
      </c>
      <c r="AU7" s="12" t="s">
        <v>22</v>
      </c>
      <c r="AV7" s="12"/>
      <c r="AW7" s="12" t="s">
        <v>4</v>
      </c>
      <c r="AX7" s="12" t="s">
        <v>22</v>
      </c>
      <c r="AY7" s="12"/>
      <c r="AZ7" s="12" t="s">
        <v>4</v>
      </c>
      <c r="BA7" s="12" t="s">
        <v>22</v>
      </c>
      <c r="BB7" s="12"/>
      <c r="BC7" s="12" t="s">
        <v>4</v>
      </c>
      <c r="BD7" s="12" t="s">
        <v>22</v>
      </c>
      <c r="BE7" s="56"/>
      <c r="BF7" s="12" t="s">
        <v>4</v>
      </c>
      <c r="BG7" s="12" t="s">
        <v>22</v>
      </c>
      <c r="BH7" s="12"/>
      <c r="BI7" s="12" t="s">
        <v>4</v>
      </c>
      <c r="BJ7" s="12" t="s">
        <v>22</v>
      </c>
      <c r="BK7" s="12"/>
      <c r="BL7" s="12" t="s">
        <v>4</v>
      </c>
      <c r="BM7" s="12" t="s">
        <v>22</v>
      </c>
      <c r="BN7" s="56"/>
      <c r="BO7" s="12" t="s">
        <v>4</v>
      </c>
      <c r="BP7" s="12" t="s">
        <v>22</v>
      </c>
      <c r="BQ7" s="12"/>
      <c r="BR7" s="12" t="s">
        <v>4</v>
      </c>
      <c r="BS7" s="12" t="s">
        <v>22</v>
      </c>
      <c r="BT7" s="12"/>
      <c r="BU7" s="12" t="s">
        <v>4</v>
      </c>
      <c r="BV7" s="12" t="s">
        <v>22</v>
      </c>
    </row>
    <row r="8" spans="1:77" ht="14.45" x14ac:dyDescent="0.3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AN8" s="8"/>
      <c r="AO8" s="8"/>
      <c r="AP8" s="8"/>
      <c r="AQ8" s="8"/>
      <c r="AR8" s="8"/>
      <c r="AS8" s="8"/>
      <c r="AT8" s="8"/>
      <c r="AU8" s="8"/>
      <c r="AV8" s="8"/>
      <c r="AW8" s="13"/>
      <c r="AX8" s="13"/>
      <c r="AY8" s="13"/>
      <c r="AZ8" s="13"/>
      <c r="BA8" s="13"/>
      <c r="BB8" s="13"/>
      <c r="BC8" s="13"/>
      <c r="BD8" s="13"/>
      <c r="BF8" s="13"/>
      <c r="BG8" s="13"/>
      <c r="BH8" s="13"/>
      <c r="BI8" s="13"/>
      <c r="BJ8" s="13"/>
      <c r="BK8" s="13"/>
      <c r="BL8" s="13"/>
      <c r="BM8" s="13"/>
      <c r="BO8" s="13"/>
      <c r="BP8" s="13"/>
      <c r="BQ8" s="13"/>
      <c r="BR8" s="13"/>
      <c r="BS8" s="13"/>
      <c r="BT8" s="13"/>
      <c r="BU8" s="13"/>
      <c r="BV8" s="13"/>
    </row>
    <row r="9" spans="1:77" x14ac:dyDescent="0.35">
      <c r="A9" s="58" t="s">
        <v>764</v>
      </c>
      <c r="B9" s="58"/>
      <c r="C9" s="59"/>
      <c r="D9" s="60">
        <v>1402.0422300000014</v>
      </c>
      <c r="E9" s="61">
        <v>0.87487352857896539</v>
      </c>
      <c r="F9" s="59"/>
      <c r="G9" s="60">
        <v>2664.6595956900014</v>
      </c>
      <c r="H9" s="61">
        <v>0.83232441559514447</v>
      </c>
      <c r="I9" s="59"/>
      <c r="J9" s="60">
        <v>2307.5937964</v>
      </c>
      <c r="K9" s="61">
        <v>0.9241675567869394</v>
      </c>
      <c r="L9" s="62"/>
      <c r="M9" s="60">
        <v>1631.4792348500011</v>
      </c>
      <c r="N9" s="61">
        <v>0.84927106760347437</v>
      </c>
      <c r="O9" s="63"/>
      <c r="P9" s="60">
        <v>2678.6991323100046</v>
      </c>
      <c r="Q9" s="61">
        <v>0.81952497400122493</v>
      </c>
      <c r="R9" s="63"/>
      <c r="S9" s="60">
        <v>3152.4781435179998</v>
      </c>
      <c r="T9" s="61">
        <v>0.94409697605902154</v>
      </c>
      <c r="U9" s="62"/>
      <c r="V9" s="60">
        <v>1567.8950446599961</v>
      </c>
      <c r="W9" s="61">
        <v>0.88258126235231293</v>
      </c>
      <c r="Y9" s="60">
        <v>2930.9609508899989</v>
      </c>
      <c r="Z9" s="61">
        <v>0.84142160504632013</v>
      </c>
      <c r="AB9" s="60">
        <v>3223.3291849099983</v>
      </c>
      <c r="AC9" s="61">
        <v>0.95682076578922237</v>
      </c>
      <c r="AD9" s="62"/>
      <c r="AE9" s="60">
        <v>1500.7125896700004</v>
      </c>
      <c r="AF9" s="61">
        <v>0.79870342737839628</v>
      </c>
      <c r="AH9" s="60">
        <v>3063.3559359459991</v>
      </c>
      <c r="AI9" s="61">
        <v>0.83225933476607628</v>
      </c>
      <c r="AK9" s="60">
        <v>3059.6152399400003</v>
      </c>
      <c r="AL9" s="61">
        <v>0.94368136817159509</v>
      </c>
      <c r="AM9" s="62"/>
      <c r="AN9" s="60">
        <v>2057.0136317899992</v>
      </c>
      <c r="AO9" s="61">
        <v>0.88042938765556633</v>
      </c>
      <c r="AP9" s="63"/>
      <c r="AQ9" s="60">
        <v>3721.9459031400002</v>
      </c>
      <c r="AR9" s="61">
        <v>0.84888923105740743</v>
      </c>
      <c r="AS9" s="63"/>
      <c r="AT9" s="60">
        <v>4236.7974911449755</v>
      </c>
      <c r="AU9" s="61">
        <v>0.90414032591697069</v>
      </c>
      <c r="AV9" s="63"/>
      <c r="AW9" s="60">
        <v>2025.2141097000012</v>
      </c>
      <c r="AX9" s="61">
        <v>0.94490497046048316</v>
      </c>
      <c r="AY9" s="63"/>
      <c r="AZ9" s="60">
        <v>3833.3110236400012</v>
      </c>
      <c r="BA9" s="61">
        <v>0.81922508999157273</v>
      </c>
      <c r="BB9" s="63"/>
      <c r="BC9" s="60">
        <v>4225.9399335840008</v>
      </c>
      <c r="BD9" s="61">
        <v>0.86632966958867796</v>
      </c>
      <c r="BF9" s="60">
        <v>1930.4858039599999</v>
      </c>
      <c r="BG9" s="61">
        <v>0.89448510532661551</v>
      </c>
      <c r="BH9" s="63"/>
      <c r="BI9" s="60">
        <v>4334.9988812199936</v>
      </c>
      <c r="BJ9" s="61">
        <v>0.78760961499655702</v>
      </c>
      <c r="BK9" s="63"/>
      <c r="BL9" s="60">
        <v>3506.5720821709997</v>
      </c>
      <c r="BM9" s="61">
        <v>0.78387300702494644</v>
      </c>
      <c r="BO9" s="60">
        <v>2224.4124527444992</v>
      </c>
      <c r="BP9" s="61">
        <v>0.87278681208906594</v>
      </c>
      <c r="BQ9" s="63"/>
      <c r="BR9" s="60">
        <v>4145.2867457199991</v>
      </c>
      <c r="BS9" s="61">
        <v>0.69255172929074504</v>
      </c>
      <c r="BT9" s="63"/>
      <c r="BU9" s="60">
        <v>3501.7467447959998</v>
      </c>
      <c r="BV9" s="61">
        <v>0.72305728084709453</v>
      </c>
      <c r="BX9" s="294"/>
      <c r="BY9" s="315"/>
    </row>
    <row r="10" spans="1:77" ht="14.45" x14ac:dyDescent="0.35">
      <c r="A10" s="64" t="s">
        <v>23</v>
      </c>
      <c r="B10" s="65"/>
      <c r="C10" s="59"/>
      <c r="D10" s="66"/>
      <c r="E10" s="59"/>
      <c r="F10" s="59"/>
      <c r="G10" s="66"/>
      <c r="H10" s="59"/>
      <c r="I10" s="59"/>
      <c r="J10" s="66"/>
      <c r="K10" s="59"/>
      <c r="L10" s="67"/>
      <c r="M10" s="68"/>
      <c r="N10" s="59"/>
      <c r="O10" s="63"/>
      <c r="P10" s="68"/>
      <c r="Q10" s="59"/>
      <c r="R10" s="63"/>
      <c r="S10" s="68"/>
      <c r="T10" s="59"/>
      <c r="U10" s="63"/>
      <c r="W10" s="59"/>
      <c r="Z10" s="59"/>
      <c r="AC10" s="59"/>
      <c r="AF10" s="59"/>
      <c r="AI10" s="59"/>
      <c r="AL10" s="59"/>
      <c r="AN10" s="68"/>
      <c r="AO10" s="59"/>
      <c r="AP10" s="63"/>
      <c r="AQ10" s="68"/>
      <c r="AR10" s="59"/>
      <c r="AS10" s="63"/>
      <c r="AT10" s="68"/>
      <c r="AU10" s="59"/>
      <c r="AV10" s="63"/>
      <c r="AW10" s="68"/>
      <c r="AX10" s="59"/>
      <c r="AY10" s="63"/>
      <c r="AZ10" s="68"/>
      <c r="BA10" s="59"/>
      <c r="BB10" s="63"/>
      <c r="BC10" s="68"/>
      <c r="BD10" s="59"/>
      <c r="BF10" s="68"/>
      <c r="BG10" s="59"/>
      <c r="BH10" s="63"/>
      <c r="BI10" s="68"/>
      <c r="BJ10" s="59"/>
      <c r="BK10" s="63"/>
      <c r="BL10" s="68"/>
      <c r="BM10" s="59"/>
      <c r="BO10" s="68"/>
      <c r="BP10" s="59"/>
      <c r="BQ10" s="63"/>
      <c r="BR10" s="68"/>
      <c r="BS10" s="59"/>
      <c r="BT10" s="63"/>
      <c r="BU10" s="68"/>
      <c r="BV10" s="59"/>
    </row>
    <row r="11" spans="1:77" ht="15.6" x14ac:dyDescent="0.35">
      <c r="A11" s="58"/>
      <c r="B11" s="69" t="s">
        <v>24</v>
      </c>
      <c r="C11" s="59"/>
      <c r="D11" s="70">
        <v>0</v>
      </c>
      <c r="E11" s="71">
        <v>0</v>
      </c>
      <c r="F11" s="59"/>
      <c r="G11" s="70">
        <v>0</v>
      </c>
      <c r="H11" s="71">
        <v>0</v>
      </c>
      <c r="I11" s="59"/>
      <c r="J11" s="72">
        <v>732.73479639999994</v>
      </c>
      <c r="K11" s="71">
        <v>0.29345274182058961</v>
      </c>
      <c r="L11" s="67"/>
      <c r="M11" s="73">
        <v>0</v>
      </c>
      <c r="N11" s="71">
        <v>0</v>
      </c>
      <c r="O11" s="63"/>
      <c r="P11" s="68">
        <v>0</v>
      </c>
      <c r="Q11" s="71">
        <v>0</v>
      </c>
      <c r="R11" s="63"/>
      <c r="S11" s="68">
        <v>844.44284279999999</v>
      </c>
      <c r="T11" s="71">
        <v>0.25289181972011715</v>
      </c>
      <c r="U11" s="63"/>
      <c r="V11" s="73">
        <v>0</v>
      </c>
      <c r="W11" s="71">
        <v>0</v>
      </c>
      <c r="Y11" s="73">
        <v>0</v>
      </c>
      <c r="Z11" s="71">
        <v>0</v>
      </c>
      <c r="AB11" s="4">
        <v>680</v>
      </c>
      <c r="AC11" s="71">
        <v>0.2018528308503614</v>
      </c>
      <c r="AE11" s="4">
        <v>0</v>
      </c>
      <c r="AF11" s="71">
        <v>0</v>
      </c>
      <c r="AH11" s="4">
        <v>0</v>
      </c>
      <c r="AI11" s="71">
        <v>0</v>
      </c>
      <c r="AK11" s="4">
        <v>699</v>
      </c>
      <c r="AL11" s="71">
        <v>0.21559353860614203</v>
      </c>
      <c r="AN11" s="74">
        <v>0</v>
      </c>
      <c r="AO11" s="71">
        <v>0</v>
      </c>
      <c r="AP11" s="63"/>
      <c r="AQ11" s="74">
        <v>0</v>
      </c>
      <c r="AR11" s="71">
        <v>0</v>
      </c>
      <c r="AS11" s="63"/>
      <c r="AT11" s="68">
        <v>688.89360239999996</v>
      </c>
      <c r="AU11" s="71">
        <v>0.14701115347095048</v>
      </c>
      <c r="AV11" s="63"/>
      <c r="AW11" s="74">
        <v>0</v>
      </c>
      <c r="AX11" s="71">
        <v>0</v>
      </c>
      <c r="AY11" s="63"/>
      <c r="AZ11" s="74">
        <v>0</v>
      </c>
      <c r="BA11" s="71">
        <v>0</v>
      </c>
      <c r="BB11" s="63"/>
      <c r="BC11" s="68">
        <v>373.82459699999998</v>
      </c>
      <c r="BD11" s="71">
        <v>7.66351024134104E-2</v>
      </c>
      <c r="BF11" s="70">
        <v>0</v>
      </c>
      <c r="BG11" s="71">
        <v>0</v>
      </c>
      <c r="BH11" s="63"/>
      <c r="BI11" s="70">
        <v>0</v>
      </c>
      <c r="BJ11" s="71">
        <v>0</v>
      </c>
      <c r="BK11" s="63"/>
      <c r="BL11" s="68">
        <v>425.62046500000002</v>
      </c>
      <c r="BM11" s="71">
        <v>9.5144883930161919E-2</v>
      </c>
      <c r="BO11" s="70">
        <v>0</v>
      </c>
      <c r="BP11" s="71">
        <v>0</v>
      </c>
      <c r="BQ11" s="63"/>
      <c r="BR11" s="70">
        <v>0</v>
      </c>
      <c r="BS11" s="71">
        <v>0</v>
      </c>
      <c r="BT11" s="63"/>
      <c r="BU11" s="68">
        <v>498.17322200000001</v>
      </c>
      <c r="BV11" s="71">
        <v>0.10286517031120722</v>
      </c>
    </row>
    <row r="12" spans="1:77" ht="14.45" x14ac:dyDescent="0.35">
      <c r="A12" s="69"/>
      <c r="B12" s="69"/>
      <c r="C12" s="75"/>
      <c r="D12" s="76"/>
      <c r="E12" s="75"/>
      <c r="F12" s="75"/>
      <c r="G12" s="76"/>
      <c r="H12" s="75"/>
      <c r="I12" s="75"/>
      <c r="J12" s="76"/>
      <c r="K12" s="75"/>
      <c r="L12" s="67"/>
      <c r="M12" s="77"/>
      <c r="N12" s="75"/>
      <c r="O12" s="78"/>
      <c r="P12" s="77"/>
      <c r="Q12" s="75"/>
      <c r="R12" s="78"/>
      <c r="S12" s="77"/>
      <c r="T12" s="75"/>
      <c r="U12" s="78"/>
      <c r="W12" s="75"/>
      <c r="Z12" s="75"/>
      <c r="AC12" s="75"/>
      <c r="AF12" s="75"/>
      <c r="AI12" s="75"/>
      <c r="AL12" s="75"/>
      <c r="AN12" s="77"/>
      <c r="AO12" s="75"/>
      <c r="AP12" s="78"/>
      <c r="AQ12" s="77"/>
      <c r="AR12" s="75"/>
      <c r="AS12" s="78"/>
      <c r="AT12" s="77"/>
      <c r="AU12" s="75"/>
      <c r="AV12" s="78"/>
      <c r="AW12" s="77"/>
      <c r="AX12" s="75"/>
      <c r="AY12" s="78"/>
      <c r="AZ12" s="77"/>
      <c r="BA12" s="75"/>
      <c r="BB12" s="78"/>
      <c r="BC12" s="77"/>
      <c r="BD12" s="75"/>
      <c r="BF12" s="77"/>
      <c r="BG12" s="75"/>
      <c r="BH12" s="78"/>
      <c r="BI12" s="77"/>
      <c r="BJ12" s="75"/>
      <c r="BK12" s="78"/>
      <c r="BL12" s="77"/>
      <c r="BM12" s="75"/>
      <c r="BO12" s="77"/>
      <c r="BP12" s="75"/>
      <c r="BQ12" s="78"/>
      <c r="BR12" s="77"/>
      <c r="BS12" s="75"/>
      <c r="BT12" s="78"/>
      <c r="BU12" s="77"/>
      <c r="BV12" s="75"/>
    </row>
    <row r="13" spans="1:77" ht="14.45" x14ac:dyDescent="0.35">
      <c r="A13" s="79" t="s">
        <v>25</v>
      </c>
      <c r="B13" s="79"/>
      <c r="C13" s="62"/>
      <c r="D13" s="80">
        <v>200.52338</v>
      </c>
      <c r="E13" s="61">
        <v>0.125126471421036</v>
      </c>
      <c r="F13" s="62"/>
      <c r="G13" s="60">
        <v>536.80794000000026</v>
      </c>
      <c r="H13" s="61">
        <v>0.167675584404858</v>
      </c>
      <c r="I13" s="62"/>
      <c r="J13" s="60">
        <v>189.3492952</v>
      </c>
      <c r="K13" s="61">
        <v>7.583244321306018E-2</v>
      </c>
      <c r="L13" s="62"/>
      <c r="M13" s="60">
        <v>289.5555172861001</v>
      </c>
      <c r="N13" s="61">
        <v>0.15072893239652643</v>
      </c>
      <c r="O13" s="63"/>
      <c r="P13" s="60">
        <v>589.90062644000045</v>
      </c>
      <c r="Q13" s="61">
        <v>0.18047502599877632</v>
      </c>
      <c r="R13" s="63"/>
      <c r="S13" s="60">
        <v>186.66838852313001</v>
      </c>
      <c r="T13" s="61">
        <v>5.5903023940978312E-2</v>
      </c>
      <c r="U13" s="62"/>
      <c r="V13" s="60">
        <v>208.59298147500004</v>
      </c>
      <c r="W13" s="61">
        <v>0.11741873764768546</v>
      </c>
      <c r="Y13" s="60">
        <v>552.38311029399915</v>
      </c>
      <c r="Z13" s="61">
        <v>0.15857839495368256</v>
      </c>
      <c r="AA13" s="62"/>
      <c r="AB13" s="60">
        <v>145.46181561899999</v>
      </c>
      <c r="AC13" s="61">
        <v>4.317923421077715E-2</v>
      </c>
      <c r="AD13" s="62"/>
      <c r="AE13" s="60">
        <v>378.22336856899983</v>
      </c>
      <c r="AF13" s="61">
        <v>0.20129657262160394</v>
      </c>
      <c r="AH13" s="60">
        <v>617.41495838949913</v>
      </c>
      <c r="AI13" s="61">
        <v>0.16774066523392314</v>
      </c>
      <c r="AK13" s="60">
        <v>182.59695491139996</v>
      </c>
      <c r="AL13" s="61">
        <v>5.63186318284047E-2</v>
      </c>
      <c r="AM13" s="62"/>
      <c r="AN13" s="60">
        <v>279.36184662000005</v>
      </c>
      <c r="AO13" s="61">
        <v>0.11957061234443234</v>
      </c>
      <c r="AP13" s="63"/>
      <c r="AQ13" s="60">
        <v>662.54357672276456</v>
      </c>
      <c r="AR13" s="61">
        <v>0.15111076894259109</v>
      </c>
      <c r="AS13" s="63"/>
      <c r="AT13" s="60">
        <v>449.19800059249923</v>
      </c>
      <c r="AU13" s="61">
        <v>9.5859674083029367E-2</v>
      </c>
      <c r="AV13" s="63"/>
      <c r="AW13" s="60">
        <v>118.08513521036161</v>
      </c>
      <c r="AX13" s="61">
        <v>5.5095029539517351E-2</v>
      </c>
      <c r="AY13" s="63"/>
      <c r="AZ13" s="60">
        <v>845.88041040100188</v>
      </c>
      <c r="BA13" s="61">
        <v>0.18077491000843662</v>
      </c>
      <c r="BB13" s="63"/>
      <c r="BC13" s="60">
        <v>652.04137299000024</v>
      </c>
      <c r="BD13" s="61">
        <v>0.13367033041132231</v>
      </c>
      <c r="BF13" s="60">
        <v>227.72319523299998</v>
      </c>
      <c r="BG13" s="61">
        <v>0.10551489467338453</v>
      </c>
      <c r="BH13" s="63"/>
      <c r="BI13" s="60">
        <v>1168.9954818235938</v>
      </c>
      <c r="BJ13" s="61">
        <v>0.21239038500343982</v>
      </c>
      <c r="BK13" s="63"/>
      <c r="BL13" s="60">
        <v>966.8209939339996</v>
      </c>
      <c r="BM13" s="61">
        <v>0.21612699297505389</v>
      </c>
      <c r="BO13" s="60">
        <v>324.21960944287088</v>
      </c>
      <c r="BP13" s="61">
        <v>0.12721318791093297</v>
      </c>
      <c r="BQ13" s="63"/>
      <c r="BR13" s="60">
        <v>1840.2397794469732</v>
      </c>
      <c r="BS13" s="61">
        <v>0.30744827070925779</v>
      </c>
      <c r="BT13" s="63"/>
      <c r="BU13" s="60">
        <v>1341.2260563263999</v>
      </c>
      <c r="BV13" s="61">
        <v>0.27694271915290525</v>
      </c>
      <c r="BX13" s="294"/>
    </row>
    <row r="14" spans="1:77" ht="14.45" x14ac:dyDescent="0.35">
      <c r="A14" s="64" t="s">
        <v>23</v>
      </c>
      <c r="B14" s="81"/>
      <c r="C14" s="82"/>
      <c r="D14" s="83"/>
      <c r="E14" s="82"/>
      <c r="F14" s="82"/>
      <c r="G14" s="83"/>
      <c r="H14" s="82"/>
      <c r="I14" s="82"/>
      <c r="J14" s="83"/>
      <c r="K14" s="82"/>
      <c r="L14" s="67"/>
      <c r="M14" s="84"/>
      <c r="N14" s="82"/>
      <c r="O14" s="85"/>
      <c r="P14" s="84"/>
      <c r="Q14" s="82"/>
      <c r="R14" s="85"/>
      <c r="S14" s="84"/>
      <c r="T14" s="82"/>
      <c r="U14" s="85"/>
      <c r="W14" s="82"/>
      <c r="Z14" s="82"/>
      <c r="AC14" s="82"/>
      <c r="AF14" s="82"/>
      <c r="AI14" s="82"/>
      <c r="AL14" s="82"/>
      <c r="AN14" s="77"/>
      <c r="AO14" s="82"/>
      <c r="AP14" s="78"/>
      <c r="AQ14" s="77"/>
      <c r="AR14" s="82"/>
      <c r="AS14" s="78"/>
      <c r="AT14" s="77"/>
      <c r="AU14" s="82"/>
      <c r="AV14" s="78"/>
      <c r="AW14" s="77"/>
      <c r="AX14" s="82"/>
      <c r="AY14" s="78"/>
      <c r="AZ14" s="77"/>
      <c r="BA14" s="82"/>
      <c r="BB14" s="78"/>
      <c r="BC14" s="77"/>
      <c r="BD14" s="82"/>
      <c r="BF14" s="77"/>
      <c r="BG14" s="82"/>
      <c r="BH14" s="78"/>
      <c r="BI14" s="77"/>
      <c r="BJ14" s="82"/>
      <c r="BK14" s="78"/>
      <c r="BL14" s="77"/>
      <c r="BM14" s="82"/>
      <c r="BO14" s="77"/>
      <c r="BP14" s="82"/>
      <c r="BQ14" s="78"/>
      <c r="BR14" s="77"/>
      <c r="BS14" s="82"/>
      <c r="BT14" s="78"/>
      <c r="BU14" s="77"/>
      <c r="BV14" s="82"/>
    </row>
    <row r="15" spans="1:77" ht="15.6" x14ac:dyDescent="0.35">
      <c r="A15" s="86"/>
      <c r="B15" s="69" t="s">
        <v>26</v>
      </c>
      <c r="C15" s="75"/>
      <c r="D15" s="70">
        <v>150</v>
      </c>
      <c r="E15" s="71">
        <v>9.3599911956178866E-2</v>
      </c>
      <c r="F15" s="75"/>
      <c r="G15" s="70">
        <v>5.412700000000001</v>
      </c>
      <c r="H15" s="71">
        <v>1.6906933897217961E-3</v>
      </c>
      <c r="I15" s="75"/>
      <c r="J15" s="70">
        <v>8.1120000000000001</v>
      </c>
      <c r="K15" s="71">
        <v>3.248772479953462E-3</v>
      </c>
      <c r="L15" s="67"/>
      <c r="M15" s="70">
        <v>250.6</v>
      </c>
      <c r="N15" s="71">
        <v>0.13045052918555725</v>
      </c>
      <c r="O15" s="78"/>
      <c r="P15" s="70">
        <v>4.4507082200000001</v>
      </c>
      <c r="Q15" s="71">
        <v>1.3616559225660802E-3</v>
      </c>
      <c r="R15" s="78"/>
      <c r="S15" s="68">
        <v>4.6578132630000004</v>
      </c>
      <c r="T15" s="71">
        <v>1.3949113099127174E-3</v>
      </c>
      <c r="U15" s="67"/>
      <c r="V15" s="68">
        <v>139.92176000000001</v>
      </c>
      <c r="W15" s="71">
        <v>7.8763131494007071E-2</v>
      </c>
      <c r="Y15" s="68">
        <v>7.8546999999999992E-2</v>
      </c>
      <c r="Z15" s="71">
        <v>2.2549308543842741E-5</v>
      </c>
      <c r="AB15" s="70">
        <v>3.6548859999999999</v>
      </c>
      <c r="AC15" s="71">
        <v>1.0849251257872851E-3</v>
      </c>
      <c r="AD15" s="87"/>
      <c r="AE15" s="68">
        <v>219.381258</v>
      </c>
      <c r="AF15" s="71">
        <v>0.11675824130036411</v>
      </c>
      <c r="AH15" s="70">
        <v>66.990427042500002</v>
      </c>
      <c r="AI15" s="71">
        <v>1.8200107794156518E-2</v>
      </c>
      <c r="AK15" s="70">
        <v>1.966997865</v>
      </c>
      <c r="AL15" s="71">
        <v>6.0668387717607505E-4</v>
      </c>
      <c r="AM15" s="88"/>
      <c r="AN15" s="70">
        <v>118.57752099999999</v>
      </c>
      <c r="AO15" s="71">
        <v>5.0752767308059901E-2</v>
      </c>
      <c r="AP15" s="78"/>
      <c r="AQ15" s="70">
        <v>86.307454153999998</v>
      </c>
      <c r="AR15" s="71">
        <v>1.9684721459680938E-2</v>
      </c>
      <c r="AS15" s="78"/>
      <c r="AT15" s="68">
        <v>234.56831389700005</v>
      </c>
      <c r="AU15" s="71">
        <v>5.0057306779445226E-2</v>
      </c>
      <c r="AV15" s="78"/>
      <c r="AW15" s="70">
        <v>51.868743000000002</v>
      </c>
      <c r="AX15" s="71">
        <v>2.4200420507388964E-2</v>
      </c>
      <c r="AY15" s="78"/>
      <c r="AZ15" s="70">
        <v>101.43631030000005</v>
      </c>
      <c r="BA15" s="71">
        <v>2.1678170626244168E-2</v>
      </c>
      <c r="BB15" s="78"/>
      <c r="BC15" s="68">
        <v>116.411951</v>
      </c>
      <c r="BD15" s="71">
        <v>2.3864780056273061E-2</v>
      </c>
      <c r="BF15" s="70">
        <v>89.768074999999996</v>
      </c>
      <c r="BG15" s="71">
        <v>4.1593782174741273E-2</v>
      </c>
      <c r="BH15" s="78"/>
      <c r="BI15" s="70">
        <v>191.67411011400014</v>
      </c>
      <c r="BJ15" s="71">
        <v>3.4824546951027033E-2</v>
      </c>
      <c r="BK15" s="78"/>
      <c r="BL15" s="70">
        <v>245.776096002</v>
      </c>
      <c r="BM15" s="71">
        <v>5.4941761615994247E-2</v>
      </c>
      <c r="BO15" s="70">
        <v>118.43675099999999</v>
      </c>
      <c r="BP15" s="71">
        <v>4.6470713743729339E-2</v>
      </c>
      <c r="BQ15" s="78"/>
      <c r="BR15" s="70">
        <v>409.25298204390054</v>
      </c>
      <c r="BS15" s="71">
        <v>6.8373764667676445E-2</v>
      </c>
      <c r="BT15" s="78"/>
      <c r="BU15" s="70">
        <v>168.025552</v>
      </c>
      <c r="BV15" s="71">
        <v>3.4694713123529959E-2</v>
      </c>
      <c r="BW15" s="69"/>
    </row>
    <row r="16" spans="1:77" ht="15.6" x14ac:dyDescent="0.35">
      <c r="A16" s="86"/>
      <c r="B16" s="69" t="s">
        <v>28</v>
      </c>
      <c r="C16" s="75"/>
      <c r="D16" s="70">
        <v>0</v>
      </c>
      <c r="E16" s="71">
        <v>0</v>
      </c>
      <c r="F16" s="75"/>
      <c r="G16" s="70">
        <v>0</v>
      </c>
      <c r="H16" s="71">
        <v>0</v>
      </c>
      <c r="I16" s="75"/>
      <c r="J16" s="70">
        <v>0</v>
      </c>
      <c r="K16" s="71">
        <v>0</v>
      </c>
      <c r="L16" s="67"/>
      <c r="M16" s="70">
        <v>0</v>
      </c>
      <c r="N16" s="71">
        <v>0</v>
      </c>
      <c r="O16" s="78"/>
      <c r="P16" s="70">
        <v>0</v>
      </c>
      <c r="Q16" s="71">
        <v>0</v>
      </c>
      <c r="R16" s="78"/>
      <c r="S16" s="70">
        <v>0</v>
      </c>
      <c r="T16" s="71">
        <v>0</v>
      </c>
      <c r="U16" s="67"/>
      <c r="V16" s="70">
        <v>0</v>
      </c>
      <c r="W16" s="71">
        <v>0</v>
      </c>
      <c r="Y16" s="70">
        <v>0</v>
      </c>
      <c r="Z16" s="71">
        <v>0</v>
      </c>
      <c r="AB16" s="70">
        <v>0</v>
      </c>
      <c r="AC16" s="71">
        <v>0</v>
      </c>
      <c r="AD16" s="67"/>
      <c r="AE16" s="70">
        <v>44.226854260000003</v>
      </c>
      <c r="AF16" s="71">
        <v>2.3538244646427894E-2</v>
      </c>
      <c r="AH16" s="70">
        <v>117.10150314200008</v>
      </c>
      <c r="AI16" s="71">
        <v>3.1814396088116412E-2</v>
      </c>
      <c r="AK16" s="70">
        <v>26.3215404004</v>
      </c>
      <c r="AL16" s="71">
        <v>8.1183891795232679E-3</v>
      </c>
      <c r="AM16" s="88"/>
      <c r="AN16" s="70">
        <v>51.631077099999999</v>
      </c>
      <c r="AO16" s="71">
        <v>2.2098792585829152E-2</v>
      </c>
      <c r="AP16" s="78"/>
      <c r="AQ16" s="70">
        <v>114.76729860599997</v>
      </c>
      <c r="AR16" s="71">
        <v>2.6175749567448395E-2</v>
      </c>
      <c r="AS16" s="78"/>
      <c r="AT16" s="70">
        <v>31.647366204700003</v>
      </c>
      <c r="AU16" s="71">
        <v>6.7536057728825906E-3</v>
      </c>
      <c r="AV16" s="78"/>
      <c r="AW16" s="70">
        <v>21.903876042000004</v>
      </c>
      <c r="AX16" s="71">
        <v>1.0219700349363059E-2</v>
      </c>
      <c r="AY16" s="78"/>
      <c r="AZ16" s="70">
        <v>114.91445014300008</v>
      </c>
      <c r="BA16" s="71">
        <v>2.455861269256935E-2</v>
      </c>
      <c r="BB16" s="78"/>
      <c r="BC16" s="70">
        <v>43.311462621999993</v>
      </c>
      <c r="BD16" s="71">
        <v>8.8789726528122666E-3</v>
      </c>
      <c r="BF16" s="70">
        <v>101.21145901900002</v>
      </c>
      <c r="BG16" s="71">
        <v>4.6896041605259328E-2</v>
      </c>
      <c r="BH16" s="78"/>
      <c r="BI16" s="70">
        <v>186.67408363399983</v>
      </c>
      <c r="BJ16" s="71">
        <v>3.3916110977041877E-2</v>
      </c>
      <c r="BK16" s="78"/>
      <c r="BL16" s="70">
        <v>36.256893000000005</v>
      </c>
      <c r="BM16" s="71">
        <v>8.1050094152622584E-3</v>
      </c>
      <c r="BO16" s="70">
        <v>149.51055136577068</v>
      </c>
      <c r="BP16" s="71">
        <v>5.8663058345680821E-2</v>
      </c>
      <c r="BQ16" s="78"/>
      <c r="BR16" s="70">
        <v>333.80623070659965</v>
      </c>
      <c r="BS16" s="71">
        <v>5.5768900079728366E-2</v>
      </c>
      <c r="BT16" s="78"/>
      <c r="BU16" s="70">
        <v>117.60688159999999</v>
      </c>
      <c r="BV16" s="71">
        <v>2.4284026863158014E-2</v>
      </c>
      <c r="BW16" s="69"/>
    </row>
    <row r="17" spans="1:75" ht="14.45" x14ac:dyDescent="0.35">
      <c r="A17" s="86"/>
      <c r="B17" s="69" t="s">
        <v>29</v>
      </c>
      <c r="C17" s="75"/>
      <c r="D17" s="70">
        <v>25.52338</v>
      </c>
      <c r="E17" s="71">
        <v>1.592657413882731E-2</v>
      </c>
      <c r="F17" s="75"/>
      <c r="G17" s="70">
        <v>218.49096999999975</v>
      </c>
      <c r="H17" s="71">
        <v>6.8247129656715269E-2</v>
      </c>
      <c r="I17" s="75"/>
      <c r="J17" s="70">
        <v>32.280950000000004</v>
      </c>
      <c r="K17" s="71">
        <v>1.2928188114737886E-2</v>
      </c>
      <c r="L17" s="67"/>
      <c r="M17" s="70">
        <v>36.305517286099999</v>
      </c>
      <c r="N17" s="71">
        <v>1.8898938317346931E-2</v>
      </c>
      <c r="O17" s="78"/>
      <c r="P17" s="70">
        <v>223.26999557800031</v>
      </c>
      <c r="Q17" s="71">
        <v>6.8307535965610136E-2</v>
      </c>
      <c r="R17" s="78"/>
      <c r="S17" s="70">
        <v>40.932859050129998</v>
      </c>
      <c r="T17" s="71">
        <v>1.225847942201831E-2</v>
      </c>
      <c r="U17" s="67"/>
      <c r="V17" s="70">
        <v>42.605392124999995</v>
      </c>
      <c r="W17" s="71">
        <v>2.3982932335150073E-2</v>
      </c>
      <c r="Y17" s="70">
        <v>238.67832983000022</v>
      </c>
      <c r="Z17" s="71">
        <v>6.8519883662848238E-2</v>
      </c>
      <c r="AB17" s="70">
        <v>39.695366078999982</v>
      </c>
      <c r="AC17" s="71">
        <v>1.1783267668658172E-2</v>
      </c>
      <c r="AD17" s="67"/>
      <c r="AE17" s="70">
        <v>3.9646448289999996</v>
      </c>
      <c r="AF17" s="71">
        <v>2.11004787662683E-3</v>
      </c>
      <c r="AH17" s="70">
        <v>257.20248870200061</v>
      </c>
      <c r="AI17" s="71">
        <v>6.987734256913973E-2</v>
      </c>
      <c r="AK17" s="70">
        <v>20.822156679999999</v>
      </c>
      <c r="AL17" s="71">
        <v>6.4222066381297823E-3</v>
      </c>
      <c r="AM17" s="67"/>
      <c r="AN17" s="70">
        <v>2.1156449199999989</v>
      </c>
      <c r="AO17" s="71">
        <v>9.0552436436277801E-4</v>
      </c>
      <c r="AP17" s="78"/>
      <c r="AQ17" s="70">
        <v>263.06876889376178</v>
      </c>
      <c r="AR17" s="71">
        <v>5.999986317722799E-2</v>
      </c>
      <c r="AS17" s="78"/>
      <c r="AT17" s="70">
        <v>30.298091998333302</v>
      </c>
      <c r="AU17" s="71">
        <v>6.4656681919041644E-3</v>
      </c>
      <c r="AV17" s="78"/>
      <c r="AW17" s="70">
        <v>3.1725161683616636</v>
      </c>
      <c r="AX17" s="71">
        <v>1.4802021583758577E-3</v>
      </c>
      <c r="AY17" s="78"/>
      <c r="AZ17" s="70">
        <v>319.41779046500011</v>
      </c>
      <c r="BA17" s="71">
        <v>6.826345854141519E-2</v>
      </c>
      <c r="BB17" s="78"/>
      <c r="BC17" s="70">
        <v>43.221370827999998</v>
      </c>
      <c r="BD17" s="71">
        <v>8.860503579575232E-3</v>
      </c>
      <c r="BF17" s="70">
        <v>2.1015430400000006</v>
      </c>
      <c r="BG17" s="71">
        <v>9.7374398901395201E-4</v>
      </c>
      <c r="BH17" s="78"/>
      <c r="BI17" s="70">
        <v>362.50492533999926</v>
      </c>
      <c r="BJ17" s="71">
        <v>6.5862154179158874E-2</v>
      </c>
      <c r="BK17" s="78"/>
      <c r="BL17" s="70">
        <v>26.137887460000002</v>
      </c>
      <c r="BM17" s="71">
        <v>5.8429668520787294E-3</v>
      </c>
      <c r="BO17" s="70">
        <v>4.7159236499999997</v>
      </c>
      <c r="BP17" s="71">
        <v>1.8503744498735298E-3</v>
      </c>
      <c r="BQ17" s="78"/>
      <c r="BR17" s="70">
        <v>474.9086376610245</v>
      </c>
      <c r="BS17" s="71">
        <v>7.9342834028753681E-2</v>
      </c>
      <c r="BT17" s="78"/>
      <c r="BU17" s="70">
        <v>24.761065572999996</v>
      </c>
      <c r="BV17" s="71">
        <v>5.1127822909229235E-3</v>
      </c>
      <c r="BW17" s="69"/>
    </row>
    <row r="18" spans="1:75" ht="14.45" x14ac:dyDescent="0.35">
      <c r="A18" s="86"/>
      <c r="B18" s="69" t="s">
        <v>30</v>
      </c>
      <c r="C18" s="75"/>
      <c r="D18" s="70">
        <v>0</v>
      </c>
      <c r="E18" s="71">
        <v>0</v>
      </c>
      <c r="F18" s="75"/>
      <c r="G18" s="70">
        <v>0</v>
      </c>
      <c r="H18" s="71">
        <v>0</v>
      </c>
      <c r="I18" s="75"/>
      <c r="J18" s="70">
        <v>0</v>
      </c>
      <c r="K18" s="71">
        <v>0</v>
      </c>
      <c r="L18" s="67"/>
      <c r="M18" s="70">
        <v>0</v>
      </c>
      <c r="N18" s="71">
        <v>0</v>
      </c>
      <c r="O18" s="78"/>
      <c r="P18" s="70">
        <v>0</v>
      </c>
      <c r="Q18" s="71">
        <v>0</v>
      </c>
      <c r="R18" s="78"/>
      <c r="S18" s="70">
        <v>0</v>
      </c>
      <c r="T18" s="71">
        <v>0</v>
      </c>
      <c r="U18" s="67"/>
      <c r="V18" s="70">
        <v>0</v>
      </c>
      <c r="W18" s="71">
        <v>0</v>
      </c>
      <c r="Y18" s="70">
        <v>0</v>
      </c>
      <c r="Z18" s="71">
        <v>0</v>
      </c>
      <c r="AB18" s="70">
        <v>0</v>
      </c>
      <c r="AC18" s="71">
        <v>0</v>
      </c>
      <c r="AD18" s="67"/>
      <c r="AE18" s="70">
        <v>0.9</v>
      </c>
      <c r="AF18" s="71">
        <v>4.7899450540267983E-4</v>
      </c>
      <c r="AH18" s="70">
        <v>28.369752000000002</v>
      </c>
      <c r="AI18" s="71">
        <v>7.7075571434395591E-3</v>
      </c>
      <c r="AK18" s="70">
        <v>0</v>
      </c>
      <c r="AL18" s="71">
        <v>0</v>
      </c>
      <c r="AM18" s="67"/>
      <c r="AN18" s="70">
        <v>0</v>
      </c>
      <c r="AO18" s="71">
        <v>0</v>
      </c>
      <c r="AP18" s="78"/>
      <c r="AQ18" s="70">
        <v>32.324840000000002</v>
      </c>
      <c r="AR18" s="71">
        <v>7.3725436332924511E-3</v>
      </c>
      <c r="AS18" s="78"/>
      <c r="AT18" s="70">
        <v>0.81361499999999998</v>
      </c>
      <c r="AU18" s="71">
        <v>1.7362692760473136E-4</v>
      </c>
      <c r="AV18" s="78"/>
      <c r="AW18" s="70">
        <v>0</v>
      </c>
      <c r="AX18" s="71">
        <v>0</v>
      </c>
      <c r="AY18" s="78"/>
      <c r="AZ18" s="70">
        <v>134.791202</v>
      </c>
      <c r="BA18" s="71">
        <v>2.8806515805145001E-2</v>
      </c>
      <c r="BB18" s="78"/>
      <c r="BC18" s="70">
        <v>0.81201199999999996</v>
      </c>
      <c r="BD18" s="71">
        <v>1.6646476256595337E-4</v>
      </c>
      <c r="BF18" s="70">
        <v>10</v>
      </c>
      <c r="BG18" s="71">
        <v>4.6334715515222169E-3</v>
      </c>
      <c r="BH18" s="78"/>
      <c r="BI18" s="70">
        <v>211.03272799999999</v>
      </c>
      <c r="BJ18" s="71">
        <v>3.8341741302820462E-2</v>
      </c>
      <c r="BK18" s="78"/>
      <c r="BL18" s="70">
        <v>0.80643799999999999</v>
      </c>
      <c r="BM18" s="71">
        <v>1.8027434349725621E-4</v>
      </c>
      <c r="BO18" s="70">
        <v>10</v>
      </c>
      <c r="BP18" s="71">
        <v>3.92367346717653E-3</v>
      </c>
      <c r="BQ18" s="78"/>
      <c r="BR18" s="70">
        <v>349.63147037000005</v>
      </c>
      <c r="BS18" s="71">
        <v>5.8412817803066661E-2</v>
      </c>
      <c r="BT18" s="78"/>
      <c r="BU18" s="70">
        <v>0</v>
      </c>
      <c r="BV18" s="71">
        <v>0</v>
      </c>
      <c r="BW18" s="69"/>
    </row>
    <row r="19" spans="1:75" ht="14.45" x14ac:dyDescent="0.35">
      <c r="A19" s="86"/>
      <c r="B19" s="69" t="s">
        <v>31</v>
      </c>
      <c r="C19" s="75"/>
      <c r="D19" s="70">
        <v>0</v>
      </c>
      <c r="E19" s="71">
        <v>0</v>
      </c>
      <c r="F19" s="75"/>
      <c r="G19" s="70">
        <v>0</v>
      </c>
      <c r="H19" s="71">
        <v>0</v>
      </c>
      <c r="I19" s="75"/>
      <c r="J19" s="70">
        <v>0</v>
      </c>
      <c r="K19" s="71">
        <v>0</v>
      </c>
      <c r="L19" s="67"/>
      <c r="M19" s="70">
        <v>0</v>
      </c>
      <c r="N19" s="71">
        <v>0</v>
      </c>
      <c r="O19" s="78"/>
      <c r="P19" s="70">
        <v>0</v>
      </c>
      <c r="Q19" s="71">
        <v>0</v>
      </c>
      <c r="R19" s="78"/>
      <c r="S19" s="70">
        <v>0</v>
      </c>
      <c r="T19" s="71">
        <v>0</v>
      </c>
      <c r="U19" s="67"/>
      <c r="V19" s="70">
        <v>0</v>
      </c>
      <c r="W19" s="71">
        <v>0</v>
      </c>
      <c r="Y19" s="70">
        <v>0</v>
      </c>
      <c r="Z19" s="71">
        <v>0</v>
      </c>
      <c r="AB19" s="70">
        <v>0</v>
      </c>
      <c r="AC19" s="71">
        <v>0</v>
      </c>
      <c r="AD19" s="67"/>
      <c r="AE19" s="70">
        <v>0</v>
      </c>
      <c r="AF19" s="71">
        <v>0</v>
      </c>
      <c r="AH19" s="70">
        <v>0</v>
      </c>
      <c r="AI19" s="71">
        <v>0</v>
      </c>
      <c r="AK19" s="70">
        <v>0</v>
      </c>
      <c r="AL19" s="71">
        <v>0</v>
      </c>
      <c r="AM19" s="67"/>
      <c r="AN19" s="70">
        <v>0</v>
      </c>
      <c r="AO19" s="71">
        <v>0</v>
      </c>
      <c r="AP19" s="78"/>
      <c r="AQ19" s="70">
        <v>0</v>
      </c>
      <c r="AR19" s="71">
        <v>0</v>
      </c>
      <c r="AS19" s="78"/>
      <c r="AT19" s="70">
        <v>0</v>
      </c>
      <c r="AU19" s="71">
        <v>0</v>
      </c>
      <c r="AV19" s="78"/>
      <c r="AW19" s="70">
        <v>0</v>
      </c>
      <c r="AX19" s="71">
        <v>0</v>
      </c>
      <c r="AY19" s="78"/>
      <c r="AZ19" s="70">
        <v>0</v>
      </c>
      <c r="BA19" s="71">
        <v>0</v>
      </c>
      <c r="BB19" s="78"/>
      <c r="BC19" s="70">
        <v>0</v>
      </c>
      <c r="BD19" s="71">
        <v>0</v>
      </c>
      <c r="BF19" s="70">
        <v>0</v>
      </c>
      <c r="BG19" s="71">
        <v>0</v>
      </c>
      <c r="BH19" s="78"/>
      <c r="BI19" s="70">
        <v>0.478829</v>
      </c>
      <c r="BJ19" s="71">
        <v>8.6996637063272109E-5</v>
      </c>
      <c r="BK19" s="78"/>
      <c r="BL19" s="70">
        <v>0</v>
      </c>
      <c r="BM19" s="71">
        <v>0</v>
      </c>
      <c r="BO19" s="70">
        <v>0</v>
      </c>
      <c r="BP19" s="71">
        <v>0</v>
      </c>
      <c r="BQ19" s="78"/>
      <c r="BR19" s="70">
        <v>0.91665140000000001</v>
      </c>
      <c r="BS19" s="71">
        <v>1.5314465588713296E-4</v>
      </c>
      <c r="BT19" s="78"/>
      <c r="BU19" s="70">
        <v>72.090131099000004</v>
      </c>
      <c r="BV19" s="71">
        <v>1.4885512279212573E-2</v>
      </c>
      <c r="BW19" s="69"/>
    </row>
    <row r="20" spans="1:75" ht="14.45" x14ac:dyDescent="0.35">
      <c r="A20" s="86"/>
      <c r="B20" s="69" t="s">
        <v>32</v>
      </c>
      <c r="C20" s="75"/>
      <c r="D20" s="70">
        <v>0</v>
      </c>
      <c r="E20" s="71">
        <v>0</v>
      </c>
      <c r="F20" s="75"/>
      <c r="G20" s="70">
        <v>0</v>
      </c>
      <c r="H20" s="71">
        <v>0</v>
      </c>
      <c r="I20" s="75"/>
      <c r="J20" s="70">
        <v>0</v>
      </c>
      <c r="K20" s="71">
        <v>0</v>
      </c>
      <c r="L20" s="67"/>
      <c r="M20" s="70">
        <v>0</v>
      </c>
      <c r="N20" s="71">
        <v>0</v>
      </c>
      <c r="O20" s="78"/>
      <c r="P20" s="70">
        <v>0</v>
      </c>
      <c r="Q20" s="71">
        <v>0</v>
      </c>
      <c r="R20" s="78"/>
      <c r="S20" s="70">
        <v>0</v>
      </c>
      <c r="T20" s="71">
        <v>0</v>
      </c>
      <c r="U20" s="67"/>
      <c r="V20" s="70">
        <v>0</v>
      </c>
      <c r="W20" s="71">
        <v>0</v>
      </c>
      <c r="Y20" s="70">
        <v>0</v>
      </c>
      <c r="Z20" s="71">
        <v>0</v>
      </c>
      <c r="AB20" s="70">
        <v>0</v>
      </c>
      <c r="AC20" s="71">
        <v>0</v>
      </c>
      <c r="AD20" s="67"/>
      <c r="AE20" s="70">
        <v>20</v>
      </c>
      <c r="AF20" s="71">
        <v>1.0644322342281774E-2</v>
      </c>
      <c r="AH20" s="70">
        <v>2.4172291600000002</v>
      </c>
      <c r="AI20" s="71">
        <v>6.5671817925967084E-4</v>
      </c>
      <c r="AK20" s="70">
        <v>0</v>
      </c>
      <c r="AL20" s="71">
        <v>0</v>
      </c>
      <c r="AM20" s="67"/>
      <c r="AN20" s="70">
        <v>30</v>
      </c>
      <c r="AO20" s="71">
        <v>1.2840401843464052E-2</v>
      </c>
      <c r="AP20" s="78"/>
      <c r="AQ20" s="70">
        <v>3.1224468400000007</v>
      </c>
      <c r="AR20" s="71">
        <v>7.1215744828237774E-4</v>
      </c>
      <c r="AS20" s="78"/>
      <c r="AT20" s="70">
        <v>6.9902621200000006</v>
      </c>
      <c r="AU20" s="71">
        <v>1.4917347087348883E-3</v>
      </c>
      <c r="AV20" s="78"/>
      <c r="AW20" s="70">
        <v>40</v>
      </c>
      <c r="AX20" s="71">
        <v>1.8662816260952352E-2</v>
      </c>
      <c r="AY20" s="78"/>
      <c r="AZ20" s="70">
        <v>6.9180070899999997</v>
      </c>
      <c r="BA20" s="71">
        <v>1.478462077800821E-3</v>
      </c>
      <c r="BB20" s="78"/>
      <c r="BC20" s="70">
        <v>10.579481139999999</v>
      </c>
      <c r="BD20" s="71">
        <v>2.1688236331988712E-3</v>
      </c>
      <c r="BF20" s="70">
        <v>20.913952173999999</v>
      </c>
      <c r="BG20" s="71">
        <v>9.6904202428125218E-3</v>
      </c>
      <c r="BH20" s="78"/>
      <c r="BI20" s="70">
        <v>28.50530465999999</v>
      </c>
      <c r="BJ20" s="71">
        <v>5.1790214124124026E-3</v>
      </c>
      <c r="BK20" s="78"/>
      <c r="BL20" s="70">
        <v>7.5029769120000003</v>
      </c>
      <c r="BM20" s="71">
        <v>1.67724516588488E-3</v>
      </c>
      <c r="BO20" s="70">
        <v>31.773153257100002</v>
      </c>
      <c r="BP20" s="71">
        <v>1.2466747840341684E-2</v>
      </c>
      <c r="BQ20" s="78"/>
      <c r="BR20" s="70">
        <v>20.964816139999982</v>
      </c>
      <c r="BS20" s="71">
        <v>3.5025851195965097E-3</v>
      </c>
      <c r="BT20" s="78"/>
      <c r="BU20" s="70">
        <v>13.722061890000001</v>
      </c>
      <c r="BV20" s="71">
        <v>2.8333964392324887E-3</v>
      </c>
      <c r="BW20" s="320"/>
    </row>
    <row r="21" spans="1:75" ht="14.45" x14ac:dyDescent="0.35">
      <c r="A21" s="86"/>
      <c r="B21" s="69" t="s">
        <v>33</v>
      </c>
      <c r="C21" s="75"/>
      <c r="D21" s="70">
        <v>0</v>
      </c>
      <c r="E21" s="71">
        <v>0</v>
      </c>
      <c r="F21" s="75"/>
      <c r="G21" s="70">
        <v>0</v>
      </c>
      <c r="H21" s="71">
        <v>0</v>
      </c>
      <c r="I21" s="75"/>
      <c r="J21" s="70">
        <v>0</v>
      </c>
      <c r="K21" s="71">
        <v>0</v>
      </c>
      <c r="L21" s="67"/>
      <c r="M21" s="70">
        <v>0</v>
      </c>
      <c r="N21" s="71">
        <v>0</v>
      </c>
      <c r="O21" s="78"/>
      <c r="P21" s="70">
        <v>0</v>
      </c>
      <c r="Q21" s="71">
        <v>0</v>
      </c>
      <c r="R21" s="78"/>
      <c r="S21" s="70">
        <v>0</v>
      </c>
      <c r="T21" s="71">
        <v>0</v>
      </c>
      <c r="U21" s="67"/>
      <c r="V21" s="70">
        <v>0</v>
      </c>
      <c r="W21" s="71">
        <v>0</v>
      </c>
      <c r="Y21" s="70">
        <v>0</v>
      </c>
      <c r="Z21" s="71">
        <v>0</v>
      </c>
      <c r="AB21" s="70">
        <v>0</v>
      </c>
      <c r="AC21" s="71">
        <v>0</v>
      </c>
      <c r="AD21" s="67"/>
      <c r="AE21" s="70">
        <v>0</v>
      </c>
      <c r="AF21" s="71">
        <v>0</v>
      </c>
      <c r="AH21" s="70">
        <v>0</v>
      </c>
      <c r="AI21" s="71">
        <v>0</v>
      </c>
      <c r="AK21" s="70">
        <v>14.804799999999998</v>
      </c>
      <c r="AL21" s="71">
        <v>4.5662649790503733E-3</v>
      </c>
      <c r="AM21" s="67"/>
      <c r="AN21" s="70">
        <v>0</v>
      </c>
      <c r="AO21" s="71">
        <v>0</v>
      </c>
      <c r="AP21" s="78"/>
      <c r="AQ21" s="70">
        <v>0</v>
      </c>
      <c r="AR21" s="71">
        <v>0</v>
      </c>
      <c r="AS21" s="78"/>
      <c r="AT21" s="70">
        <v>11.6584</v>
      </c>
      <c r="AU21" s="71">
        <v>2.4879238617613983E-3</v>
      </c>
      <c r="AV21" s="78"/>
      <c r="AW21" s="70">
        <v>0</v>
      </c>
      <c r="AX21" s="71">
        <v>0</v>
      </c>
      <c r="AY21" s="78"/>
      <c r="AZ21" s="70">
        <v>0</v>
      </c>
      <c r="BA21" s="71">
        <v>0</v>
      </c>
      <c r="BB21" s="78"/>
      <c r="BC21" s="70">
        <v>11.498799999999999</v>
      </c>
      <c r="BD21" s="71">
        <v>2.3572866063474242E-3</v>
      </c>
      <c r="BF21" s="70">
        <v>3.578166</v>
      </c>
      <c r="BG21" s="71">
        <v>1.6579330367624046E-3</v>
      </c>
      <c r="BH21" s="78"/>
      <c r="BI21" s="70">
        <v>16.412959999999998</v>
      </c>
      <c r="BJ21" s="71">
        <v>2.9820088679967218E-3</v>
      </c>
      <c r="BK21" s="78"/>
      <c r="BL21" s="70">
        <v>11.833703120000001</v>
      </c>
      <c r="BM21" s="71">
        <v>2.6453528493193931E-3</v>
      </c>
      <c r="BO21" s="70">
        <v>7.4116580599999997</v>
      </c>
      <c r="BP21" s="71">
        <v>2.9080926077807074E-3</v>
      </c>
      <c r="BQ21" s="78"/>
      <c r="BR21" s="70">
        <v>26.255964129999999</v>
      </c>
      <c r="BS21" s="71">
        <v>4.3865755200654865E-3</v>
      </c>
      <c r="BT21" s="78"/>
      <c r="BU21" s="70">
        <v>11.999832234400001</v>
      </c>
      <c r="BV21" s="71">
        <v>2.4777822893448705E-3</v>
      </c>
      <c r="BW21" s="69"/>
    </row>
    <row r="22" spans="1:75" ht="15.6" x14ac:dyDescent="0.35">
      <c r="A22" s="86"/>
      <c r="B22" s="69" t="s">
        <v>34</v>
      </c>
      <c r="C22" s="75"/>
      <c r="D22" s="70">
        <v>0</v>
      </c>
      <c r="E22" s="71">
        <v>0</v>
      </c>
      <c r="F22" s="75"/>
      <c r="G22" s="70">
        <v>0</v>
      </c>
      <c r="H22" s="71">
        <v>0</v>
      </c>
      <c r="I22" s="75"/>
      <c r="J22" s="70">
        <v>0</v>
      </c>
      <c r="K22" s="71">
        <v>0</v>
      </c>
      <c r="L22" s="67"/>
      <c r="M22" s="70">
        <v>0</v>
      </c>
      <c r="N22" s="71">
        <v>0</v>
      </c>
      <c r="O22" s="78"/>
      <c r="P22" s="70">
        <v>0</v>
      </c>
      <c r="Q22" s="71">
        <v>0</v>
      </c>
      <c r="R22" s="78"/>
      <c r="S22" s="70">
        <v>0</v>
      </c>
      <c r="T22" s="71">
        <v>0</v>
      </c>
      <c r="U22" s="67"/>
      <c r="V22" s="70">
        <v>0</v>
      </c>
      <c r="W22" s="71">
        <v>0</v>
      </c>
      <c r="Y22" s="70">
        <v>0</v>
      </c>
      <c r="Z22" s="71">
        <v>0</v>
      </c>
      <c r="AB22" s="70">
        <v>0</v>
      </c>
      <c r="AC22" s="71">
        <v>0</v>
      </c>
      <c r="AD22" s="67"/>
      <c r="AE22" s="70">
        <v>0</v>
      </c>
      <c r="AF22" s="71">
        <v>0</v>
      </c>
      <c r="AH22" s="70">
        <v>0</v>
      </c>
      <c r="AI22" s="71">
        <v>0</v>
      </c>
      <c r="AK22" s="70">
        <v>0</v>
      </c>
      <c r="AL22" s="71">
        <v>0</v>
      </c>
      <c r="AM22" s="67"/>
      <c r="AN22" s="70">
        <v>0</v>
      </c>
      <c r="AO22" s="71">
        <v>0</v>
      </c>
      <c r="AP22" s="78"/>
      <c r="AQ22" s="70">
        <v>0</v>
      </c>
      <c r="AR22" s="71">
        <v>0</v>
      </c>
      <c r="AS22" s="78"/>
      <c r="AT22" s="70">
        <v>0</v>
      </c>
      <c r="AU22" s="71">
        <v>0</v>
      </c>
      <c r="AV22" s="78"/>
      <c r="AW22" s="70">
        <v>0</v>
      </c>
      <c r="AX22" s="71">
        <v>0</v>
      </c>
      <c r="AY22" s="78"/>
      <c r="AZ22" s="70">
        <v>0</v>
      </c>
      <c r="BA22" s="71">
        <v>0</v>
      </c>
      <c r="BB22" s="78"/>
      <c r="BC22" s="70">
        <v>0</v>
      </c>
      <c r="BD22" s="71">
        <v>0</v>
      </c>
      <c r="BF22" s="70">
        <v>0</v>
      </c>
      <c r="BG22" s="71">
        <v>0</v>
      </c>
      <c r="BH22" s="78"/>
      <c r="BI22" s="70">
        <v>0</v>
      </c>
      <c r="BJ22" s="71">
        <v>0</v>
      </c>
      <c r="BK22" s="78"/>
      <c r="BL22" s="70">
        <v>0</v>
      </c>
      <c r="BM22" s="71">
        <v>0</v>
      </c>
      <c r="BO22" s="70">
        <v>1.37157211</v>
      </c>
      <c r="BP22" s="71">
        <v>5.3816010963263293E-4</v>
      </c>
      <c r="BQ22" s="78"/>
      <c r="BR22" s="70">
        <v>36.147017209999973</v>
      </c>
      <c r="BS22" s="71">
        <v>6.0390705910357183E-3</v>
      </c>
      <c r="BT22" s="78"/>
      <c r="BU22" s="70">
        <v>0</v>
      </c>
      <c r="BV22" s="71">
        <v>0</v>
      </c>
      <c r="BW22" s="69"/>
    </row>
    <row r="23" spans="1:75" ht="14.45" x14ac:dyDescent="0.35">
      <c r="A23" s="86"/>
      <c r="B23" s="69" t="s">
        <v>430</v>
      </c>
      <c r="C23" s="75"/>
      <c r="D23" s="70">
        <v>0</v>
      </c>
      <c r="E23" s="71">
        <v>0</v>
      </c>
      <c r="F23" s="75"/>
      <c r="G23" s="70">
        <v>0</v>
      </c>
      <c r="H23" s="71">
        <v>0</v>
      </c>
      <c r="I23" s="75"/>
      <c r="J23" s="70">
        <v>0</v>
      </c>
      <c r="K23" s="71">
        <v>0</v>
      </c>
      <c r="L23" s="67"/>
      <c r="M23" s="70">
        <v>0</v>
      </c>
      <c r="N23" s="71">
        <v>0</v>
      </c>
      <c r="O23" s="78"/>
      <c r="P23" s="70">
        <v>0</v>
      </c>
      <c r="Q23" s="71">
        <v>0</v>
      </c>
      <c r="R23" s="78"/>
      <c r="S23" s="70">
        <v>0</v>
      </c>
      <c r="T23" s="71">
        <v>0</v>
      </c>
      <c r="U23" s="67"/>
      <c r="V23" s="70">
        <v>0</v>
      </c>
      <c r="W23" s="71">
        <v>0</v>
      </c>
      <c r="Y23" s="70">
        <v>0</v>
      </c>
      <c r="Z23" s="71">
        <v>0</v>
      </c>
      <c r="AB23" s="70">
        <v>0</v>
      </c>
      <c r="AC23" s="71">
        <v>0</v>
      </c>
      <c r="AD23" s="67"/>
      <c r="AE23" s="70">
        <v>0</v>
      </c>
      <c r="AF23" s="71">
        <v>0</v>
      </c>
      <c r="AH23" s="70">
        <v>0</v>
      </c>
      <c r="AI23" s="71">
        <v>0</v>
      </c>
      <c r="AK23" s="70">
        <v>0</v>
      </c>
      <c r="AL23" s="71">
        <v>0</v>
      </c>
      <c r="AM23" s="67"/>
      <c r="AN23" s="70">
        <v>0</v>
      </c>
      <c r="AO23" s="71">
        <v>0</v>
      </c>
      <c r="AP23" s="78"/>
      <c r="AQ23" s="70">
        <v>0</v>
      </c>
      <c r="AR23" s="71">
        <v>0</v>
      </c>
      <c r="AS23" s="78"/>
      <c r="AT23" s="70">
        <v>0</v>
      </c>
      <c r="AU23" s="71">
        <v>0</v>
      </c>
      <c r="AV23" s="78"/>
      <c r="AW23" s="70">
        <v>0</v>
      </c>
      <c r="AX23" s="71">
        <v>0</v>
      </c>
      <c r="AY23" s="78"/>
      <c r="AZ23" s="70">
        <v>0</v>
      </c>
      <c r="BA23" s="71">
        <v>0</v>
      </c>
      <c r="BB23" s="78"/>
      <c r="BC23" s="70">
        <v>0</v>
      </c>
      <c r="BD23" s="71">
        <v>0</v>
      </c>
      <c r="BF23" s="70">
        <v>0</v>
      </c>
      <c r="BG23" s="71">
        <v>0</v>
      </c>
      <c r="BH23" s="78"/>
      <c r="BI23" s="70">
        <v>21.611000000000001</v>
      </c>
      <c r="BJ23" s="71">
        <v>3.9264211724318564E-3</v>
      </c>
      <c r="BK23" s="78"/>
      <c r="BL23" s="70">
        <v>0</v>
      </c>
      <c r="BM23" s="71">
        <v>0</v>
      </c>
      <c r="BO23" s="70">
        <v>0</v>
      </c>
      <c r="BP23" s="71">
        <v>0</v>
      </c>
      <c r="BQ23" s="78"/>
      <c r="BR23" s="70">
        <v>28.265000000000001</v>
      </c>
      <c r="BS23" s="71">
        <v>4.722224499575098E-3</v>
      </c>
      <c r="BT23" s="78"/>
      <c r="BU23" s="70">
        <v>0</v>
      </c>
      <c r="BV23" s="71">
        <v>0</v>
      </c>
      <c r="BW23" s="69"/>
    </row>
    <row r="24" spans="1:75" ht="14.45" x14ac:dyDescent="0.35">
      <c r="A24" s="86"/>
      <c r="B24" s="69" t="s">
        <v>35</v>
      </c>
      <c r="C24" s="75"/>
      <c r="D24" s="70">
        <v>0</v>
      </c>
      <c r="E24" s="71">
        <v>0</v>
      </c>
      <c r="F24" s="75"/>
      <c r="G24" s="70">
        <v>0</v>
      </c>
      <c r="H24" s="71">
        <v>0</v>
      </c>
      <c r="I24" s="75"/>
      <c r="J24" s="70">
        <v>0</v>
      </c>
      <c r="K24" s="71">
        <v>0</v>
      </c>
      <c r="L24" s="67"/>
      <c r="M24" s="70">
        <v>0</v>
      </c>
      <c r="N24" s="71">
        <v>0</v>
      </c>
      <c r="O24" s="78"/>
      <c r="P24" s="70">
        <v>0</v>
      </c>
      <c r="Q24" s="71">
        <v>0</v>
      </c>
      <c r="R24" s="78"/>
      <c r="S24" s="70">
        <v>0</v>
      </c>
      <c r="T24" s="71">
        <v>0</v>
      </c>
      <c r="U24" s="67"/>
      <c r="V24" s="70">
        <v>0</v>
      </c>
      <c r="W24" s="71">
        <v>0</v>
      </c>
      <c r="Y24" s="70">
        <v>0</v>
      </c>
      <c r="Z24" s="71">
        <v>0</v>
      </c>
      <c r="AB24" s="70">
        <v>0</v>
      </c>
      <c r="AC24" s="71">
        <v>0</v>
      </c>
      <c r="AD24" s="67"/>
      <c r="AE24" s="70">
        <v>0</v>
      </c>
      <c r="AF24" s="71">
        <v>0</v>
      </c>
      <c r="AH24" s="70">
        <v>0</v>
      </c>
      <c r="AI24" s="71">
        <v>0</v>
      </c>
      <c r="AK24" s="70">
        <v>9.8486649659999994</v>
      </c>
      <c r="AL24" s="71">
        <v>3.0376373827843768E-3</v>
      </c>
      <c r="AM24" s="67"/>
      <c r="AN24" s="70">
        <v>0</v>
      </c>
      <c r="AO24" s="71">
        <v>0</v>
      </c>
      <c r="AP24" s="78"/>
      <c r="AQ24" s="70">
        <v>0</v>
      </c>
      <c r="AR24" s="71">
        <v>0</v>
      </c>
      <c r="AS24" s="78"/>
      <c r="AT24" s="70">
        <v>9.5009310000000013</v>
      </c>
      <c r="AU24" s="71">
        <v>2.0275160351204786E-3</v>
      </c>
      <c r="AV24" s="78"/>
      <c r="AW24" s="70">
        <v>0</v>
      </c>
      <c r="AX24" s="71">
        <v>0</v>
      </c>
      <c r="AY24" s="78"/>
      <c r="AZ24" s="70">
        <v>0</v>
      </c>
      <c r="BA24" s="71">
        <v>0</v>
      </c>
      <c r="BB24" s="78"/>
      <c r="BC24" s="70">
        <v>7.9058573999999995</v>
      </c>
      <c r="BD24" s="71">
        <v>1.6207231850899808E-3</v>
      </c>
      <c r="BF24" s="70">
        <v>0</v>
      </c>
      <c r="BG24" s="71">
        <v>0</v>
      </c>
      <c r="BH24" s="78"/>
      <c r="BI24" s="70">
        <v>0.46863199999999999</v>
      </c>
      <c r="BJ24" s="71">
        <v>8.5143982549585199E-5</v>
      </c>
      <c r="BK24" s="78"/>
      <c r="BL24" s="70">
        <v>8.0684640000000005</v>
      </c>
      <c r="BM24" s="71">
        <v>1.803656388502583E-3</v>
      </c>
      <c r="BO24" s="70">
        <v>0</v>
      </c>
      <c r="BP24" s="71">
        <v>0</v>
      </c>
      <c r="BQ24" s="78"/>
      <c r="BR24" s="70">
        <v>15.79281883</v>
      </c>
      <c r="BS24" s="71">
        <v>2.6385011850832102E-3</v>
      </c>
      <c r="BT24" s="78"/>
      <c r="BU24" s="70">
        <v>8.2069331999999999</v>
      </c>
      <c r="BV24" s="71">
        <v>1.6946065024560891E-3</v>
      </c>
      <c r="BW24" s="69"/>
    </row>
    <row r="25" spans="1:75" ht="14.45" x14ac:dyDescent="0.35">
      <c r="A25" s="86"/>
      <c r="B25" s="69" t="s">
        <v>36</v>
      </c>
      <c r="C25" s="75"/>
      <c r="D25" s="70">
        <v>0</v>
      </c>
      <c r="E25" s="71">
        <v>0</v>
      </c>
      <c r="F25" s="75"/>
      <c r="G25" s="70">
        <v>0</v>
      </c>
      <c r="H25" s="71">
        <v>0</v>
      </c>
      <c r="I25" s="75"/>
      <c r="J25" s="70">
        <v>0</v>
      </c>
      <c r="K25" s="71">
        <v>0</v>
      </c>
      <c r="L25" s="67"/>
      <c r="M25" s="70">
        <v>0</v>
      </c>
      <c r="N25" s="71">
        <v>0</v>
      </c>
      <c r="O25" s="78"/>
      <c r="P25" s="70">
        <v>0</v>
      </c>
      <c r="Q25" s="71">
        <v>0</v>
      </c>
      <c r="R25" s="78"/>
      <c r="S25" s="70">
        <v>0</v>
      </c>
      <c r="T25" s="71">
        <v>0</v>
      </c>
      <c r="U25" s="67"/>
      <c r="V25" s="70">
        <v>0</v>
      </c>
      <c r="W25" s="71">
        <v>0</v>
      </c>
      <c r="Y25" s="70">
        <v>0</v>
      </c>
      <c r="Z25" s="71">
        <v>0</v>
      </c>
      <c r="AB25" s="70">
        <v>0</v>
      </c>
      <c r="AC25" s="71">
        <v>0</v>
      </c>
      <c r="AD25" s="67"/>
      <c r="AE25" s="70">
        <v>0</v>
      </c>
      <c r="AF25" s="71">
        <v>0</v>
      </c>
      <c r="AH25" s="70">
        <v>0</v>
      </c>
      <c r="AI25" s="71">
        <v>0</v>
      </c>
      <c r="AK25" s="70">
        <v>0</v>
      </c>
      <c r="AL25" s="71">
        <v>0</v>
      </c>
      <c r="AM25" s="67"/>
      <c r="AN25" s="70">
        <v>0</v>
      </c>
      <c r="AO25" s="71">
        <v>0</v>
      </c>
      <c r="AP25" s="78"/>
      <c r="AQ25" s="70">
        <v>0</v>
      </c>
      <c r="AR25" s="71">
        <v>0</v>
      </c>
      <c r="AS25" s="78"/>
      <c r="AT25" s="70">
        <v>0</v>
      </c>
      <c r="AU25" s="71">
        <v>0</v>
      </c>
      <c r="AV25" s="78"/>
      <c r="AW25" s="70">
        <v>0</v>
      </c>
      <c r="AX25" s="71">
        <v>0</v>
      </c>
      <c r="AY25" s="78"/>
      <c r="AZ25" s="70">
        <v>0</v>
      </c>
      <c r="BA25" s="71">
        <v>0</v>
      </c>
      <c r="BB25" s="78"/>
      <c r="BC25" s="70">
        <v>0</v>
      </c>
      <c r="BD25" s="71">
        <v>0</v>
      </c>
      <c r="BF25" s="70">
        <v>0</v>
      </c>
      <c r="BG25" s="71">
        <v>0</v>
      </c>
      <c r="BH25" s="78"/>
      <c r="BI25" s="70">
        <v>1.40205735</v>
      </c>
      <c r="BJ25" s="71">
        <v>2.5473451779203657E-4</v>
      </c>
      <c r="BK25" s="78"/>
      <c r="BL25" s="70">
        <v>0.40373543999999995</v>
      </c>
      <c r="BM25" s="71">
        <v>9.0252618790999265E-5</v>
      </c>
      <c r="BO25" s="70">
        <v>0</v>
      </c>
      <c r="BP25" s="71">
        <v>0</v>
      </c>
      <c r="BQ25" s="78"/>
      <c r="BR25" s="70">
        <v>8.842146060000001</v>
      </c>
      <c r="BS25" s="71">
        <v>1.4772545109978216E-3</v>
      </c>
      <c r="BT25" s="78"/>
      <c r="BU25" s="70">
        <v>0.45293823</v>
      </c>
      <c r="BV25" s="71">
        <v>9.352483455926651E-5</v>
      </c>
      <c r="BW25" s="69"/>
    </row>
    <row r="26" spans="1:75" ht="14.45" x14ac:dyDescent="0.35">
      <c r="A26" s="86"/>
      <c r="B26" s="69" t="s">
        <v>37</v>
      </c>
      <c r="C26" s="75"/>
      <c r="D26" s="70">
        <v>0</v>
      </c>
      <c r="E26" s="71">
        <v>0</v>
      </c>
      <c r="F26" s="75"/>
      <c r="G26" s="70">
        <v>0</v>
      </c>
      <c r="H26" s="71">
        <v>0</v>
      </c>
      <c r="I26" s="75"/>
      <c r="J26" s="70">
        <v>0</v>
      </c>
      <c r="K26" s="71">
        <v>0</v>
      </c>
      <c r="L26" s="67"/>
      <c r="M26" s="70">
        <v>0</v>
      </c>
      <c r="N26" s="71">
        <v>0</v>
      </c>
      <c r="O26" s="78"/>
      <c r="P26" s="70">
        <v>0</v>
      </c>
      <c r="Q26" s="71">
        <v>0</v>
      </c>
      <c r="R26" s="78"/>
      <c r="S26" s="70">
        <v>0</v>
      </c>
      <c r="T26" s="71">
        <v>0</v>
      </c>
      <c r="U26" s="67"/>
      <c r="V26" s="70">
        <v>0</v>
      </c>
      <c r="W26" s="71">
        <v>0</v>
      </c>
      <c r="Y26" s="70">
        <v>4.8911999999999995</v>
      </c>
      <c r="Z26" s="71">
        <v>1.4041679242955635E-3</v>
      </c>
      <c r="AB26" s="70">
        <v>0</v>
      </c>
      <c r="AC26" s="71">
        <v>0</v>
      </c>
      <c r="AD26" s="67"/>
      <c r="AE26" s="70">
        <v>0</v>
      </c>
      <c r="AF26" s="71">
        <v>0</v>
      </c>
      <c r="AH26" s="70">
        <v>5</v>
      </c>
      <c r="AI26" s="71">
        <v>1.35841108928967E-3</v>
      </c>
      <c r="AK26" s="70">
        <v>0</v>
      </c>
      <c r="AL26" s="71">
        <v>0</v>
      </c>
      <c r="AM26" s="67"/>
      <c r="AN26" s="70">
        <v>0</v>
      </c>
      <c r="AO26" s="71">
        <v>0</v>
      </c>
      <c r="AP26" s="78"/>
      <c r="AQ26" s="70">
        <v>3.0091331100000001</v>
      </c>
      <c r="AR26" s="71">
        <v>6.863132238816963E-4</v>
      </c>
      <c r="AS26" s="78"/>
      <c r="AT26" s="70">
        <v>0</v>
      </c>
      <c r="AU26" s="71">
        <v>0</v>
      </c>
      <c r="AV26" s="78"/>
      <c r="AW26" s="70">
        <v>0</v>
      </c>
      <c r="AX26" s="71">
        <v>0</v>
      </c>
      <c r="AY26" s="78"/>
      <c r="AZ26" s="70">
        <v>2.1585069999999997</v>
      </c>
      <c r="BA26" s="71">
        <v>4.6129914332996387E-4</v>
      </c>
      <c r="BB26" s="78"/>
      <c r="BC26" s="70">
        <v>0</v>
      </c>
      <c r="BD26" s="71">
        <v>0</v>
      </c>
      <c r="BF26" s="70">
        <v>0</v>
      </c>
      <c r="BG26" s="71">
        <v>0</v>
      </c>
      <c r="BH26" s="78"/>
      <c r="BI26" s="70">
        <v>9.3833579799999995</v>
      </c>
      <c r="BJ26" s="71">
        <v>1.704826960398844E-3</v>
      </c>
      <c r="BK26" s="78"/>
      <c r="BL26" s="70">
        <v>0</v>
      </c>
      <c r="BM26" s="71">
        <v>0</v>
      </c>
      <c r="BO26" s="70">
        <v>0</v>
      </c>
      <c r="BP26" s="71">
        <v>0</v>
      </c>
      <c r="BQ26" s="78"/>
      <c r="BR26" s="70">
        <v>5.1107765523422914</v>
      </c>
      <c r="BS26" s="71">
        <v>8.5385580213425511E-4</v>
      </c>
      <c r="BT26" s="78"/>
      <c r="BU26" s="70">
        <v>0</v>
      </c>
      <c r="BV26" s="71">
        <v>0</v>
      </c>
      <c r="BW26" s="69"/>
    </row>
    <row r="27" spans="1:75" ht="15.6" x14ac:dyDescent="0.35">
      <c r="A27" s="86"/>
      <c r="B27" s="69" t="s">
        <v>38</v>
      </c>
      <c r="C27" s="75"/>
      <c r="D27" s="70">
        <v>0</v>
      </c>
      <c r="E27" s="71">
        <v>0</v>
      </c>
      <c r="F27" s="75"/>
      <c r="G27" s="70">
        <v>7.2374999999999989</v>
      </c>
      <c r="H27" s="71">
        <v>2.2606819901549126E-3</v>
      </c>
      <c r="I27" s="75"/>
      <c r="J27" s="70">
        <v>0</v>
      </c>
      <c r="K27" s="71">
        <v>0</v>
      </c>
      <c r="L27" s="67"/>
      <c r="M27" s="70">
        <v>0</v>
      </c>
      <c r="N27" s="71">
        <v>0</v>
      </c>
      <c r="O27" s="78"/>
      <c r="P27" s="70">
        <v>54.146820568999999</v>
      </c>
      <c r="Q27" s="71">
        <v>1.6565754318511965E-2</v>
      </c>
      <c r="R27" s="78"/>
      <c r="S27" s="70">
        <v>0</v>
      </c>
      <c r="T27" s="71">
        <v>0</v>
      </c>
      <c r="U27" s="67"/>
      <c r="V27" s="70">
        <v>0</v>
      </c>
      <c r="W27" s="71">
        <v>0</v>
      </c>
      <c r="Y27" s="70">
        <v>91.003674759999996</v>
      </c>
      <c r="Z27" s="71">
        <v>2.6125376408860354E-2</v>
      </c>
      <c r="AB27" s="70">
        <v>0</v>
      </c>
      <c r="AC27" s="71">
        <v>0</v>
      </c>
      <c r="AD27" s="67"/>
      <c r="AE27" s="70">
        <v>0</v>
      </c>
      <c r="AF27" s="71">
        <v>0</v>
      </c>
      <c r="AH27" s="70">
        <v>19.713503863000003</v>
      </c>
      <c r="AI27" s="71">
        <v>5.3558084512507903E-3</v>
      </c>
      <c r="AK27" s="70">
        <v>0</v>
      </c>
      <c r="AL27" s="71">
        <v>0</v>
      </c>
      <c r="AM27" s="67"/>
      <c r="AN27" s="70">
        <v>0</v>
      </c>
      <c r="AO27" s="71">
        <v>0</v>
      </c>
      <c r="AP27" s="78"/>
      <c r="AQ27" s="70">
        <v>30.394130879000002</v>
      </c>
      <c r="AR27" s="71">
        <v>6.9321938206478029E-3</v>
      </c>
      <c r="AS27" s="78"/>
      <c r="AT27" s="70">
        <v>0</v>
      </c>
      <c r="AU27" s="71">
        <v>0</v>
      </c>
      <c r="AV27" s="78"/>
      <c r="AW27" s="70">
        <v>0</v>
      </c>
      <c r="AX27" s="71">
        <v>0</v>
      </c>
      <c r="AY27" s="78"/>
      <c r="AZ27" s="70">
        <v>3.2324832779999997</v>
      </c>
      <c r="BA27" s="71">
        <v>6.9082090860480574E-4</v>
      </c>
      <c r="BB27" s="78"/>
      <c r="BC27" s="70">
        <v>0</v>
      </c>
      <c r="BD27" s="71">
        <v>0</v>
      </c>
      <c r="BF27" s="70">
        <v>0</v>
      </c>
      <c r="BG27" s="71">
        <v>0</v>
      </c>
      <c r="BH27" s="78"/>
      <c r="BI27" s="70">
        <v>0</v>
      </c>
      <c r="BJ27" s="71">
        <v>0</v>
      </c>
      <c r="BK27" s="78"/>
      <c r="BL27" s="70">
        <v>0</v>
      </c>
      <c r="BM27" s="71">
        <v>0</v>
      </c>
      <c r="BO27" s="70">
        <v>0</v>
      </c>
      <c r="BP27" s="71">
        <v>0</v>
      </c>
      <c r="BQ27" s="78"/>
      <c r="BR27" s="70">
        <v>2.2488535499999998</v>
      </c>
      <c r="BS27" s="71">
        <v>3.7571524251782883E-4</v>
      </c>
      <c r="BT27" s="78"/>
      <c r="BU27" s="70">
        <v>0</v>
      </c>
      <c r="BV27" s="71">
        <v>0</v>
      </c>
      <c r="BW27" s="69"/>
    </row>
    <row r="28" spans="1:75" ht="14.45" x14ac:dyDescent="0.35">
      <c r="A28" s="86"/>
      <c r="B28" s="69" t="s">
        <v>39</v>
      </c>
      <c r="C28" s="75"/>
      <c r="D28" s="70">
        <v>0</v>
      </c>
      <c r="E28" s="71">
        <v>0</v>
      </c>
      <c r="F28" s="75"/>
      <c r="G28" s="70">
        <v>0</v>
      </c>
      <c r="H28" s="71">
        <v>0</v>
      </c>
      <c r="I28" s="75"/>
      <c r="J28" s="70">
        <v>0</v>
      </c>
      <c r="K28" s="71">
        <v>0</v>
      </c>
      <c r="L28" s="67"/>
      <c r="M28" s="70">
        <v>0</v>
      </c>
      <c r="N28" s="71">
        <v>0</v>
      </c>
      <c r="O28" s="78"/>
      <c r="P28" s="70">
        <v>0</v>
      </c>
      <c r="Q28" s="71">
        <v>0</v>
      </c>
      <c r="R28" s="78"/>
      <c r="S28" s="70">
        <v>0</v>
      </c>
      <c r="T28" s="71">
        <v>0</v>
      </c>
      <c r="U28" s="78"/>
      <c r="V28" s="70">
        <v>0</v>
      </c>
      <c r="W28" s="71">
        <v>0</v>
      </c>
      <c r="Y28" s="70">
        <v>0</v>
      </c>
      <c r="Z28" s="71">
        <v>0</v>
      </c>
      <c r="AB28" s="70">
        <v>0</v>
      </c>
      <c r="AC28" s="71">
        <v>0</v>
      </c>
      <c r="AE28" s="70">
        <v>1.227204</v>
      </c>
      <c r="AF28" s="71">
        <v>6.5313774778687813E-4</v>
      </c>
      <c r="AH28" s="70">
        <v>0.80193199999999998</v>
      </c>
      <c r="AI28" s="71">
        <v>2.1787066433124873E-4</v>
      </c>
      <c r="AK28" s="70">
        <v>0</v>
      </c>
      <c r="AL28" s="71">
        <v>0</v>
      </c>
      <c r="AN28" s="70">
        <v>0.69350000000000001</v>
      </c>
      <c r="AO28" s="71">
        <v>2.9682728928141067E-4</v>
      </c>
      <c r="AP28" s="78"/>
      <c r="AQ28" s="70">
        <v>0.35035300000000003</v>
      </c>
      <c r="AR28" s="71">
        <v>7.9907364724927024E-5</v>
      </c>
      <c r="AS28" s="78"/>
      <c r="AT28" s="70">
        <v>0</v>
      </c>
      <c r="AU28" s="71">
        <v>0</v>
      </c>
      <c r="AV28" s="78"/>
      <c r="AW28" s="70">
        <v>0</v>
      </c>
      <c r="AX28" s="71">
        <v>0</v>
      </c>
      <c r="AY28" s="78"/>
      <c r="AZ28" s="70">
        <v>0</v>
      </c>
      <c r="BA28" s="71">
        <v>0</v>
      </c>
      <c r="BB28" s="78"/>
      <c r="BC28" s="70">
        <v>0</v>
      </c>
      <c r="BD28" s="71">
        <v>0</v>
      </c>
      <c r="BF28" s="70">
        <v>0</v>
      </c>
      <c r="BG28" s="71">
        <v>0</v>
      </c>
      <c r="BH28" s="78"/>
      <c r="BI28" s="70">
        <v>2.1000000000000001E-2</v>
      </c>
      <c r="BJ28" s="71">
        <v>3.8154108843213635E-6</v>
      </c>
      <c r="BK28" s="78"/>
      <c r="BL28" s="70">
        <v>0.70818399999999992</v>
      </c>
      <c r="BM28" s="71">
        <v>1.5831025531443319E-4</v>
      </c>
      <c r="BO28" s="70">
        <v>0</v>
      </c>
      <c r="BP28" s="71">
        <v>0</v>
      </c>
      <c r="BQ28" s="78"/>
      <c r="BR28" s="70">
        <v>1.0708360000000001</v>
      </c>
      <c r="BS28" s="71">
        <v>1.7890422763937734E-4</v>
      </c>
      <c r="BT28" s="78"/>
      <c r="BU28" s="70">
        <v>0.44541287999999996</v>
      </c>
      <c r="BV28" s="71">
        <v>9.1970964589512392E-5</v>
      </c>
      <c r="BW28" s="69"/>
    </row>
    <row r="29" spans="1:75" ht="15.6" x14ac:dyDescent="0.35">
      <c r="A29" s="86"/>
      <c r="B29" s="69" t="s">
        <v>40</v>
      </c>
      <c r="C29" s="75"/>
      <c r="D29" s="70">
        <v>0</v>
      </c>
      <c r="E29" s="71">
        <v>0</v>
      </c>
      <c r="F29" s="75"/>
      <c r="G29" s="70">
        <v>0</v>
      </c>
      <c r="H29" s="71">
        <v>0</v>
      </c>
      <c r="I29" s="75"/>
      <c r="J29" s="70">
        <v>0</v>
      </c>
      <c r="K29" s="71">
        <v>0</v>
      </c>
      <c r="L29" s="67"/>
      <c r="M29" s="70">
        <v>0</v>
      </c>
      <c r="N29" s="71">
        <v>0</v>
      </c>
      <c r="O29" s="78"/>
      <c r="P29" s="70">
        <v>0</v>
      </c>
      <c r="Q29" s="71">
        <v>0</v>
      </c>
      <c r="R29" s="78"/>
      <c r="S29" s="70">
        <v>0</v>
      </c>
      <c r="T29" s="71">
        <v>0</v>
      </c>
      <c r="U29" s="78"/>
      <c r="V29" s="70">
        <v>0</v>
      </c>
      <c r="W29" s="71">
        <v>0</v>
      </c>
      <c r="Y29" s="70">
        <v>0</v>
      </c>
      <c r="Z29" s="71">
        <v>0</v>
      </c>
      <c r="AB29" s="70">
        <v>0</v>
      </c>
      <c r="AC29" s="71">
        <v>0</v>
      </c>
      <c r="AE29" s="70">
        <v>0</v>
      </c>
      <c r="AF29" s="71">
        <v>0</v>
      </c>
      <c r="AH29" s="70">
        <v>0</v>
      </c>
      <c r="AI29" s="71">
        <v>0</v>
      </c>
      <c r="AK29" s="70">
        <v>0</v>
      </c>
      <c r="AL29" s="71">
        <v>0</v>
      </c>
      <c r="AN29" s="70">
        <v>0</v>
      </c>
      <c r="AO29" s="71">
        <v>0</v>
      </c>
      <c r="AP29" s="78"/>
      <c r="AQ29" s="70">
        <v>0</v>
      </c>
      <c r="AR29" s="71">
        <v>0</v>
      </c>
      <c r="AS29" s="78"/>
      <c r="AT29" s="70">
        <v>0</v>
      </c>
      <c r="AU29" s="71">
        <v>0</v>
      </c>
      <c r="AV29" s="78"/>
      <c r="AW29" s="70">
        <v>0</v>
      </c>
      <c r="AX29" s="71">
        <v>0</v>
      </c>
      <c r="AY29" s="78"/>
      <c r="AZ29" s="70">
        <v>0</v>
      </c>
      <c r="BA29" s="71">
        <v>0</v>
      </c>
      <c r="BB29" s="78"/>
      <c r="BC29" s="70">
        <v>0</v>
      </c>
      <c r="BD29" s="71">
        <v>0</v>
      </c>
      <c r="BF29" s="70">
        <v>0</v>
      </c>
      <c r="BG29" s="71">
        <v>0</v>
      </c>
      <c r="BH29" s="78"/>
      <c r="BI29" s="70">
        <v>0</v>
      </c>
      <c r="BJ29" s="71">
        <v>0</v>
      </c>
      <c r="BK29" s="78"/>
      <c r="BL29" s="70">
        <v>0</v>
      </c>
      <c r="BM29" s="71">
        <v>0</v>
      </c>
      <c r="BO29" s="70">
        <v>0</v>
      </c>
      <c r="BP29" s="71">
        <v>0</v>
      </c>
      <c r="BQ29" s="78"/>
      <c r="BR29" s="70">
        <v>5.5335000000000002E-2</v>
      </c>
      <c r="BS29" s="71">
        <v>9.2448007317880077E-6</v>
      </c>
      <c r="BT29" s="78"/>
      <c r="BU29" s="70">
        <v>0</v>
      </c>
      <c r="BV29" s="71">
        <v>0</v>
      </c>
      <c r="BW29" s="69"/>
    </row>
    <row r="30" spans="1:75" ht="15.6" x14ac:dyDescent="0.35">
      <c r="A30" s="86"/>
      <c r="B30" s="69" t="s">
        <v>431</v>
      </c>
      <c r="C30" s="75"/>
      <c r="D30" s="70">
        <v>0</v>
      </c>
      <c r="E30" s="71">
        <v>0</v>
      </c>
      <c r="F30" s="75"/>
      <c r="G30" s="70">
        <v>233.30512000000004</v>
      </c>
      <c r="H30" s="71">
        <v>7.287442942935142E-2</v>
      </c>
      <c r="I30" s="75"/>
      <c r="J30" s="70">
        <v>0</v>
      </c>
      <c r="K30" s="71">
        <v>0</v>
      </c>
      <c r="L30" s="67"/>
      <c r="M30" s="70">
        <v>0</v>
      </c>
      <c r="N30" s="71">
        <v>0</v>
      </c>
      <c r="O30" s="78"/>
      <c r="P30" s="70">
        <v>228.42421340299992</v>
      </c>
      <c r="Q30" s="71">
        <v>6.9884424604606643E-2</v>
      </c>
      <c r="R30" s="78"/>
      <c r="S30" s="70">
        <v>0</v>
      </c>
      <c r="T30" s="71">
        <v>0</v>
      </c>
      <c r="U30" s="67"/>
      <c r="V30" s="70">
        <v>11.59369835</v>
      </c>
      <c r="W30" s="71">
        <v>6.5261899767620341E-3</v>
      </c>
      <c r="Y30" s="70">
        <v>79.092704589999954</v>
      </c>
      <c r="Z30" s="71">
        <v>2.2705969666147862E-2</v>
      </c>
      <c r="AB30" s="70">
        <v>0</v>
      </c>
      <c r="AC30" s="71">
        <v>0</v>
      </c>
      <c r="AD30" s="67"/>
      <c r="AE30" s="70">
        <v>88.523407480000103</v>
      </c>
      <c r="AF30" s="71">
        <v>4.7113584202713929E-2</v>
      </c>
      <c r="AH30" s="70">
        <v>14.843</v>
      </c>
      <c r="AI30" s="71">
        <v>4.0325791596653145E-3</v>
      </c>
      <c r="AK30" s="70">
        <v>0</v>
      </c>
      <c r="AL30" s="71">
        <v>0</v>
      </c>
      <c r="AM30" s="67"/>
      <c r="AN30" s="70">
        <v>76.344103599999954</v>
      </c>
      <c r="AO30" s="71">
        <v>3.2676298953434997E-2</v>
      </c>
      <c r="AP30" s="78"/>
      <c r="AQ30" s="70">
        <v>23.5</v>
      </c>
      <c r="AR30" s="71">
        <v>5.3598030301889379E-3</v>
      </c>
      <c r="AS30" s="78"/>
      <c r="AT30" s="70">
        <v>0</v>
      </c>
      <c r="AU30" s="71">
        <v>0</v>
      </c>
      <c r="AV30" s="78"/>
      <c r="AW30" s="70">
        <v>0</v>
      </c>
      <c r="AX30" s="71">
        <v>0</v>
      </c>
      <c r="AY30" s="78"/>
      <c r="AZ30" s="70">
        <v>41.994319985000054</v>
      </c>
      <c r="BA30" s="71">
        <v>8.9746958586675463E-3</v>
      </c>
      <c r="BB30" s="78"/>
      <c r="BC30" s="70">
        <v>0</v>
      </c>
      <c r="BD30" s="71">
        <v>0</v>
      </c>
      <c r="BF30" s="70">
        <v>0</v>
      </c>
      <c r="BG30" s="71">
        <v>0</v>
      </c>
      <c r="BH30" s="78"/>
      <c r="BI30" s="70">
        <v>0</v>
      </c>
      <c r="BJ30" s="71">
        <v>0</v>
      </c>
      <c r="BK30" s="78"/>
      <c r="BL30" s="70">
        <v>0</v>
      </c>
      <c r="BM30" s="71">
        <v>0</v>
      </c>
      <c r="BO30" s="70">
        <v>0</v>
      </c>
      <c r="BP30" s="71">
        <v>0</v>
      </c>
      <c r="BQ30" s="78"/>
      <c r="BR30" s="70">
        <v>0</v>
      </c>
      <c r="BS30" s="71">
        <v>0</v>
      </c>
      <c r="BT30" s="78"/>
      <c r="BU30" s="70">
        <v>0</v>
      </c>
      <c r="BV30" s="71">
        <v>0</v>
      </c>
      <c r="BW30" s="69"/>
    </row>
    <row r="31" spans="1:75" ht="14.45" x14ac:dyDescent="0.35">
      <c r="A31" s="69"/>
      <c r="B31" s="69"/>
      <c r="C31" s="75"/>
      <c r="D31" s="70"/>
      <c r="E31" s="71"/>
      <c r="F31" s="75"/>
      <c r="G31" s="70"/>
      <c r="H31" s="71"/>
      <c r="I31" s="75"/>
      <c r="J31" s="70"/>
      <c r="K31" s="71"/>
      <c r="L31" s="67"/>
      <c r="M31" s="68"/>
      <c r="N31" s="71"/>
      <c r="O31" s="78"/>
      <c r="P31" s="68"/>
      <c r="Q31" s="71"/>
      <c r="R31" s="78"/>
      <c r="S31" s="68"/>
      <c r="T31" s="71"/>
      <c r="U31" s="67"/>
      <c r="V31" s="68"/>
      <c r="W31" s="71"/>
      <c r="Y31" s="68"/>
      <c r="Z31" s="71"/>
      <c r="AB31" s="68"/>
      <c r="AC31" s="71"/>
      <c r="AD31" s="67"/>
      <c r="AE31" s="68"/>
      <c r="AF31" s="71"/>
      <c r="AH31" s="68"/>
      <c r="AI31" s="71"/>
      <c r="AK31" s="68"/>
      <c r="AL31" s="71"/>
      <c r="AM31" s="67"/>
      <c r="AN31" s="68"/>
      <c r="AO31" s="71"/>
      <c r="AP31" s="78"/>
      <c r="AQ31" s="68"/>
      <c r="AR31" s="71"/>
      <c r="AS31" s="78"/>
      <c r="AT31" s="68"/>
      <c r="AU31" s="71"/>
      <c r="AV31" s="78"/>
      <c r="AW31" s="68"/>
      <c r="AX31" s="71"/>
      <c r="AY31" s="78"/>
      <c r="AZ31" s="68"/>
      <c r="BA31" s="71"/>
      <c r="BB31" s="78"/>
      <c r="BC31" s="68"/>
      <c r="BD31" s="71"/>
      <c r="BF31" s="68"/>
      <c r="BG31" s="71"/>
      <c r="BH31" s="78"/>
      <c r="BI31" s="68"/>
      <c r="BJ31" s="71"/>
      <c r="BK31" s="78"/>
      <c r="BL31" s="68"/>
      <c r="BM31" s="71"/>
      <c r="BO31" s="68"/>
      <c r="BP31" s="71"/>
      <c r="BQ31" s="78"/>
      <c r="BR31" s="68"/>
      <c r="BS31" s="71"/>
      <c r="BT31" s="78"/>
      <c r="BU31" s="68"/>
      <c r="BV31" s="71"/>
    </row>
    <row r="32" spans="1:75" ht="14.45" x14ac:dyDescent="0.35">
      <c r="A32" s="86"/>
      <c r="B32" s="81" t="s">
        <v>41</v>
      </c>
      <c r="C32" s="75"/>
      <c r="D32" s="70"/>
      <c r="E32" s="71"/>
      <c r="F32" s="75"/>
      <c r="G32" s="70"/>
      <c r="H32" s="71"/>
      <c r="I32" s="75"/>
      <c r="J32" s="70"/>
      <c r="K32" s="71"/>
      <c r="L32" s="67"/>
      <c r="M32" s="68"/>
      <c r="N32" s="71"/>
      <c r="O32" s="78"/>
      <c r="P32" s="68"/>
      <c r="Q32" s="71"/>
      <c r="R32" s="78"/>
      <c r="S32" s="68"/>
      <c r="T32" s="71"/>
      <c r="U32" s="67"/>
      <c r="V32" s="68"/>
      <c r="W32" s="71"/>
      <c r="Y32" s="68"/>
      <c r="Z32" s="71"/>
      <c r="AB32" s="68"/>
      <c r="AC32" s="71"/>
      <c r="AD32" s="67"/>
      <c r="AE32" s="68"/>
      <c r="AF32" s="71"/>
      <c r="AH32" s="68"/>
      <c r="AI32" s="71"/>
      <c r="AK32" s="68"/>
      <c r="AL32" s="71"/>
      <c r="AM32" s="67"/>
      <c r="AN32" s="68"/>
      <c r="AO32" s="71"/>
      <c r="AP32" s="78"/>
      <c r="AQ32" s="68"/>
      <c r="AR32" s="71"/>
      <c r="AS32" s="78"/>
      <c r="AT32" s="68"/>
      <c r="AU32" s="71"/>
      <c r="AV32" s="78"/>
      <c r="AW32" s="68"/>
      <c r="AX32" s="71"/>
      <c r="AY32" s="78"/>
      <c r="AZ32" s="68"/>
      <c r="BA32" s="71"/>
      <c r="BB32" s="78"/>
      <c r="BC32" s="68"/>
      <c r="BD32" s="71"/>
      <c r="BF32" s="68"/>
      <c r="BG32" s="71"/>
      <c r="BH32" s="78"/>
      <c r="BI32" s="68"/>
      <c r="BJ32" s="71"/>
      <c r="BK32" s="78"/>
      <c r="BL32" s="68"/>
      <c r="BM32" s="71"/>
      <c r="BO32" s="68"/>
      <c r="BP32" s="71"/>
      <c r="BQ32" s="78"/>
      <c r="BR32" s="68"/>
      <c r="BS32" s="71"/>
      <c r="BT32" s="78"/>
      <c r="BU32" s="68"/>
      <c r="BV32" s="71"/>
    </row>
    <row r="33" spans="1:74" ht="15.6" x14ac:dyDescent="0.35">
      <c r="A33" s="86"/>
      <c r="B33" s="69" t="s">
        <v>42</v>
      </c>
      <c r="C33" s="75"/>
      <c r="D33" s="70">
        <v>0</v>
      </c>
      <c r="E33" s="71">
        <v>0</v>
      </c>
      <c r="F33" s="75"/>
      <c r="G33" s="70">
        <v>0</v>
      </c>
      <c r="H33" s="71">
        <v>0</v>
      </c>
      <c r="I33" s="75"/>
      <c r="J33" s="70">
        <v>0</v>
      </c>
      <c r="K33" s="71">
        <v>0</v>
      </c>
      <c r="L33" s="67"/>
      <c r="M33" s="70">
        <v>0</v>
      </c>
      <c r="N33" s="71">
        <v>0</v>
      </c>
      <c r="O33" s="78"/>
      <c r="P33" s="70">
        <v>0</v>
      </c>
      <c r="Q33" s="71">
        <v>0</v>
      </c>
      <c r="R33" s="78"/>
      <c r="S33" s="70">
        <v>0</v>
      </c>
      <c r="T33" s="71">
        <v>0</v>
      </c>
      <c r="U33" s="67"/>
      <c r="V33" s="70">
        <v>0</v>
      </c>
      <c r="W33" s="71">
        <v>0</v>
      </c>
      <c r="Y33" s="70">
        <v>0</v>
      </c>
      <c r="Z33" s="71">
        <v>0</v>
      </c>
      <c r="AB33" s="70">
        <v>0</v>
      </c>
      <c r="AC33" s="71">
        <v>0</v>
      </c>
      <c r="AD33" s="67"/>
      <c r="AE33" s="70">
        <v>0</v>
      </c>
      <c r="AF33" s="71">
        <v>0</v>
      </c>
      <c r="AH33" s="70">
        <v>0</v>
      </c>
      <c r="AI33" s="71">
        <v>0</v>
      </c>
      <c r="AK33" s="70">
        <v>108.832795</v>
      </c>
      <c r="AL33" s="71">
        <v>3.356744977174083E-2</v>
      </c>
      <c r="AM33" s="67"/>
      <c r="AN33" s="70">
        <v>0</v>
      </c>
      <c r="AO33" s="71">
        <v>0</v>
      </c>
      <c r="AP33" s="78"/>
      <c r="AQ33" s="70">
        <v>0</v>
      </c>
      <c r="AR33" s="71">
        <v>0</v>
      </c>
      <c r="AS33" s="78"/>
      <c r="AT33" s="70">
        <v>123.721020372466</v>
      </c>
      <c r="AU33" s="71">
        <v>2.6402291805575916E-2</v>
      </c>
      <c r="AV33" s="78"/>
      <c r="AW33" s="70">
        <v>0</v>
      </c>
      <c r="AX33" s="71">
        <v>0</v>
      </c>
      <c r="AY33" s="78"/>
      <c r="AZ33" s="70">
        <v>0</v>
      </c>
      <c r="BA33" s="71">
        <v>0</v>
      </c>
      <c r="BB33" s="78"/>
      <c r="BC33" s="70">
        <v>418.30043800000004</v>
      </c>
      <c r="BD33" s="71">
        <v>8.5752775935459463E-2</v>
      </c>
      <c r="BF33" s="70">
        <v>0</v>
      </c>
      <c r="BG33" s="71">
        <v>0</v>
      </c>
      <c r="BH33" s="78"/>
      <c r="BI33" s="70">
        <v>0</v>
      </c>
      <c r="BJ33" s="71">
        <v>0</v>
      </c>
      <c r="BK33" s="78"/>
      <c r="BL33" s="70">
        <v>509.48736099999996</v>
      </c>
      <c r="BM33" s="71">
        <v>0.1138928219211205</v>
      </c>
      <c r="BO33" s="70">
        <v>0</v>
      </c>
      <c r="BP33" s="71">
        <v>0</v>
      </c>
      <c r="BQ33" s="78"/>
      <c r="BR33" s="70">
        <v>0</v>
      </c>
      <c r="BS33" s="71">
        <v>0</v>
      </c>
      <c r="BT33" s="78"/>
      <c r="BU33" s="70">
        <v>477.59675099999998</v>
      </c>
      <c r="BV33" s="71">
        <v>9.8616442960264575E-2</v>
      </c>
    </row>
    <row r="34" spans="1:74" ht="14.45" x14ac:dyDescent="0.35">
      <c r="A34" s="86"/>
      <c r="B34" s="69" t="s">
        <v>43</v>
      </c>
      <c r="C34" s="75"/>
      <c r="D34" s="70">
        <v>0</v>
      </c>
      <c r="E34" s="71">
        <v>0</v>
      </c>
      <c r="F34" s="75"/>
      <c r="G34" s="70">
        <v>0</v>
      </c>
      <c r="H34" s="71">
        <v>0</v>
      </c>
      <c r="I34" s="75"/>
      <c r="J34" s="70">
        <v>0</v>
      </c>
      <c r="K34" s="71">
        <v>0</v>
      </c>
      <c r="L34" s="67"/>
      <c r="M34" s="70">
        <v>0</v>
      </c>
      <c r="N34" s="71">
        <v>0</v>
      </c>
      <c r="O34" s="78"/>
      <c r="P34" s="70">
        <v>0</v>
      </c>
      <c r="Q34" s="71">
        <v>0</v>
      </c>
      <c r="R34" s="78"/>
      <c r="S34" s="70">
        <v>0</v>
      </c>
      <c r="T34" s="71">
        <v>0</v>
      </c>
      <c r="U34" s="67"/>
      <c r="V34" s="70">
        <v>0</v>
      </c>
      <c r="W34" s="71">
        <v>0</v>
      </c>
      <c r="Y34" s="70">
        <v>0</v>
      </c>
      <c r="Z34" s="71">
        <v>0</v>
      </c>
      <c r="AB34" s="70">
        <v>0</v>
      </c>
      <c r="AC34" s="71">
        <v>0</v>
      </c>
      <c r="AD34" s="67"/>
      <c r="AE34" s="70">
        <v>0</v>
      </c>
      <c r="AF34" s="71">
        <v>0</v>
      </c>
      <c r="AH34" s="70">
        <v>0</v>
      </c>
      <c r="AI34" s="71">
        <v>0</v>
      </c>
      <c r="AK34" s="70">
        <v>0</v>
      </c>
      <c r="AL34" s="71">
        <v>0</v>
      </c>
      <c r="AM34" s="67"/>
      <c r="AN34" s="70">
        <v>0</v>
      </c>
      <c r="AO34" s="71">
        <v>0</v>
      </c>
      <c r="AP34" s="78"/>
      <c r="AQ34" s="70">
        <v>0</v>
      </c>
      <c r="AR34" s="71">
        <v>0</v>
      </c>
      <c r="AS34" s="78"/>
      <c r="AT34" s="70">
        <v>0</v>
      </c>
      <c r="AU34" s="71">
        <v>0</v>
      </c>
      <c r="AV34" s="78"/>
      <c r="AW34" s="70">
        <v>0</v>
      </c>
      <c r="AX34" s="71">
        <v>0</v>
      </c>
      <c r="AY34" s="78"/>
      <c r="AZ34" s="70">
        <v>0</v>
      </c>
      <c r="BA34" s="71">
        <v>0</v>
      </c>
      <c r="BB34" s="78"/>
      <c r="BC34" s="70">
        <v>0</v>
      </c>
      <c r="BD34" s="71">
        <v>0</v>
      </c>
      <c r="BF34" s="70">
        <v>0</v>
      </c>
      <c r="BG34" s="71">
        <v>0</v>
      </c>
      <c r="BH34" s="78"/>
      <c r="BI34" s="70">
        <v>0</v>
      </c>
      <c r="BJ34" s="71">
        <v>0</v>
      </c>
      <c r="BK34" s="78"/>
      <c r="BL34" s="70">
        <v>119.83925500000001</v>
      </c>
      <c r="BM34" s="71">
        <v>2.6789341549288699E-2</v>
      </c>
      <c r="BO34" s="70">
        <v>0</v>
      </c>
      <c r="BP34" s="71">
        <v>0</v>
      </c>
      <c r="BQ34" s="78"/>
      <c r="BR34" s="70">
        <v>0</v>
      </c>
      <c r="BS34" s="71">
        <v>0</v>
      </c>
      <c r="BT34" s="78"/>
      <c r="BU34" s="70">
        <v>446.31849662000002</v>
      </c>
      <c r="BV34" s="71">
        <v>9.2157960605635011E-2</v>
      </c>
    </row>
    <row r="35" spans="1:74" ht="14.45" x14ac:dyDescent="0.35">
      <c r="A35" s="86"/>
      <c r="B35" s="69" t="s">
        <v>44</v>
      </c>
      <c r="C35" s="75"/>
      <c r="D35" s="70">
        <v>0</v>
      </c>
      <c r="E35" s="71">
        <v>0</v>
      </c>
      <c r="F35" s="75"/>
      <c r="G35" s="70">
        <v>43.9</v>
      </c>
      <c r="H35" s="71">
        <v>1.3712461397969005E-2</v>
      </c>
      <c r="I35" s="75"/>
      <c r="J35" s="70">
        <v>0</v>
      </c>
      <c r="K35" s="71">
        <v>0</v>
      </c>
      <c r="L35" s="67"/>
      <c r="M35" s="70">
        <v>0</v>
      </c>
      <c r="N35" s="71">
        <v>0</v>
      </c>
      <c r="O35" s="78"/>
      <c r="P35" s="70">
        <v>47.109064330000002</v>
      </c>
      <c r="Q35" s="71">
        <v>1.4412613292248347E-2</v>
      </c>
      <c r="R35" s="78"/>
      <c r="S35" s="70">
        <v>0</v>
      </c>
      <c r="T35" s="71">
        <v>0</v>
      </c>
      <c r="U35" s="67"/>
      <c r="V35" s="70">
        <v>0</v>
      </c>
      <c r="W35" s="71">
        <v>0</v>
      </c>
      <c r="Y35" s="70">
        <v>65</v>
      </c>
      <c r="Z35" s="71">
        <v>1.8660229612203882E-2</v>
      </c>
      <c r="AB35" s="70">
        <v>0</v>
      </c>
      <c r="AC35" s="71">
        <v>0</v>
      </c>
      <c r="AD35" s="67"/>
      <c r="AE35" s="70">
        <v>0</v>
      </c>
      <c r="AF35" s="71">
        <v>0</v>
      </c>
      <c r="AH35" s="70">
        <v>91</v>
      </c>
      <c r="AI35" s="71">
        <v>2.4723081825071994E-2</v>
      </c>
      <c r="AK35" s="70">
        <v>0</v>
      </c>
      <c r="AL35" s="71">
        <v>0</v>
      </c>
      <c r="AM35" s="67"/>
      <c r="AN35" s="70">
        <v>0</v>
      </c>
      <c r="AO35" s="71">
        <v>0</v>
      </c>
      <c r="AP35" s="78"/>
      <c r="AQ35" s="70">
        <v>91.287000000000006</v>
      </c>
      <c r="AR35" s="71">
        <v>2.0820439966674792E-2</v>
      </c>
      <c r="AS35" s="78"/>
      <c r="AT35" s="70">
        <v>0</v>
      </c>
      <c r="AU35" s="71">
        <v>0</v>
      </c>
      <c r="AV35" s="78"/>
      <c r="AW35" s="70">
        <v>0</v>
      </c>
      <c r="AX35" s="71">
        <v>0</v>
      </c>
      <c r="AY35" s="78"/>
      <c r="AZ35" s="70">
        <v>105.5</v>
      </c>
      <c r="BA35" s="71">
        <v>2.2546630435440421E-2</v>
      </c>
      <c r="BB35" s="78"/>
      <c r="BC35" s="70">
        <v>0</v>
      </c>
      <c r="BD35" s="71">
        <v>0</v>
      </c>
      <c r="BF35" s="70">
        <v>0</v>
      </c>
      <c r="BG35" s="71">
        <v>0</v>
      </c>
      <c r="BH35" s="78"/>
      <c r="BI35" s="70">
        <v>104.895</v>
      </c>
      <c r="BJ35" s="71">
        <v>1.905797736718521E-2</v>
      </c>
      <c r="BK35" s="78"/>
      <c r="BL35" s="70">
        <v>0</v>
      </c>
      <c r="BM35" s="71">
        <v>0</v>
      </c>
      <c r="BO35" s="70">
        <v>0</v>
      </c>
      <c r="BP35" s="71">
        <v>0</v>
      </c>
      <c r="BQ35" s="78"/>
      <c r="BR35" s="70">
        <v>89.586000000000013</v>
      </c>
      <c r="BS35" s="71">
        <v>1.4967104334651858E-2</v>
      </c>
      <c r="BT35" s="78"/>
      <c r="BU35" s="70">
        <v>0</v>
      </c>
      <c r="BV35" s="71">
        <v>0</v>
      </c>
    </row>
    <row r="36" spans="1:74" ht="14.45" x14ac:dyDescent="0.35">
      <c r="A36" s="86"/>
      <c r="B36" s="69" t="s">
        <v>45</v>
      </c>
      <c r="C36" s="75"/>
      <c r="D36" s="70">
        <v>0</v>
      </c>
      <c r="E36" s="71">
        <v>0</v>
      </c>
      <c r="F36" s="75"/>
      <c r="G36" s="70">
        <v>0</v>
      </c>
      <c r="H36" s="71">
        <v>0</v>
      </c>
      <c r="I36" s="75"/>
      <c r="J36" s="70">
        <v>0</v>
      </c>
      <c r="K36" s="71">
        <v>0</v>
      </c>
      <c r="L36" s="67"/>
      <c r="M36" s="70">
        <v>0</v>
      </c>
      <c r="N36" s="71">
        <v>0</v>
      </c>
      <c r="O36" s="78"/>
      <c r="P36" s="70">
        <v>0</v>
      </c>
      <c r="Q36" s="71">
        <v>0</v>
      </c>
      <c r="R36" s="78"/>
      <c r="S36" s="70">
        <v>0</v>
      </c>
      <c r="T36" s="71">
        <v>0</v>
      </c>
      <c r="U36" s="67"/>
      <c r="V36" s="70">
        <v>0</v>
      </c>
      <c r="W36" s="71">
        <v>0</v>
      </c>
      <c r="Y36" s="70">
        <v>0</v>
      </c>
      <c r="Z36" s="71">
        <v>0</v>
      </c>
      <c r="AB36" s="70">
        <v>0</v>
      </c>
      <c r="AC36" s="71">
        <v>0</v>
      </c>
      <c r="AD36" s="67"/>
      <c r="AE36" s="70">
        <v>0</v>
      </c>
      <c r="AF36" s="71">
        <v>0</v>
      </c>
      <c r="AH36" s="70">
        <v>0</v>
      </c>
      <c r="AI36" s="71">
        <v>0</v>
      </c>
      <c r="AK36" s="70">
        <v>0</v>
      </c>
      <c r="AL36" s="71">
        <v>0</v>
      </c>
      <c r="AM36" s="67"/>
      <c r="AN36" s="70">
        <v>0</v>
      </c>
      <c r="AO36" s="71">
        <v>0</v>
      </c>
      <c r="AP36" s="78"/>
      <c r="AQ36" s="70">
        <v>0</v>
      </c>
      <c r="AR36" s="71">
        <v>0</v>
      </c>
      <c r="AS36" s="78"/>
      <c r="AT36" s="70">
        <v>0</v>
      </c>
      <c r="AU36" s="71">
        <v>0</v>
      </c>
      <c r="AV36" s="78"/>
      <c r="AW36" s="70">
        <v>0</v>
      </c>
      <c r="AX36" s="71">
        <v>0</v>
      </c>
      <c r="AY36" s="78"/>
      <c r="AZ36" s="70">
        <v>2</v>
      </c>
      <c r="BA36" s="71">
        <v>4.274242736576383E-4</v>
      </c>
      <c r="BB36" s="78"/>
      <c r="BC36" s="70">
        <v>0</v>
      </c>
      <c r="BD36" s="71">
        <v>0</v>
      </c>
      <c r="BF36" s="70">
        <v>0</v>
      </c>
      <c r="BG36" s="71">
        <v>0</v>
      </c>
      <c r="BH36" s="78"/>
      <c r="BI36" s="70">
        <v>19.897636325596935</v>
      </c>
      <c r="BJ36" s="71">
        <v>3.6151265813786043E-3</v>
      </c>
      <c r="BK36" s="78"/>
      <c r="BL36" s="70">
        <v>0</v>
      </c>
      <c r="BM36" s="71">
        <v>0</v>
      </c>
      <c r="BO36" s="70">
        <v>0</v>
      </c>
      <c r="BP36" s="71">
        <v>0</v>
      </c>
      <c r="BQ36" s="78"/>
      <c r="BR36" s="70">
        <v>23.6532321331063</v>
      </c>
      <c r="BS36" s="71">
        <v>3.9517379187366539E-3</v>
      </c>
      <c r="BT36" s="78"/>
      <c r="BU36" s="70">
        <v>0</v>
      </c>
      <c r="BV36" s="71">
        <v>0</v>
      </c>
    </row>
    <row r="37" spans="1:74" x14ac:dyDescent="0.25">
      <c r="A37" s="86"/>
      <c r="B37" s="69" t="s">
        <v>46</v>
      </c>
      <c r="C37" s="82"/>
      <c r="D37" s="70">
        <v>0</v>
      </c>
      <c r="E37" s="71">
        <v>0</v>
      </c>
      <c r="F37" s="82"/>
      <c r="G37" s="70">
        <v>0</v>
      </c>
      <c r="H37" s="71">
        <v>0</v>
      </c>
      <c r="I37" s="82"/>
      <c r="J37" s="70">
        <v>0</v>
      </c>
      <c r="K37" s="71">
        <v>0</v>
      </c>
      <c r="L37" s="67"/>
      <c r="M37" s="70">
        <v>0</v>
      </c>
      <c r="N37" s="71">
        <v>0</v>
      </c>
      <c r="O37" s="85"/>
      <c r="P37" s="70">
        <v>0</v>
      </c>
      <c r="Q37" s="71">
        <v>0</v>
      </c>
      <c r="R37" s="85"/>
      <c r="S37" s="70">
        <v>0</v>
      </c>
      <c r="T37" s="71">
        <v>0</v>
      </c>
      <c r="U37" s="67"/>
      <c r="V37" s="70">
        <v>0</v>
      </c>
      <c r="W37" s="71">
        <v>0</v>
      </c>
      <c r="Y37" s="70">
        <v>0</v>
      </c>
      <c r="Z37" s="71">
        <v>0</v>
      </c>
      <c r="AB37" s="70">
        <v>0</v>
      </c>
      <c r="AC37" s="71">
        <v>0</v>
      </c>
      <c r="AD37" s="67"/>
      <c r="AE37" s="70">
        <v>0</v>
      </c>
      <c r="AF37" s="71">
        <v>0</v>
      </c>
      <c r="AH37" s="70">
        <v>10.339716999999998</v>
      </c>
      <c r="AI37" s="71">
        <v>2.8091172465833834E-3</v>
      </c>
      <c r="AK37" s="70">
        <v>0</v>
      </c>
      <c r="AL37" s="71">
        <v>0</v>
      </c>
      <c r="AM37" s="67"/>
      <c r="AN37" s="70">
        <v>0</v>
      </c>
      <c r="AO37" s="71">
        <v>0</v>
      </c>
      <c r="AP37" s="78"/>
      <c r="AQ37" s="70">
        <v>11.275470940000005</v>
      </c>
      <c r="AR37" s="71">
        <v>2.5716724813199718E-3</v>
      </c>
      <c r="AS37" s="78"/>
      <c r="AT37" s="70">
        <v>0</v>
      </c>
      <c r="AU37" s="71">
        <v>0</v>
      </c>
      <c r="AV37" s="78"/>
      <c r="AW37" s="70">
        <v>1.1399999999999999</v>
      </c>
      <c r="AX37" s="71">
        <v>5.3189026343714203E-4</v>
      </c>
      <c r="AY37" s="78"/>
      <c r="AZ37" s="70">
        <v>10.53492127</v>
      </c>
      <c r="BA37" s="71">
        <v>2.2514405359350771E-3</v>
      </c>
      <c r="BB37" s="78"/>
      <c r="BC37" s="70">
        <v>0</v>
      </c>
      <c r="BD37" s="71">
        <v>0</v>
      </c>
      <c r="BF37" s="70">
        <v>0.15</v>
      </c>
      <c r="BG37" s="71">
        <v>6.9502073272833249E-5</v>
      </c>
      <c r="BH37" s="78"/>
      <c r="BI37" s="70">
        <v>10.869208419999998</v>
      </c>
      <c r="BJ37" s="71">
        <v>1.9747855290297811E-3</v>
      </c>
      <c r="BK37" s="78"/>
      <c r="BL37" s="70">
        <v>0</v>
      </c>
      <c r="BM37" s="71">
        <v>0</v>
      </c>
      <c r="BO37" s="70">
        <v>1</v>
      </c>
      <c r="BP37" s="71">
        <v>3.9236734671765303E-4</v>
      </c>
      <c r="BQ37" s="78"/>
      <c r="BR37" s="70">
        <v>10.80013344</v>
      </c>
      <c r="BS37" s="71">
        <v>1.8043748356288089E-3</v>
      </c>
      <c r="BT37" s="78"/>
      <c r="BU37" s="70">
        <v>0</v>
      </c>
      <c r="BV37" s="71">
        <v>0</v>
      </c>
    </row>
    <row r="38" spans="1:74" x14ac:dyDescent="0.25">
      <c r="A38" s="86"/>
      <c r="B38" s="69" t="s">
        <v>47</v>
      </c>
      <c r="C38" s="75"/>
      <c r="D38" s="70">
        <v>0</v>
      </c>
      <c r="E38" s="71">
        <v>0</v>
      </c>
      <c r="F38" s="75"/>
      <c r="G38" s="70">
        <v>0</v>
      </c>
      <c r="H38" s="71">
        <v>0</v>
      </c>
      <c r="I38" s="75"/>
      <c r="J38" s="70">
        <v>0</v>
      </c>
      <c r="K38" s="71">
        <v>0</v>
      </c>
      <c r="L38" s="67"/>
      <c r="M38" s="70">
        <v>0</v>
      </c>
      <c r="N38" s="71">
        <v>0</v>
      </c>
      <c r="O38" s="78"/>
      <c r="P38" s="70">
        <v>0</v>
      </c>
      <c r="Q38" s="71">
        <v>0</v>
      </c>
      <c r="R38" s="78"/>
      <c r="S38" s="70">
        <v>0</v>
      </c>
      <c r="T38" s="71">
        <v>0</v>
      </c>
      <c r="U38" s="67"/>
      <c r="V38" s="70">
        <v>0</v>
      </c>
      <c r="W38" s="71">
        <v>0</v>
      </c>
      <c r="Y38" s="70">
        <v>0</v>
      </c>
      <c r="Z38" s="71">
        <v>0</v>
      </c>
      <c r="AB38" s="70">
        <v>0</v>
      </c>
      <c r="AC38" s="71">
        <v>0</v>
      </c>
      <c r="AD38" s="67"/>
      <c r="AE38" s="70">
        <v>0</v>
      </c>
      <c r="AF38" s="71">
        <v>0</v>
      </c>
      <c r="AH38" s="70">
        <v>2.6630024800000012</v>
      </c>
      <c r="AI38" s="71">
        <v>7.2349041992757885E-4</v>
      </c>
      <c r="AK38" s="70">
        <v>0</v>
      </c>
      <c r="AL38" s="71">
        <v>0</v>
      </c>
      <c r="AM38" s="67"/>
      <c r="AN38" s="70">
        <v>0</v>
      </c>
      <c r="AO38" s="71">
        <v>0</v>
      </c>
      <c r="AP38" s="78"/>
      <c r="AQ38" s="70">
        <v>2.1226802999999999</v>
      </c>
      <c r="AR38" s="71">
        <v>4.8413397038563245E-4</v>
      </c>
      <c r="AS38" s="78"/>
      <c r="AT38" s="70">
        <v>0</v>
      </c>
      <c r="AU38" s="71">
        <v>0</v>
      </c>
      <c r="AV38" s="78"/>
      <c r="AW38" s="70">
        <v>0</v>
      </c>
      <c r="AX38" s="71">
        <v>0</v>
      </c>
      <c r="AY38" s="78"/>
      <c r="AZ38" s="70">
        <v>1.9499188699999996</v>
      </c>
      <c r="BA38" s="71">
        <v>4.1672132835053632E-4</v>
      </c>
      <c r="BB38" s="78"/>
      <c r="BC38" s="70">
        <v>0</v>
      </c>
      <c r="BD38" s="71">
        <v>0</v>
      </c>
      <c r="BF38" s="70">
        <v>0</v>
      </c>
      <c r="BG38" s="71">
        <v>0</v>
      </c>
      <c r="BH38" s="78"/>
      <c r="BI38" s="70">
        <v>2.1046490000000007</v>
      </c>
      <c r="BJ38" s="71">
        <v>3.8238574772743222E-4</v>
      </c>
      <c r="BK38" s="78"/>
      <c r="BL38" s="70">
        <v>0</v>
      </c>
      <c r="BM38" s="71">
        <v>0</v>
      </c>
      <c r="BO38" s="70">
        <v>0</v>
      </c>
      <c r="BP38" s="71">
        <v>0</v>
      </c>
      <c r="BQ38" s="78"/>
      <c r="BR38" s="70">
        <v>1.8483782200000001</v>
      </c>
      <c r="BS38" s="71">
        <v>3.088079573665314E-4</v>
      </c>
      <c r="BT38" s="78"/>
      <c r="BU38" s="70">
        <v>0</v>
      </c>
      <c r="BV38" s="71">
        <v>0</v>
      </c>
    </row>
    <row r="39" spans="1:74" x14ac:dyDescent="0.25">
      <c r="A39" s="86"/>
      <c r="B39" s="69" t="s">
        <v>48</v>
      </c>
      <c r="C39" s="75"/>
      <c r="D39" s="70">
        <v>0</v>
      </c>
      <c r="E39" s="71">
        <v>0</v>
      </c>
      <c r="F39" s="75"/>
      <c r="G39" s="70">
        <v>0</v>
      </c>
      <c r="H39" s="71">
        <v>0</v>
      </c>
      <c r="I39" s="75"/>
      <c r="J39" s="70">
        <v>0</v>
      </c>
      <c r="K39" s="71">
        <v>0</v>
      </c>
      <c r="L39" s="67"/>
      <c r="M39" s="70">
        <v>0</v>
      </c>
      <c r="N39" s="71">
        <v>0</v>
      </c>
      <c r="O39" s="78"/>
      <c r="P39" s="70">
        <v>0</v>
      </c>
      <c r="Q39" s="71">
        <v>0</v>
      </c>
      <c r="R39" s="78"/>
      <c r="S39" s="70">
        <v>0</v>
      </c>
      <c r="T39" s="71">
        <v>0</v>
      </c>
      <c r="U39" s="67"/>
      <c r="V39" s="70">
        <v>0</v>
      </c>
      <c r="W39" s="71">
        <v>0</v>
      </c>
      <c r="Y39" s="70">
        <v>0</v>
      </c>
      <c r="Z39" s="71">
        <v>0</v>
      </c>
      <c r="AB39" s="70">
        <v>0</v>
      </c>
      <c r="AC39" s="71">
        <v>0</v>
      </c>
      <c r="AE39" s="70">
        <v>0</v>
      </c>
      <c r="AF39" s="71">
        <v>0</v>
      </c>
      <c r="AH39" s="70">
        <v>0.97240300000000002</v>
      </c>
      <c r="AI39" s="71">
        <v>2.6418460369170859E-4</v>
      </c>
      <c r="AK39" s="70">
        <v>0</v>
      </c>
      <c r="AL39" s="71">
        <v>0</v>
      </c>
      <c r="AN39" s="70">
        <v>0</v>
      </c>
      <c r="AO39" s="71">
        <v>0</v>
      </c>
      <c r="AP39" s="78"/>
      <c r="AQ39" s="70">
        <v>1.014</v>
      </c>
      <c r="AR39" s="71">
        <v>2.3126979883453545E-4</v>
      </c>
      <c r="AS39" s="78"/>
      <c r="AT39" s="70">
        <v>0</v>
      </c>
      <c r="AU39" s="71">
        <v>0</v>
      </c>
      <c r="AV39" s="78"/>
      <c r="AW39" s="70">
        <v>0</v>
      </c>
      <c r="AX39" s="71">
        <v>0</v>
      </c>
      <c r="AY39" s="78"/>
      <c r="AZ39" s="70">
        <v>1.0325</v>
      </c>
      <c r="BA39" s="71">
        <v>2.2065778127575576E-4</v>
      </c>
      <c r="BB39" s="78"/>
      <c r="BC39" s="70">
        <v>0</v>
      </c>
      <c r="BD39" s="71">
        <v>0</v>
      </c>
      <c r="BF39" s="70">
        <v>0</v>
      </c>
      <c r="BG39" s="71">
        <v>0</v>
      </c>
      <c r="BH39" s="78"/>
      <c r="BI39" s="70">
        <v>1.06</v>
      </c>
      <c r="BJ39" s="71">
        <v>1.9258740654193551E-4</v>
      </c>
      <c r="BK39" s="78"/>
      <c r="BL39" s="70">
        <v>0</v>
      </c>
      <c r="BM39" s="71">
        <v>0</v>
      </c>
      <c r="BO39" s="70">
        <v>0</v>
      </c>
      <c r="BP39" s="71">
        <v>0</v>
      </c>
      <c r="BQ39" s="78"/>
      <c r="BR39" s="70">
        <v>1.0825</v>
      </c>
      <c r="BS39" s="71">
        <v>1.8085292838457609E-4</v>
      </c>
      <c r="BT39" s="78"/>
      <c r="BU39" s="70">
        <v>0</v>
      </c>
      <c r="BV39" s="71">
        <v>0</v>
      </c>
    </row>
    <row r="40" spans="1:74" x14ac:dyDescent="0.25">
      <c r="A40" s="86"/>
      <c r="B40" s="69"/>
      <c r="C40" s="75"/>
      <c r="D40" s="70"/>
      <c r="E40" s="71"/>
      <c r="F40" s="75"/>
      <c r="G40" s="70"/>
      <c r="H40" s="71"/>
      <c r="I40" s="75"/>
      <c r="J40" s="70"/>
      <c r="K40" s="71"/>
      <c r="L40" s="67"/>
      <c r="M40" s="68"/>
      <c r="N40" s="71"/>
      <c r="O40" s="78"/>
      <c r="P40" s="68"/>
      <c r="Q40" s="71"/>
      <c r="R40" s="78"/>
      <c r="S40" s="68"/>
      <c r="T40" s="71"/>
      <c r="U40" s="67"/>
      <c r="V40" s="68"/>
      <c r="W40" s="71"/>
      <c r="Y40" s="68"/>
      <c r="Z40" s="71"/>
      <c r="AB40" s="68"/>
      <c r="AC40" s="71"/>
      <c r="AD40" s="67"/>
      <c r="AE40" s="68"/>
      <c r="AF40" s="71"/>
      <c r="AH40" s="68"/>
      <c r="AI40" s="71"/>
      <c r="AK40" s="68"/>
      <c r="AL40" s="71"/>
      <c r="AM40" s="67"/>
      <c r="AN40" s="68"/>
      <c r="AO40" s="71"/>
      <c r="AP40" s="78"/>
      <c r="AQ40" s="68"/>
      <c r="AR40" s="71"/>
      <c r="AS40" s="78"/>
      <c r="AT40" s="68"/>
      <c r="AU40" s="71"/>
      <c r="AV40" s="78"/>
      <c r="AW40" s="68"/>
      <c r="AX40" s="71"/>
      <c r="AY40" s="78"/>
      <c r="AZ40" s="68"/>
      <c r="BA40" s="71"/>
      <c r="BB40" s="78"/>
      <c r="BC40" s="68"/>
      <c r="BD40" s="71"/>
      <c r="BF40" s="68"/>
      <c r="BG40" s="71"/>
      <c r="BH40" s="78"/>
      <c r="BI40" s="68"/>
      <c r="BJ40" s="71"/>
      <c r="BK40" s="78"/>
      <c r="BL40" s="68"/>
      <c r="BM40" s="71"/>
      <c r="BO40" s="68"/>
      <c r="BP40" s="71"/>
      <c r="BQ40" s="78"/>
      <c r="BR40" s="70"/>
      <c r="BS40" s="71"/>
      <c r="BT40" s="78"/>
      <c r="BU40" s="68"/>
      <c r="BV40" s="71"/>
    </row>
    <row r="41" spans="1:74" x14ac:dyDescent="0.25">
      <c r="A41" s="86"/>
      <c r="B41" s="69" t="s">
        <v>49</v>
      </c>
      <c r="C41" s="75"/>
      <c r="D41" s="70">
        <v>25</v>
      </c>
      <c r="E41" s="71">
        <v>1.5599985326029811E-2</v>
      </c>
      <c r="F41" s="75"/>
      <c r="G41" s="70">
        <v>28.461650000000002</v>
      </c>
      <c r="H41" s="71">
        <v>8.8901885409454345E-3</v>
      </c>
      <c r="I41" s="75"/>
      <c r="J41" s="70">
        <v>148.95634520000002</v>
      </c>
      <c r="K41" s="71">
        <v>5.9655482618368838E-2</v>
      </c>
      <c r="L41" s="75"/>
      <c r="M41" s="70">
        <v>2.65</v>
      </c>
      <c r="N41" s="71">
        <v>1.3794648936222133E-3</v>
      </c>
      <c r="O41" s="78"/>
      <c r="P41" s="70">
        <v>32.499824339999996</v>
      </c>
      <c r="Q41" s="71">
        <v>9.9430418952330801E-3</v>
      </c>
      <c r="R41" s="78"/>
      <c r="S41" s="70">
        <v>141.07771621000001</v>
      </c>
      <c r="T41" s="71">
        <v>4.2249633209047281E-2</v>
      </c>
      <c r="U41" s="78"/>
      <c r="V41" s="70">
        <v>14.472131000000001</v>
      </c>
      <c r="W41" s="71">
        <v>8.1464838417662569E-3</v>
      </c>
      <c r="Y41" s="70">
        <v>73.638654114000019</v>
      </c>
      <c r="Z41" s="71">
        <v>2.1140218370783115E-2</v>
      </c>
      <c r="AB41" s="70">
        <v>102.11156354000001</v>
      </c>
      <c r="AC41" s="71">
        <v>3.0311041416331695E-2</v>
      </c>
      <c r="AE41" s="70">
        <v>0</v>
      </c>
      <c r="AF41" s="71">
        <v>0</v>
      </c>
      <c r="AH41" s="70">
        <v>0</v>
      </c>
      <c r="AI41" s="71">
        <v>0</v>
      </c>
      <c r="AK41" s="70">
        <v>0</v>
      </c>
      <c r="AL41" s="71">
        <v>0</v>
      </c>
      <c r="AN41" s="70">
        <v>0</v>
      </c>
      <c r="AO41" s="71">
        <v>0</v>
      </c>
      <c r="AP41" s="78"/>
      <c r="AQ41" s="70">
        <v>0</v>
      </c>
      <c r="AR41" s="71">
        <v>0</v>
      </c>
      <c r="AS41" s="78"/>
      <c r="AT41" s="70">
        <v>0</v>
      </c>
      <c r="AU41" s="71">
        <v>0</v>
      </c>
      <c r="AV41" s="78"/>
      <c r="AW41" s="70">
        <v>0</v>
      </c>
      <c r="AX41" s="71">
        <v>0</v>
      </c>
      <c r="AY41" s="78"/>
      <c r="AZ41" s="70">
        <v>0</v>
      </c>
      <c r="BA41" s="71">
        <v>0</v>
      </c>
      <c r="BB41" s="78"/>
      <c r="BC41" s="70">
        <v>0</v>
      </c>
      <c r="BD41" s="71">
        <v>0</v>
      </c>
      <c r="BF41" s="70">
        <v>0</v>
      </c>
      <c r="BG41" s="71">
        <v>0</v>
      </c>
      <c r="BH41" s="78"/>
      <c r="BI41" s="70">
        <v>0</v>
      </c>
      <c r="BJ41" s="71">
        <v>0</v>
      </c>
      <c r="BK41" s="78"/>
      <c r="BL41" s="70">
        <v>0</v>
      </c>
      <c r="BM41" s="71">
        <v>0</v>
      </c>
      <c r="BO41" s="70">
        <v>0</v>
      </c>
      <c r="BP41" s="71">
        <v>0</v>
      </c>
      <c r="BQ41" s="78"/>
      <c r="BR41" s="70">
        <v>0</v>
      </c>
      <c r="BS41" s="71">
        <v>0</v>
      </c>
      <c r="BT41" s="78"/>
      <c r="BU41" s="70">
        <v>0</v>
      </c>
      <c r="BV41" s="71">
        <v>0</v>
      </c>
    </row>
    <row r="42" spans="1:74" x14ac:dyDescent="0.25">
      <c r="A42" s="86"/>
      <c r="B42" s="69"/>
      <c r="C42" s="75"/>
      <c r="D42" s="76"/>
      <c r="E42" s="75"/>
      <c r="F42" s="75"/>
      <c r="G42" s="76"/>
      <c r="H42" s="75"/>
      <c r="I42" s="75"/>
      <c r="J42" s="76"/>
      <c r="K42" s="75"/>
      <c r="L42" s="75"/>
      <c r="M42" s="77"/>
      <c r="N42" s="75"/>
      <c r="O42" s="78"/>
      <c r="P42" s="77"/>
      <c r="Q42" s="75"/>
      <c r="R42" s="78"/>
      <c r="S42" s="77"/>
      <c r="T42" s="75"/>
      <c r="U42" s="78"/>
      <c r="V42" s="77"/>
      <c r="W42" s="75"/>
      <c r="Y42" s="77"/>
      <c r="Z42" s="75"/>
      <c r="AB42" s="77"/>
      <c r="AC42" s="75"/>
      <c r="AE42" s="77"/>
      <c r="AF42" s="75"/>
      <c r="AI42" s="75"/>
      <c r="AL42" s="75"/>
      <c r="AN42" s="77"/>
      <c r="AO42" s="75"/>
      <c r="AP42" s="78"/>
      <c r="AQ42" s="77"/>
      <c r="AR42" s="75"/>
      <c r="AS42" s="78"/>
      <c r="AT42" s="77"/>
      <c r="AU42" s="75"/>
      <c r="AV42" s="78"/>
      <c r="AW42" s="77"/>
      <c r="AX42" s="75"/>
      <c r="AY42" s="78"/>
      <c r="AZ42" s="77"/>
      <c r="BA42" s="75"/>
      <c r="BB42" s="78"/>
      <c r="BC42" s="68"/>
      <c r="BD42" s="75"/>
      <c r="BF42" s="77"/>
      <c r="BG42" s="75"/>
      <c r="BH42" s="78"/>
      <c r="BI42" s="77"/>
      <c r="BJ42" s="75"/>
      <c r="BK42" s="78"/>
      <c r="BL42" s="68"/>
      <c r="BM42" s="75"/>
      <c r="BO42" s="77"/>
      <c r="BP42" s="75"/>
      <c r="BQ42" s="78"/>
      <c r="BR42" s="77"/>
      <c r="BS42" s="75"/>
      <c r="BT42" s="78"/>
      <c r="BU42" s="68"/>
      <c r="BV42" s="75"/>
    </row>
    <row r="43" spans="1:74" ht="15.75" thickBot="1" x14ac:dyDescent="0.3">
      <c r="A43" s="89" t="s">
        <v>482</v>
      </c>
      <c r="B43" s="90"/>
      <c r="C43" s="91"/>
      <c r="D43" s="92">
        <v>1602.5656099999992</v>
      </c>
      <c r="E43" s="93">
        <v>1</v>
      </c>
      <c r="F43" s="94"/>
      <c r="G43" s="92">
        <v>3201.4675356899938</v>
      </c>
      <c r="H43" s="93">
        <v>1</v>
      </c>
      <c r="I43" s="94"/>
      <c r="J43" s="92">
        <v>2496.943091600001</v>
      </c>
      <c r="K43" s="93">
        <v>1</v>
      </c>
      <c r="L43" s="91"/>
      <c r="M43" s="92">
        <v>1921.0347521360998</v>
      </c>
      <c r="N43" s="93">
        <v>1</v>
      </c>
      <c r="O43" s="95"/>
      <c r="P43" s="92">
        <v>3268.599758750001</v>
      </c>
      <c r="Q43" s="93">
        <v>1</v>
      </c>
      <c r="R43" s="95"/>
      <c r="S43" s="92">
        <v>3339.1465320411303</v>
      </c>
      <c r="T43" s="93">
        <v>1</v>
      </c>
      <c r="U43" s="95"/>
      <c r="V43" s="92">
        <v>1776.488026134999</v>
      </c>
      <c r="W43" s="93">
        <v>1</v>
      </c>
      <c r="X43" s="56"/>
      <c r="Y43" s="92">
        <v>3483.3440611839887</v>
      </c>
      <c r="Z43" s="93">
        <v>1</v>
      </c>
      <c r="AA43" s="56"/>
      <c r="AB43" s="92">
        <v>3368.791000529</v>
      </c>
      <c r="AC43" s="93">
        <v>1</v>
      </c>
      <c r="AD43" s="56"/>
      <c r="AE43" s="92">
        <v>1878.9359582389998</v>
      </c>
      <c r="AF43" s="93">
        <v>1</v>
      </c>
      <c r="AG43" s="56"/>
      <c r="AH43" s="92">
        <v>3680.7708943355005</v>
      </c>
      <c r="AI43" s="93">
        <v>1</v>
      </c>
      <c r="AJ43" s="56"/>
      <c r="AK43" s="92">
        <v>3242.2121948514009</v>
      </c>
      <c r="AL43" s="93">
        <v>1</v>
      </c>
      <c r="AM43" s="56"/>
      <c r="AN43" s="92">
        <v>2336.3754784100024</v>
      </c>
      <c r="AO43" s="93">
        <v>1</v>
      </c>
      <c r="AP43" s="95"/>
      <c r="AQ43" s="92">
        <v>4384.4894798627711</v>
      </c>
      <c r="AR43" s="93">
        <v>1</v>
      </c>
      <c r="AS43" s="95"/>
      <c r="AT43" s="92">
        <v>4685.9954917374744</v>
      </c>
      <c r="AU43" s="93">
        <v>1</v>
      </c>
      <c r="AV43" s="95"/>
      <c r="AW43" s="92">
        <v>2143.2992449103617</v>
      </c>
      <c r="AX43" s="93">
        <v>1</v>
      </c>
      <c r="AY43" s="95"/>
      <c r="AZ43" s="92">
        <v>4679.1914340409594</v>
      </c>
      <c r="BA43" s="93">
        <v>1</v>
      </c>
      <c r="BB43" s="95"/>
      <c r="BC43" s="92">
        <v>4877.981306574</v>
      </c>
      <c r="BD43" s="93">
        <v>1</v>
      </c>
      <c r="BE43" s="56"/>
      <c r="BF43" s="92">
        <v>2158.2089991929997</v>
      </c>
      <c r="BG43" s="93">
        <v>1</v>
      </c>
      <c r="BH43" s="95"/>
      <c r="BI43" s="92">
        <v>5503.9943630436046</v>
      </c>
      <c r="BJ43" s="93">
        <v>1</v>
      </c>
      <c r="BK43" s="95"/>
      <c r="BL43" s="92">
        <v>4473.3930761049978</v>
      </c>
      <c r="BM43" s="93">
        <v>1</v>
      </c>
      <c r="BN43" s="56"/>
      <c r="BO43" s="92">
        <v>2548.6320621873729</v>
      </c>
      <c r="BP43" s="93">
        <v>1</v>
      </c>
      <c r="BQ43" s="95"/>
      <c r="BR43" s="92">
        <v>5985.5265251669553</v>
      </c>
      <c r="BS43" s="93">
        <v>1</v>
      </c>
      <c r="BT43" s="95"/>
      <c r="BU43" s="92">
        <v>4842.9728011224006</v>
      </c>
      <c r="BV43" s="93">
        <v>1</v>
      </c>
    </row>
    <row r="44" spans="1:74" x14ac:dyDescent="0.25">
      <c r="A44" s="259" t="s">
        <v>415</v>
      </c>
      <c r="B44" s="96"/>
      <c r="C44" s="96"/>
      <c r="D44" s="96"/>
      <c r="E44" s="96"/>
      <c r="F44" s="96"/>
      <c r="G44" s="97"/>
      <c r="H44" s="96"/>
      <c r="I44" s="96"/>
      <c r="J44" s="96"/>
      <c r="K44" s="96"/>
      <c r="L44" s="96"/>
      <c r="M44" s="21"/>
      <c r="N44" s="96"/>
      <c r="O44" s="96"/>
      <c r="P44" s="96"/>
      <c r="Q44" s="96"/>
      <c r="BV44" s="37" t="s">
        <v>12</v>
      </c>
    </row>
    <row r="45" spans="1:74" x14ac:dyDescent="0.25">
      <c r="A45" s="259" t="s">
        <v>416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BO45" s="294"/>
      <c r="BV45" s="39" t="s">
        <v>761</v>
      </c>
    </row>
    <row r="46" spans="1:74" x14ac:dyDescent="0.25">
      <c r="A46" s="259" t="s">
        <v>417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BO46" s="316"/>
      <c r="BV46" s="40" t="s">
        <v>14</v>
      </c>
    </row>
    <row r="47" spans="1:74" x14ac:dyDescent="0.25">
      <c r="A47" s="259" t="s">
        <v>432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BV47" s="39"/>
    </row>
    <row r="48" spans="1:74" x14ac:dyDescent="0.25">
      <c r="A48" s="259" t="s">
        <v>418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BV48" s="39"/>
    </row>
    <row r="49" spans="1:74" x14ac:dyDescent="0.25">
      <c r="A49" s="259" t="s">
        <v>419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BO49" s="317"/>
      <c r="BV49" s="39"/>
    </row>
    <row r="50" spans="1:74" x14ac:dyDescent="0.25">
      <c r="A50" s="260" t="s">
        <v>420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BV50" s="39"/>
    </row>
    <row r="51" spans="1:74" x14ac:dyDescent="0.25">
      <c r="A51" s="260" t="s">
        <v>421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BV51" s="39"/>
    </row>
    <row r="52" spans="1:74" x14ac:dyDescent="0.25">
      <c r="A52" s="260" t="s">
        <v>422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BV52" s="39"/>
    </row>
    <row r="53" spans="1:74" x14ac:dyDescent="0.25">
      <c r="A53" s="260" t="s">
        <v>423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BV53" s="40"/>
    </row>
    <row r="54" spans="1:74" ht="16.5" customHeight="1" x14ac:dyDescent="0.25">
      <c r="A54" s="259" t="s">
        <v>424</v>
      </c>
      <c r="B54" s="98"/>
    </row>
    <row r="55" spans="1:74" x14ac:dyDescent="0.25">
      <c r="A55" s="261" t="s">
        <v>425</v>
      </c>
      <c r="B55" s="99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74" x14ac:dyDescent="0.25">
      <c r="A56" s="259" t="s">
        <v>426</v>
      </c>
      <c r="B56" s="9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74" x14ac:dyDescent="0.25">
      <c r="A57" s="259" t="s">
        <v>427</v>
      </c>
      <c r="B57" s="99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74" x14ac:dyDescent="0.25">
      <c r="A58" s="259" t="s">
        <v>428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74" x14ac:dyDescent="0.25">
      <c r="A59" s="338" t="s">
        <v>762</v>
      </c>
      <c r="B59" s="259"/>
      <c r="C59" s="259"/>
      <c r="D59" s="259"/>
      <c r="E59" s="259"/>
      <c r="F59" s="259"/>
      <c r="G59" s="259"/>
      <c r="H59" s="259"/>
      <c r="I59" s="259"/>
      <c r="J59" s="259"/>
    </row>
    <row r="60" spans="1:74" x14ac:dyDescent="0.25">
      <c r="A60" s="340" t="s">
        <v>763</v>
      </c>
      <c r="B60" s="259"/>
      <c r="C60" s="259"/>
      <c r="D60" s="259"/>
      <c r="E60" s="259"/>
      <c r="F60" s="259"/>
      <c r="G60" s="259"/>
      <c r="H60" s="259"/>
      <c r="I60" s="259"/>
      <c r="J60" s="259"/>
    </row>
    <row r="61" spans="1:74" x14ac:dyDescent="0.25">
      <c r="A61" s="336" t="s">
        <v>760</v>
      </c>
      <c r="B61" s="259"/>
      <c r="C61" s="259"/>
      <c r="D61" s="259"/>
      <c r="E61" s="259"/>
      <c r="F61" s="259"/>
      <c r="G61" s="259"/>
      <c r="H61" s="259"/>
      <c r="I61" s="259"/>
      <c r="J61" s="259"/>
    </row>
    <row r="62" spans="1:74" x14ac:dyDescent="0.25">
      <c r="A62" s="337"/>
      <c r="B62" s="259"/>
      <c r="C62" s="259"/>
      <c r="D62" s="259"/>
      <c r="E62" s="259"/>
      <c r="F62" s="259"/>
      <c r="G62" s="259"/>
      <c r="H62" s="259"/>
      <c r="I62" s="259"/>
      <c r="J62" s="259"/>
    </row>
    <row r="63" spans="1:74" x14ac:dyDescent="0.25">
      <c r="A63" s="261" t="s">
        <v>429</v>
      </c>
    </row>
    <row r="65" spans="1:1" x14ac:dyDescent="0.25">
      <c r="A65" s="41" t="s">
        <v>15</v>
      </c>
    </row>
    <row r="66" spans="1:1" x14ac:dyDescent="0.25">
      <c r="A66" s="42" t="s">
        <v>16</v>
      </c>
    </row>
    <row r="67" spans="1:1" x14ac:dyDescent="0.25">
      <c r="A67" s="42"/>
    </row>
    <row r="68" spans="1:1" x14ac:dyDescent="0.25">
      <c r="A68" s="41" t="s">
        <v>17</v>
      </c>
    </row>
  </sheetData>
  <mergeCells count="32">
    <mergeCell ref="AW5:BD5"/>
    <mergeCell ref="AQ6:AR6"/>
    <mergeCell ref="BF5:BM5"/>
    <mergeCell ref="BO5:BV5"/>
    <mergeCell ref="D6:E6"/>
    <mergeCell ref="G6:H6"/>
    <mergeCell ref="J6:K6"/>
    <mergeCell ref="M6:N6"/>
    <mergeCell ref="P6:Q6"/>
    <mergeCell ref="S6:T6"/>
    <mergeCell ref="V6:W6"/>
    <mergeCell ref="Y6:Z6"/>
    <mergeCell ref="D5:K5"/>
    <mergeCell ref="M5:T5"/>
    <mergeCell ref="V5:AC5"/>
    <mergeCell ref="AE5:AL5"/>
    <mergeCell ref="AN5:AU5"/>
    <mergeCell ref="AB6:AC6"/>
    <mergeCell ref="AE6:AF6"/>
    <mergeCell ref="AH6:AI6"/>
    <mergeCell ref="AK6:AL6"/>
    <mergeCell ref="AN6:AO6"/>
    <mergeCell ref="BL6:BM6"/>
    <mergeCell ref="BO6:BP6"/>
    <mergeCell ref="BR6:BS6"/>
    <mergeCell ref="BU6:BV6"/>
    <mergeCell ref="AT6:AU6"/>
    <mergeCell ref="AW6:AX6"/>
    <mergeCell ref="AZ6:BA6"/>
    <mergeCell ref="BC6:BD6"/>
    <mergeCell ref="BF6:BG6"/>
    <mergeCell ref="BI6:BJ6"/>
  </mergeCells>
  <hyperlinks>
    <hyperlink ref="A61" r:id="rId1" xr:uid="{00000000-0004-0000-0200-000000000000}"/>
    <hyperlink ref="A66" r:id="rId2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47" fitToWidth="0" orientation="landscape" r:id="rId3"/>
  <colBreaks count="3" manualBreakCount="3">
    <brk id="20" max="64" man="1"/>
    <brk id="45" max="64" man="1"/>
    <brk id="66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7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5" x14ac:dyDescent="0.25"/>
  <cols>
    <col min="1" max="2" width="9.140625" style="4"/>
    <col min="3" max="3" width="44.42578125" style="4" customWidth="1"/>
    <col min="4" max="5" width="11.28515625" style="4" customWidth="1"/>
    <col min="6" max="6" width="3.5703125" style="4" customWidth="1"/>
    <col min="7" max="8" width="11.28515625" style="4" customWidth="1"/>
    <col min="9" max="9" width="3.42578125" style="4" customWidth="1"/>
    <col min="10" max="11" width="11.28515625" style="4" customWidth="1"/>
    <col min="12" max="12" width="3.42578125" style="4" customWidth="1"/>
    <col min="13" max="14" width="11.28515625" style="4" customWidth="1"/>
    <col min="15" max="15" width="3.42578125" style="4" customWidth="1"/>
    <col min="16" max="17" width="11.28515625" style="4" customWidth="1"/>
    <col min="18" max="18" width="3.42578125" style="4" customWidth="1"/>
    <col min="19" max="19" width="9.140625" style="4"/>
    <col min="20" max="20" width="11" style="4" customWidth="1"/>
    <col min="21" max="21" width="3.42578125" style="4" customWidth="1"/>
    <col min="22" max="22" width="9.140625" style="4"/>
    <col min="23" max="23" width="11" style="4" customWidth="1"/>
    <col min="24" max="24" width="3.42578125" style="4" customWidth="1"/>
    <col min="25" max="25" width="9.140625" style="4"/>
    <col min="26" max="26" width="11" style="4" customWidth="1"/>
    <col min="27" max="27" width="3.42578125" style="4" customWidth="1"/>
    <col min="28" max="29" width="9.140625" style="4"/>
    <col min="30" max="30" width="3.42578125" style="4" customWidth="1"/>
    <col min="31" max="16384" width="9.140625" style="4"/>
  </cols>
  <sheetData>
    <row r="1" spans="1:33" ht="22.5" x14ac:dyDescent="0.35">
      <c r="A1" s="43" t="s">
        <v>483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00"/>
      <c r="N1" s="100"/>
      <c r="O1" s="100"/>
    </row>
    <row r="2" spans="1:33" ht="20.100000000000001" x14ac:dyDescent="0.35">
      <c r="A2" s="5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00"/>
      <c r="N2" s="100"/>
      <c r="O2" s="100"/>
    </row>
    <row r="3" spans="1:33" ht="16.5" x14ac:dyDescent="0.35">
      <c r="A3" s="32"/>
      <c r="B3" s="5"/>
      <c r="C3" s="5"/>
      <c r="D3" s="5"/>
      <c r="E3" s="5"/>
      <c r="F3" s="5"/>
      <c r="G3" s="100"/>
      <c r="H3" s="100"/>
      <c r="I3" s="100"/>
      <c r="M3" s="10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2" t="s">
        <v>50</v>
      </c>
    </row>
    <row r="4" spans="1:33" x14ac:dyDescent="0.25">
      <c r="A4" s="5"/>
      <c r="B4" s="5"/>
      <c r="C4" s="5"/>
      <c r="D4" s="5"/>
      <c r="E4" s="5"/>
      <c r="F4" s="5"/>
      <c r="G4" s="100"/>
      <c r="H4" s="100"/>
      <c r="I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 t="s">
        <v>2</v>
      </c>
    </row>
    <row r="5" spans="1:33" ht="14.45" x14ac:dyDescent="0.35">
      <c r="A5" s="10"/>
      <c r="B5" s="10"/>
      <c r="C5" s="10"/>
      <c r="D5" s="357">
        <v>2009</v>
      </c>
      <c r="E5" s="357"/>
      <c r="F5" s="10"/>
      <c r="G5" s="355">
        <v>2010</v>
      </c>
      <c r="H5" s="355"/>
      <c r="I5" s="51"/>
      <c r="J5" s="357">
        <v>2011</v>
      </c>
      <c r="K5" s="357"/>
      <c r="L5" s="10"/>
      <c r="M5" s="355">
        <v>2012</v>
      </c>
      <c r="N5" s="355"/>
      <c r="O5" s="51"/>
      <c r="P5" s="355">
        <v>2013</v>
      </c>
      <c r="Q5" s="355"/>
      <c r="R5" s="51"/>
      <c r="S5" s="355">
        <v>2014</v>
      </c>
      <c r="T5" s="355"/>
      <c r="U5" s="51"/>
      <c r="V5" s="355" t="s">
        <v>3</v>
      </c>
      <c r="W5" s="355"/>
      <c r="X5" s="51"/>
      <c r="Y5" s="355" t="s">
        <v>758</v>
      </c>
      <c r="Z5" s="355"/>
      <c r="AA5" s="51"/>
      <c r="AB5" s="355" t="s">
        <v>256</v>
      </c>
      <c r="AC5" s="355"/>
      <c r="AD5" s="10"/>
      <c r="AE5" s="355" t="s">
        <v>51</v>
      </c>
      <c r="AF5" s="355"/>
    </row>
    <row r="6" spans="1:33" ht="15.75" thickBot="1" x14ac:dyDescent="0.3">
      <c r="A6" s="11"/>
      <c r="B6" s="11"/>
      <c r="C6" s="11"/>
      <c r="D6" s="12" t="s">
        <v>4</v>
      </c>
      <c r="E6" s="12" t="s">
        <v>52</v>
      </c>
      <c r="F6" s="12"/>
      <c r="G6" s="12" t="s">
        <v>4</v>
      </c>
      <c r="H6" s="12" t="s">
        <v>52</v>
      </c>
      <c r="I6" s="12"/>
      <c r="J6" s="12" t="s">
        <v>4</v>
      </c>
      <c r="K6" s="12" t="s">
        <v>52</v>
      </c>
      <c r="L6" s="12"/>
      <c r="M6" s="12" t="s">
        <v>4</v>
      </c>
      <c r="N6" s="12" t="s">
        <v>52</v>
      </c>
      <c r="O6" s="12"/>
      <c r="P6" s="12" t="s">
        <v>4</v>
      </c>
      <c r="Q6" s="12" t="s">
        <v>52</v>
      </c>
      <c r="R6" s="12"/>
      <c r="S6" s="12" t="s">
        <v>4</v>
      </c>
      <c r="T6" s="12" t="s">
        <v>52</v>
      </c>
      <c r="U6" s="12"/>
      <c r="V6" s="12" t="s">
        <v>4</v>
      </c>
      <c r="W6" s="12" t="s">
        <v>52</v>
      </c>
      <c r="X6" s="12"/>
      <c r="Y6" s="12" t="s">
        <v>4</v>
      </c>
      <c r="Z6" s="12" t="s">
        <v>52</v>
      </c>
      <c r="AA6" s="12"/>
      <c r="AB6" s="12" t="s">
        <v>4</v>
      </c>
      <c r="AC6" s="12" t="s">
        <v>53</v>
      </c>
      <c r="AD6" s="103"/>
      <c r="AE6" s="12" t="s">
        <v>4</v>
      </c>
      <c r="AF6" s="12" t="s">
        <v>53</v>
      </c>
    </row>
    <row r="7" spans="1:33" ht="14.45" x14ac:dyDescent="0.35">
      <c r="A7" s="57"/>
      <c r="B7" s="57"/>
      <c r="C7" s="57"/>
      <c r="D7" s="57"/>
      <c r="E7" s="57"/>
      <c r="F7" s="57"/>
      <c r="G7" s="57"/>
      <c r="H7" s="57"/>
      <c r="I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96"/>
      <c r="AC7" s="96"/>
      <c r="AD7" s="96"/>
      <c r="AE7" s="96"/>
      <c r="AF7" s="96"/>
    </row>
    <row r="8" spans="1:33" x14ac:dyDescent="0.35">
      <c r="A8" s="58" t="s">
        <v>764</v>
      </c>
      <c r="B8" s="58"/>
      <c r="C8" s="59"/>
      <c r="D8" s="104">
        <v>6374.2956220900051</v>
      </c>
      <c r="E8" s="61">
        <v>0.87307442387403655</v>
      </c>
      <c r="F8" s="59"/>
      <c r="G8" s="104">
        <v>7462.6565106779954</v>
      </c>
      <c r="H8" s="61">
        <v>0.8749968457528462</v>
      </c>
      <c r="I8" s="105"/>
      <c r="J8" s="104">
        <v>7722.185180460001</v>
      </c>
      <c r="K8" s="61">
        <v>0.89494987807909065</v>
      </c>
      <c r="L8" s="59"/>
      <c r="M8" s="104">
        <v>7623.6837655560021</v>
      </c>
      <c r="N8" s="61">
        <v>0.86613881864609443</v>
      </c>
      <c r="O8" s="105"/>
      <c r="P8" s="104">
        <v>10015.757026074974</v>
      </c>
      <c r="Q8" s="61">
        <v>0.87804677456766478</v>
      </c>
      <c r="R8" s="105"/>
      <c r="S8" s="104">
        <v>10084.465066923991</v>
      </c>
      <c r="T8" s="61">
        <v>0.86188532218183134</v>
      </c>
      <c r="U8" s="105"/>
      <c r="V8" s="104">
        <v>9772.0567673510086</v>
      </c>
      <c r="W8" s="61">
        <v>0.80523910110234298</v>
      </c>
      <c r="X8" s="105"/>
      <c r="Y8" s="104">
        <v>9871.4459432605072</v>
      </c>
      <c r="Z8" s="61">
        <v>0.73793443875148557</v>
      </c>
      <c r="AA8" s="59"/>
      <c r="AB8" s="16">
        <v>2247.7621777045051</v>
      </c>
      <c r="AC8" s="17">
        <v>0.29483937776379865</v>
      </c>
      <c r="AD8" s="106"/>
      <c r="AE8" s="16">
        <v>99.38917590949859</v>
      </c>
      <c r="AF8" s="17">
        <v>1.017075302320832E-2</v>
      </c>
    </row>
    <row r="9" spans="1:33" ht="14.45" x14ac:dyDescent="0.35">
      <c r="A9" s="64" t="s">
        <v>23</v>
      </c>
      <c r="B9" s="65"/>
      <c r="C9" s="59"/>
      <c r="D9" s="68"/>
      <c r="E9" s="71"/>
      <c r="F9" s="59"/>
      <c r="G9" s="68"/>
      <c r="H9" s="71"/>
      <c r="I9" s="105"/>
      <c r="K9" s="71"/>
      <c r="N9" s="71"/>
      <c r="O9" s="105"/>
      <c r="P9" s="68"/>
      <c r="Q9" s="71"/>
      <c r="R9" s="105"/>
      <c r="S9" s="68"/>
      <c r="T9" s="71"/>
      <c r="U9" s="105"/>
      <c r="V9" s="68"/>
      <c r="W9" s="71"/>
      <c r="X9" s="105"/>
      <c r="Y9" s="68"/>
      <c r="Z9" s="71"/>
      <c r="AA9" s="59"/>
      <c r="AB9" s="31"/>
      <c r="AC9" s="30"/>
      <c r="AD9" s="15"/>
      <c r="AE9" s="31"/>
      <c r="AF9" s="30"/>
    </row>
    <row r="10" spans="1:33" ht="15.6" x14ac:dyDescent="0.35">
      <c r="A10" s="58"/>
      <c r="B10" s="69" t="s">
        <v>24</v>
      </c>
      <c r="C10" s="59"/>
      <c r="D10" s="72">
        <v>732</v>
      </c>
      <c r="E10" s="71">
        <v>0.10026056464357229</v>
      </c>
      <c r="F10" s="59"/>
      <c r="G10" s="107">
        <v>844.44284279999999</v>
      </c>
      <c r="H10" s="71">
        <v>9.9010965171896628E-2</v>
      </c>
      <c r="I10" s="105"/>
      <c r="J10" s="4">
        <v>680</v>
      </c>
      <c r="K10" s="71">
        <v>7.8807475199336022E-2</v>
      </c>
      <c r="M10" s="4">
        <v>699</v>
      </c>
      <c r="N10" s="71">
        <v>7.9414499978209083E-2</v>
      </c>
      <c r="O10" s="105"/>
      <c r="P10" s="68">
        <v>688.89360239999996</v>
      </c>
      <c r="Q10" s="71">
        <v>6.0392919280377454E-2</v>
      </c>
      <c r="R10" s="105"/>
      <c r="S10" s="68">
        <v>373.82459699999998</v>
      </c>
      <c r="T10" s="71">
        <v>3.1949531391764277E-2</v>
      </c>
      <c r="U10" s="105"/>
      <c r="V10" s="68">
        <v>425.62046500000002</v>
      </c>
      <c r="W10" s="71">
        <v>3.5072068123102693E-2</v>
      </c>
      <c r="X10" s="105"/>
      <c r="Y10" s="68">
        <v>498.17322200000001</v>
      </c>
      <c r="Z10" s="71">
        <v>3.7240661509023651E-2</v>
      </c>
      <c r="AA10" s="59"/>
      <c r="AB10" s="31">
        <v>-200.82677799999999</v>
      </c>
      <c r="AC10" s="30">
        <v>-0.28730583404864091</v>
      </c>
      <c r="AD10" s="15"/>
      <c r="AE10" s="31">
        <v>72.552756999999986</v>
      </c>
      <c r="AF10" s="30">
        <v>0.17046350673010985</v>
      </c>
    </row>
    <row r="11" spans="1:33" ht="14.45" x14ac:dyDescent="0.35">
      <c r="A11" s="69"/>
      <c r="B11" s="69"/>
      <c r="C11" s="96"/>
      <c r="D11" s="107"/>
      <c r="E11" s="108"/>
      <c r="F11" s="96"/>
      <c r="G11" s="107"/>
      <c r="H11" s="108"/>
      <c r="I11" s="109"/>
      <c r="K11" s="108"/>
      <c r="N11" s="108"/>
      <c r="O11" s="109"/>
      <c r="P11" s="107"/>
      <c r="Q11" s="108"/>
      <c r="R11" s="109"/>
      <c r="S11" s="107"/>
      <c r="T11" s="108"/>
      <c r="U11" s="109"/>
      <c r="V11" s="107"/>
      <c r="W11" s="108"/>
      <c r="X11" s="109"/>
      <c r="Y11" s="107"/>
      <c r="Z11" s="108"/>
      <c r="AA11" s="96"/>
      <c r="AB11" s="21"/>
      <c r="AC11" s="22"/>
      <c r="AD11" s="96"/>
      <c r="AE11" s="21"/>
      <c r="AF11" s="30"/>
    </row>
    <row r="12" spans="1:33" ht="14.45" x14ac:dyDescent="0.35">
      <c r="A12" s="79" t="s">
        <v>25</v>
      </c>
      <c r="B12" s="79"/>
      <c r="C12" s="62"/>
      <c r="D12" s="104">
        <v>926.6806152000006</v>
      </c>
      <c r="E12" s="61">
        <v>0.12692557612596311</v>
      </c>
      <c r="F12" s="62"/>
      <c r="G12" s="104">
        <v>1066.1245322492296</v>
      </c>
      <c r="H12" s="61">
        <v>0.12500315424715333</v>
      </c>
      <c r="I12" s="105"/>
      <c r="J12" s="104">
        <v>906.43790738799908</v>
      </c>
      <c r="K12" s="61">
        <v>0.1050501219209085</v>
      </c>
      <c r="L12" s="105"/>
      <c r="M12" s="104">
        <v>1178.2352818699003</v>
      </c>
      <c r="N12" s="61">
        <v>0.13386118135390895</v>
      </c>
      <c r="O12" s="105"/>
      <c r="P12" s="104">
        <v>1391.1034239352591</v>
      </c>
      <c r="Q12" s="61">
        <v>0.12195322543233246</v>
      </c>
      <c r="R12" s="105"/>
      <c r="S12" s="104">
        <v>1616.0069186013611</v>
      </c>
      <c r="T12" s="61">
        <v>0.13811467781817055</v>
      </c>
      <c r="U12" s="105"/>
      <c r="V12" s="104">
        <v>2363.5396709905917</v>
      </c>
      <c r="W12" s="61">
        <v>0.19476089889765463</v>
      </c>
      <c r="X12" s="105"/>
      <c r="Y12" s="104">
        <v>3505.6854452162365</v>
      </c>
      <c r="Z12" s="61">
        <v>0.26206556124851033</v>
      </c>
      <c r="AA12" s="62"/>
      <c r="AB12" s="16">
        <v>2327.450163346336</v>
      </c>
      <c r="AC12" s="17">
        <v>1.9753696050016358</v>
      </c>
      <c r="AD12" s="106"/>
      <c r="AE12" s="16">
        <v>1142.1457742256448</v>
      </c>
      <c r="AF12" s="17">
        <v>0.48323528826023721</v>
      </c>
    </row>
    <row r="13" spans="1:33" ht="14.45" x14ac:dyDescent="0.35">
      <c r="A13" s="64" t="s">
        <v>23</v>
      </c>
      <c r="B13" s="81"/>
      <c r="C13" s="110"/>
      <c r="D13" s="111"/>
      <c r="E13" s="112"/>
      <c r="F13" s="110"/>
      <c r="G13" s="111"/>
      <c r="H13" s="112"/>
      <c r="I13" s="113"/>
      <c r="K13" s="112"/>
      <c r="M13" s="114"/>
      <c r="N13" s="112"/>
      <c r="O13" s="113"/>
      <c r="P13" s="111"/>
      <c r="Q13" s="112"/>
      <c r="R13" s="113"/>
      <c r="S13" s="111"/>
      <c r="T13" s="112"/>
      <c r="U13" s="113"/>
      <c r="V13" s="111"/>
      <c r="W13" s="112"/>
      <c r="X13" s="113"/>
      <c r="Y13" s="111"/>
      <c r="Z13" s="112"/>
      <c r="AA13" s="110"/>
      <c r="AB13" s="21"/>
      <c r="AC13" s="22"/>
      <c r="AD13" s="96"/>
      <c r="AE13" s="21"/>
      <c r="AF13" s="30"/>
    </row>
    <row r="14" spans="1:33" ht="15.6" x14ac:dyDescent="0.35">
      <c r="A14" s="86"/>
      <c r="B14" s="69" t="s">
        <v>26</v>
      </c>
      <c r="C14" s="96"/>
      <c r="D14" s="68">
        <v>163.52470000000002</v>
      </c>
      <c r="E14" s="71">
        <v>2.2397648572637662E-2</v>
      </c>
      <c r="F14" s="96"/>
      <c r="G14" s="107">
        <v>259.70852148299997</v>
      </c>
      <c r="H14" s="71">
        <v>3.0450837015961591E-2</v>
      </c>
      <c r="I14" s="109"/>
      <c r="J14" s="107">
        <v>143.655193</v>
      </c>
      <c r="K14" s="71">
        <v>1.6648680970004895E-2</v>
      </c>
      <c r="M14" s="107">
        <v>288.33868290750002</v>
      </c>
      <c r="N14" s="71">
        <v>3.2758615633010725E-2</v>
      </c>
      <c r="O14" s="109"/>
      <c r="P14" s="107">
        <v>439.45328905100001</v>
      </c>
      <c r="Q14" s="71">
        <v>3.8525349808290553E-2</v>
      </c>
      <c r="R14" s="109"/>
      <c r="S14" s="107">
        <v>269.71700430000004</v>
      </c>
      <c r="T14" s="71">
        <v>2.3051805485596422E-2</v>
      </c>
      <c r="U14" s="109"/>
      <c r="V14" s="107">
        <v>527.21828111600007</v>
      </c>
      <c r="W14" s="71">
        <v>4.3443952985309245E-2</v>
      </c>
      <c r="X14" s="109"/>
      <c r="Y14" s="107">
        <v>695.71528504390062</v>
      </c>
      <c r="Z14" s="71">
        <v>5.2007808314060294E-2</v>
      </c>
      <c r="AA14" s="96"/>
      <c r="AB14" s="31">
        <v>407.37660213640061</v>
      </c>
      <c r="AC14" s="30">
        <v>1.4128406151702106</v>
      </c>
      <c r="AD14" s="15"/>
      <c r="AE14" s="31">
        <v>168.49700392790055</v>
      </c>
      <c r="AF14" s="30">
        <v>0.31959628480869645</v>
      </c>
    </row>
    <row r="15" spans="1:33" ht="15.6" x14ac:dyDescent="0.35">
      <c r="A15" s="86"/>
      <c r="B15" s="69" t="s">
        <v>28</v>
      </c>
      <c r="C15" s="96"/>
      <c r="D15" s="68">
        <v>0</v>
      </c>
      <c r="E15" s="71">
        <v>0</v>
      </c>
      <c r="F15" s="96"/>
      <c r="G15" s="68">
        <v>0</v>
      </c>
      <c r="H15" s="71">
        <v>0</v>
      </c>
      <c r="I15" s="109"/>
      <c r="J15" s="68">
        <v>0</v>
      </c>
      <c r="K15" s="71">
        <v>0</v>
      </c>
      <c r="M15" s="68">
        <v>187.64989780240006</v>
      </c>
      <c r="N15" s="71">
        <v>2.1319202868297048E-2</v>
      </c>
      <c r="O15" s="109"/>
      <c r="P15" s="68">
        <v>198.04574191070003</v>
      </c>
      <c r="Q15" s="71">
        <v>1.7361985164859435E-2</v>
      </c>
      <c r="R15" s="109"/>
      <c r="S15" s="68">
        <v>180.12978880700007</v>
      </c>
      <c r="T15" s="71">
        <v>1.5395087397315158E-2</v>
      </c>
      <c r="U15" s="109"/>
      <c r="V15" s="68">
        <v>324.14243565299989</v>
      </c>
      <c r="W15" s="71">
        <v>2.6710053955724247E-2</v>
      </c>
      <c r="X15" s="109"/>
      <c r="Y15" s="68">
        <v>600.92366367237014</v>
      </c>
      <c r="Z15" s="71">
        <v>4.4921713499054966E-2</v>
      </c>
      <c r="AA15" s="96"/>
      <c r="AB15" s="31">
        <v>413.27376586997008</v>
      </c>
      <c r="AC15" s="30">
        <v>2.2023660588675487</v>
      </c>
      <c r="AD15" s="15"/>
      <c r="AE15" s="31">
        <v>276.78122801937025</v>
      </c>
      <c r="AF15" s="30">
        <v>0.8538876665802233</v>
      </c>
      <c r="AG15" s="18"/>
    </row>
    <row r="16" spans="1:33" ht="14.45" x14ac:dyDescent="0.35">
      <c r="A16" s="86"/>
      <c r="B16" s="69" t="s">
        <v>29</v>
      </c>
      <c r="C16" s="96"/>
      <c r="D16" s="68">
        <v>276.29529999999977</v>
      </c>
      <c r="E16" s="71">
        <v>3.7843610363886851E-2</v>
      </c>
      <c r="F16" s="96"/>
      <c r="G16" s="68">
        <v>300.50837191423022</v>
      </c>
      <c r="H16" s="71">
        <v>3.5234621501209325E-2</v>
      </c>
      <c r="I16" s="109"/>
      <c r="J16" s="68">
        <v>320.97908803399997</v>
      </c>
      <c r="K16" s="71">
        <v>3.7199340470213157E-2</v>
      </c>
      <c r="M16" s="68">
        <v>281.98929021099997</v>
      </c>
      <c r="N16" s="71">
        <v>3.2037251046232687E-2</v>
      </c>
      <c r="O16" s="109"/>
      <c r="P16" s="68">
        <v>295.48250581209658</v>
      </c>
      <c r="Q16" s="71">
        <v>2.5903929228119089E-2</v>
      </c>
      <c r="R16" s="109"/>
      <c r="S16" s="68">
        <v>365.81167746136106</v>
      </c>
      <c r="T16" s="71">
        <v>3.1264694100708687E-2</v>
      </c>
      <c r="U16" s="109"/>
      <c r="V16" s="68">
        <v>390.74435583999991</v>
      </c>
      <c r="W16" s="71">
        <v>3.2198199554944698E-2</v>
      </c>
      <c r="X16" s="109"/>
      <c r="Y16" s="68">
        <v>504.38562688402351</v>
      </c>
      <c r="Z16" s="71">
        <v>3.7705066373087029E-2</v>
      </c>
      <c r="AA16" s="96"/>
      <c r="AB16" s="31">
        <v>222.39633667302354</v>
      </c>
      <c r="AC16" s="30">
        <v>0.78866944381687087</v>
      </c>
      <c r="AD16" s="15"/>
      <c r="AE16" s="31">
        <v>113.6412710440236</v>
      </c>
      <c r="AF16" s="30">
        <v>0.29083278963741926</v>
      </c>
      <c r="AG16" s="18"/>
    </row>
    <row r="17" spans="1:33" ht="14.45" x14ac:dyDescent="0.35">
      <c r="A17" s="86"/>
      <c r="B17" s="69" t="s">
        <v>30</v>
      </c>
      <c r="C17" s="96"/>
      <c r="D17" s="68">
        <v>0</v>
      </c>
      <c r="E17" s="71">
        <v>0</v>
      </c>
      <c r="F17" s="96"/>
      <c r="G17" s="68">
        <v>0</v>
      </c>
      <c r="H17" s="71">
        <v>0</v>
      </c>
      <c r="I17" s="109"/>
      <c r="J17" s="68">
        <v>0</v>
      </c>
      <c r="K17" s="71">
        <v>0</v>
      </c>
      <c r="M17" s="68">
        <v>29.269752</v>
      </c>
      <c r="N17" s="71">
        <v>3.3253830036712234E-3</v>
      </c>
      <c r="O17" s="109"/>
      <c r="P17" s="68">
        <v>33.138455</v>
      </c>
      <c r="Q17" s="71">
        <v>2.9051337259035355E-3</v>
      </c>
      <c r="R17" s="109"/>
      <c r="S17" s="68">
        <v>135.60321399999998</v>
      </c>
      <c r="T17" s="71">
        <v>1.1589550760666313E-2</v>
      </c>
      <c r="U17" s="109"/>
      <c r="V17" s="68">
        <v>221.83916600000001</v>
      </c>
      <c r="W17" s="71">
        <v>1.8280038161051036E-2</v>
      </c>
      <c r="X17" s="109"/>
      <c r="Y17" s="68">
        <v>359.6314703700001</v>
      </c>
      <c r="Z17" s="71">
        <v>2.6884050094610749E-2</v>
      </c>
      <c r="AA17" s="96"/>
      <c r="AB17" s="31">
        <v>330.36171837000012</v>
      </c>
      <c r="AC17" s="30">
        <v>11.286795951328871</v>
      </c>
      <c r="AD17" s="15"/>
      <c r="AE17" s="31">
        <v>137.7923043700001</v>
      </c>
      <c r="AF17" s="30">
        <v>0.62113605480287504</v>
      </c>
      <c r="AG17" s="18"/>
    </row>
    <row r="18" spans="1:33" ht="14.45" x14ac:dyDescent="0.35">
      <c r="A18" s="86"/>
      <c r="B18" s="69" t="s">
        <v>31</v>
      </c>
      <c r="C18" s="96"/>
      <c r="D18" s="68">
        <v>0</v>
      </c>
      <c r="E18" s="71">
        <v>0</v>
      </c>
      <c r="F18" s="96"/>
      <c r="G18" s="68">
        <v>0</v>
      </c>
      <c r="H18" s="71">
        <v>0</v>
      </c>
      <c r="I18" s="109"/>
      <c r="J18" s="68">
        <v>0</v>
      </c>
      <c r="K18" s="71">
        <v>0</v>
      </c>
      <c r="M18" s="68">
        <v>0</v>
      </c>
      <c r="N18" s="71">
        <v>0</v>
      </c>
      <c r="O18" s="109"/>
      <c r="P18" s="68">
        <v>0</v>
      </c>
      <c r="Q18" s="71">
        <v>0</v>
      </c>
      <c r="R18" s="109"/>
      <c r="S18" s="68">
        <v>0</v>
      </c>
      <c r="T18" s="71">
        <v>0</v>
      </c>
      <c r="U18" s="109"/>
      <c r="V18" s="116">
        <v>0.478829</v>
      </c>
      <c r="W18" s="71">
        <v>3.9456569146216074E-5</v>
      </c>
      <c r="X18" s="109"/>
      <c r="Y18" s="68">
        <v>73.00678249900001</v>
      </c>
      <c r="Z18" s="71">
        <v>5.4575813288257613E-3</v>
      </c>
      <c r="AA18" s="96"/>
      <c r="AB18" s="31">
        <v>73.00678249900001</v>
      </c>
      <c r="AC18" s="115" t="s">
        <v>54</v>
      </c>
      <c r="AD18" s="15"/>
      <c r="AE18" s="31">
        <v>72.527953499000006</v>
      </c>
      <c r="AF18" s="117">
        <v>151.46942540865319</v>
      </c>
      <c r="AG18" s="18"/>
    </row>
    <row r="19" spans="1:33" ht="14.45" x14ac:dyDescent="0.35">
      <c r="A19" s="86"/>
      <c r="B19" s="69" t="s">
        <v>32</v>
      </c>
      <c r="C19" s="96"/>
      <c r="D19" s="68">
        <v>0</v>
      </c>
      <c r="E19" s="71">
        <v>0</v>
      </c>
      <c r="F19" s="96"/>
      <c r="G19" s="68">
        <v>0</v>
      </c>
      <c r="H19" s="71">
        <v>0</v>
      </c>
      <c r="I19" s="109"/>
      <c r="J19" s="68">
        <v>0</v>
      </c>
      <c r="K19" s="71">
        <v>0</v>
      </c>
      <c r="M19" s="68">
        <v>22.417229160000005</v>
      </c>
      <c r="N19" s="71">
        <v>2.5468570023438174E-3</v>
      </c>
      <c r="O19" s="109"/>
      <c r="P19" s="68">
        <v>40.112708960000006</v>
      </c>
      <c r="Q19" s="71">
        <v>3.5165424470467604E-3</v>
      </c>
      <c r="R19" s="109"/>
      <c r="S19" s="68">
        <v>57.497488230000016</v>
      </c>
      <c r="T19" s="71">
        <v>4.914116994693055E-3</v>
      </c>
      <c r="U19" s="109"/>
      <c r="V19" s="68">
        <v>56.922233745999989</v>
      </c>
      <c r="W19" s="71">
        <v>4.6905180174052173E-3</v>
      </c>
      <c r="X19" s="109"/>
      <c r="Y19" s="68">
        <v>66.460031287100037</v>
      </c>
      <c r="Z19" s="71">
        <v>4.9681825913999323E-3</v>
      </c>
      <c r="AA19" s="96"/>
      <c r="AB19" s="31">
        <v>44.042802127100032</v>
      </c>
      <c r="AC19" s="30">
        <v>1.9646853682384366</v>
      </c>
      <c r="AD19" s="15"/>
      <c r="AE19" s="31">
        <v>9.5377975411000477</v>
      </c>
      <c r="AF19" s="30">
        <v>0.16755838471940296</v>
      </c>
      <c r="AG19" s="18"/>
    </row>
    <row r="20" spans="1:33" ht="14.45" x14ac:dyDescent="0.35">
      <c r="A20" s="86"/>
      <c r="B20" s="69" t="s">
        <v>33</v>
      </c>
      <c r="C20" s="96"/>
      <c r="D20" s="68">
        <v>0</v>
      </c>
      <c r="E20" s="71">
        <v>0</v>
      </c>
      <c r="F20" s="96"/>
      <c r="G20" s="68">
        <v>0</v>
      </c>
      <c r="H20" s="71">
        <v>0</v>
      </c>
      <c r="I20" s="109"/>
      <c r="J20" s="68">
        <v>0</v>
      </c>
      <c r="K20" s="71">
        <v>0</v>
      </c>
      <c r="M20" s="68">
        <v>14.804799999999998</v>
      </c>
      <c r="N20" s="71">
        <v>1.681996837306709E-3</v>
      </c>
      <c r="O20" s="109"/>
      <c r="P20" s="68">
        <v>11.6584</v>
      </c>
      <c r="Q20" s="71">
        <v>1.0220516022872454E-3</v>
      </c>
      <c r="R20" s="109"/>
      <c r="S20" s="68">
        <v>11.498799999999999</v>
      </c>
      <c r="T20" s="71">
        <v>9.8276377348069203E-4</v>
      </c>
      <c r="U20" s="109"/>
      <c r="V20" s="68">
        <v>31.824829119999997</v>
      </c>
      <c r="W20" s="71">
        <v>2.6224363410315391E-3</v>
      </c>
      <c r="X20" s="109"/>
      <c r="Y20" s="68">
        <v>45.667454424399999</v>
      </c>
      <c r="Z20" s="71">
        <v>3.4138450986388922E-3</v>
      </c>
      <c r="AA20" s="96"/>
      <c r="AB20" s="31">
        <v>30.862654424399999</v>
      </c>
      <c r="AC20" s="30">
        <v>2.0846383891980982</v>
      </c>
      <c r="AD20" s="15"/>
      <c r="AE20" s="31">
        <v>13.842625304400002</v>
      </c>
      <c r="AF20" s="30">
        <v>0.43496306774199589</v>
      </c>
      <c r="AG20" s="18"/>
    </row>
    <row r="21" spans="1:33" ht="15.6" x14ac:dyDescent="0.35">
      <c r="A21" s="86"/>
      <c r="B21" s="69" t="s">
        <v>34</v>
      </c>
      <c r="C21" s="96"/>
      <c r="D21" s="68">
        <v>0</v>
      </c>
      <c r="E21" s="71">
        <v>0</v>
      </c>
      <c r="F21" s="96"/>
      <c r="G21" s="68">
        <v>0</v>
      </c>
      <c r="H21" s="71">
        <v>0</v>
      </c>
      <c r="I21" s="109"/>
      <c r="J21" s="68">
        <v>0</v>
      </c>
      <c r="K21" s="71">
        <v>0</v>
      </c>
      <c r="M21" s="68">
        <v>0</v>
      </c>
      <c r="N21" s="71">
        <v>0</v>
      </c>
      <c r="O21" s="109"/>
      <c r="P21" s="68">
        <v>0</v>
      </c>
      <c r="Q21" s="71">
        <v>0</v>
      </c>
      <c r="R21" s="109"/>
      <c r="S21" s="68">
        <v>0</v>
      </c>
      <c r="T21" s="71">
        <v>0</v>
      </c>
      <c r="U21" s="109"/>
      <c r="V21" s="68">
        <v>0</v>
      </c>
      <c r="W21" s="71">
        <v>0</v>
      </c>
      <c r="X21" s="109"/>
      <c r="Y21" s="68">
        <v>37.518589319999982</v>
      </c>
      <c r="Z21" s="71">
        <v>2.8046812302612869E-3</v>
      </c>
      <c r="AA21" s="96"/>
      <c r="AB21" s="31">
        <v>37.518589319999982</v>
      </c>
      <c r="AC21" s="115" t="s">
        <v>54</v>
      </c>
      <c r="AD21" s="118"/>
      <c r="AE21" s="31">
        <v>37.518589319999982</v>
      </c>
      <c r="AF21" s="115" t="s">
        <v>54</v>
      </c>
      <c r="AG21" s="18"/>
    </row>
    <row r="22" spans="1:33" ht="14.45" x14ac:dyDescent="0.35">
      <c r="A22" s="86"/>
      <c r="B22" s="69" t="s">
        <v>430</v>
      </c>
      <c r="C22" s="96"/>
      <c r="D22" s="68">
        <v>0</v>
      </c>
      <c r="E22" s="71">
        <v>0</v>
      </c>
      <c r="F22" s="96"/>
      <c r="G22" s="68">
        <v>0</v>
      </c>
      <c r="H22" s="71">
        <v>0</v>
      </c>
      <c r="I22" s="109"/>
      <c r="J22" s="68">
        <v>0</v>
      </c>
      <c r="K22" s="71">
        <v>0</v>
      </c>
      <c r="M22" s="68">
        <v>0</v>
      </c>
      <c r="N22" s="71">
        <v>0</v>
      </c>
      <c r="O22" s="109"/>
      <c r="P22" s="68">
        <v>0</v>
      </c>
      <c r="Q22" s="71">
        <v>0</v>
      </c>
      <c r="R22" s="109"/>
      <c r="S22" s="68">
        <v>0</v>
      </c>
      <c r="T22" s="71">
        <v>0</v>
      </c>
      <c r="U22" s="109"/>
      <c r="V22" s="68">
        <v>21.611000000000001</v>
      </c>
      <c r="W22" s="71">
        <v>1.7807942205231421E-3</v>
      </c>
      <c r="X22" s="109"/>
      <c r="Y22" s="68">
        <v>28.265000000000001</v>
      </c>
      <c r="Z22" s="71">
        <v>2.1129343189637629E-3</v>
      </c>
      <c r="AA22" s="96"/>
      <c r="AB22" s="31">
        <v>28.265000000000001</v>
      </c>
      <c r="AC22" s="115" t="s">
        <v>54</v>
      </c>
      <c r="AD22" s="15"/>
      <c r="AE22" s="31">
        <v>6.6539999999999999</v>
      </c>
      <c r="AF22" s="30">
        <v>0.30789875526352317</v>
      </c>
      <c r="AG22" s="18"/>
    </row>
    <row r="23" spans="1:33" ht="14.45" x14ac:dyDescent="0.35">
      <c r="A23" s="86"/>
      <c r="B23" s="69" t="s">
        <v>35</v>
      </c>
      <c r="C23" s="96"/>
      <c r="D23" s="68">
        <v>0</v>
      </c>
      <c r="E23" s="71">
        <v>0</v>
      </c>
      <c r="F23" s="96"/>
      <c r="G23" s="68">
        <v>0</v>
      </c>
      <c r="H23" s="71">
        <v>0</v>
      </c>
      <c r="I23" s="109"/>
      <c r="J23" s="68">
        <v>0</v>
      </c>
      <c r="K23" s="71">
        <v>0</v>
      </c>
      <c r="M23" s="68">
        <v>9.8486649659999994</v>
      </c>
      <c r="N23" s="71">
        <v>1.1189224659911238E-3</v>
      </c>
      <c r="O23" s="109"/>
      <c r="P23" s="68">
        <v>9.5009310000000013</v>
      </c>
      <c r="Q23" s="71">
        <v>8.3291375761430063E-4</v>
      </c>
      <c r="R23" s="109"/>
      <c r="S23" s="68">
        <v>7.9058573999999995</v>
      </c>
      <c r="T23" s="71">
        <v>6.7568705004211337E-4</v>
      </c>
      <c r="U23" s="109"/>
      <c r="V23" s="68">
        <v>8.537096</v>
      </c>
      <c r="W23" s="71">
        <v>7.0347560116844354E-4</v>
      </c>
      <c r="X23" s="109"/>
      <c r="Y23" s="68">
        <v>23.99975203</v>
      </c>
      <c r="Z23" s="71">
        <v>1.7940880845854319E-3</v>
      </c>
      <c r="AA23" s="96"/>
      <c r="AB23" s="31">
        <v>14.151087064</v>
      </c>
      <c r="AC23" s="30">
        <v>1.4368533311726019</v>
      </c>
      <c r="AD23" s="15"/>
      <c r="AE23" s="31">
        <v>15.46265603</v>
      </c>
      <c r="AF23" s="30">
        <v>1.8112313636861996</v>
      </c>
      <c r="AG23" s="18"/>
    </row>
    <row r="24" spans="1:33" ht="14.45" x14ac:dyDescent="0.35">
      <c r="A24" s="86"/>
      <c r="B24" s="69" t="s">
        <v>36</v>
      </c>
      <c r="C24" s="96"/>
      <c r="D24" s="68">
        <v>0</v>
      </c>
      <c r="E24" s="71">
        <v>0</v>
      </c>
      <c r="F24" s="96"/>
      <c r="G24" s="68">
        <v>0</v>
      </c>
      <c r="H24" s="71">
        <v>0</v>
      </c>
      <c r="I24" s="109"/>
      <c r="J24" s="68">
        <v>0</v>
      </c>
      <c r="K24" s="71">
        <v>0</v>
      </c>
      <c r="M24" s="68">
        <v>0</v>
      </c>
      <c r="N24" s="71">
        <v>0</v>
      </c>
      <c r="O24" s="109"/>
      <c r="P24" s="68">
        <v>0</v>
      </c>
      <c r="Q24" s="71">
        <v>0</v>
      </c>
      <c r="R24" s="109"/>
      <c r="S24" s="68">
        <v>0</v>
      </c>
      <c r="T24" s="71">
        <v>0</v>
      </c>
      <c r="U24" s="109"/>
      <c r="V24" s="68">
        <v>1.8057927899999993</v>
      </c>
      <c r="W24" s="71">
        <v>1.4880132172941367E-4</v>
      </c>
      <c r="X24" s="109"/>
      <c r="Y24" s="68">
        <v>9.2950842899999948</v>
      </c>
      <c r="Z24" s="71">
        <v>6.9484884464892662E-4</v>
      </c>
      <c r="AA24" s="96"/>
      <c r="AB24" s="31">
        <v>9.2950842899999948</v>
      </c>
      <c r="AC24" s="115" t="s">
        <v>54</v>
      </c>
      <c r="AD24" s="15"/>
      <c r="AE24" s="31">
        <v>7.4892914999999958</v>
      </c>
      <c r="AF24" s="30">
        <v>4.147370363573109</v>
      </c>
      <c r="AG24" s="18"/>
    </row>
    <row r="25" spans="1:33" ht="14.45" x14ac:dyDescent="0.35">
      <c r="A25" s="86"/>
      <c r="B25" s="69" t="s">
        <v>37</v>
      </c>
      <c r="C25" s="96"/>
      <c r="D25" s="68">
        <v>0</v>
      </c>
      <c r="E25" s="71">
        <v>0</v>
      </c>
      <c r="F25" s="96"/>
      <c r="G25" s="68">
        <v>0</v>
      </c>
      <c r="H25" s="71">
        <v>0</v>
      </c>
      <c r="I25" s="109"/>
      <c r="J25" s="68">
        <v>4.8911999999999995</v>
      </c>
      <c r="K25" s="71">
        <v>5.6685753337498864E-4</v>
      </c>
      <c r="M25" s="68">
        <v>5</v>
      </c>
      <c r="N25" s="71">
        <v>5.68057939758291E-4</v>
      </c>
      <c r="O25" s="109"/>
      <c r="P25" s="68">
        <v>3.0091331100000001</v>
      </c>
      <c r="Q25" s="71">
        <v>2.6380029134110187E-4</v>
      </c>
      <c r="R25" s="109"/>
      <c r="S25" s="68">
        <v>2.1585069999999997</v>
      </c>
      <c r="T25" s="71">
        <v>1.8448033572237871E-4</v>
      </c>
      <c r="U25" s="109"/>
      <c r="V25" s="68">
        <v>9.3833579799999995</v>
      </c>
      <c r="W25" s="71">
        <v>7.7320946091729691E-4</v>
      </c>
      <c r="X25" s="109"/>
      <c r="Y25" s="68">
        <v>5.1107765523422914</v>
      </c>
      <c r="Z25" s="71">
        <v>3.8205325222003634E-4</v>
      </c>
      <c r="AA25" s="96"/>
      <c r="AB25" s="31">
        <v>0.11077655234229145</v>
      </c>
      <c r="AC25" s="30">
        <v>2.215531046845829E-2</v>
      </c>
      <c r="AD25" s="15"/>
      <c r="AE25" s="31">
        <v>-4.2725814276577081</v>
      </c>
      <c r="AF25" s="30">
        <v>-0.45533607870065596</v>
      </c>
      <c r="AG25" s="18"/>
    </row>
    <row r="26" spans="1:33" ht="15.6" x14ac:dyDescent="0.35">
      <c r="A26" s="86"/>
      <c r="B26" s="69" t="s">
        <v>38</v>
      </c>
      <c r="C26" s="96"/>
      <c r="D26" s="68">
        <v>7.2374999999999989</v>
      </c>
      <c r="E26" s="71">
        <v>9.9130578771564797E-4</v>
      </c>
      <c r="F26" s="96"/>
      <c r="G26" s="68">
        <v>54.146820568999999</v>
      </c>
      <c r="H26" s="71">
        <v>6.3487173954246403E-3</v>
      </c>
      <c r="I26" s="109"/>
      <c r="J26" s="68">
        <v>91.003674759999996</v>
      </c>
      <c r="K26" s="71">
        <v>1.0546720355436972E-2</v>
      </c>
      <c r="M26" s="68">
        <v>19.713503863000003</v>
      </c>
      <c r="N26" s="71">
        <v>2.2396824779665784E-3</v>
      </c>
      <c r="O26" s="109"/>
      <c r="P26" s="68">
        <v>30.394130879000002</v>
      </c>
      <c r="Q26" s="71">
        <v>2.6645483226695084E-3</v>
      </c>
      <c r="R26" s="109"/>
      <c r="S26" s="68">
        <v>3.2324832779999997</v>
      </c>
      <c r="T26" s="71">
        <v>2.7626947716287935E-4</v>
      </c>
      <c r="U26" s="109"/>
      <c r="V26" s="68">
        <v>0</v>
      </c>
      <c r="W26" s="71">
        <v>0</v>
      </c>
      <c r="X26" s="109"/>
      <c r="Y26" s="68">
        <v>2.2488535499999998</v>
      </c>
      <c r="Z26" s="71">
        <v>1.6811179352975376E-4</v>
      </c>
      <c r="AA26" s="96"/>
      <c r="AB26" s="31">
        <v>-17.464650313000003</v>
      </c>
      <c r="AC26" s="30">
        <v>-0.88592319429217037</v>
      </c>
      <c r="AD26" s="15"/>
      <c r="AE26" s="31">
        <v>2.2488535499999998</v>
      </c>
      <c r="AF26" s="115" t="s">
        <v>54</v>
      </c>
      <c r="AG26" s="18"/>
    </row>
    <row r="27" spans="1:33" ht="14.45" x14ac:dyDescent="0.35">
      <c r="A27" s="86"/>
      <c r="B27" s="69" t="s">
        <v>39</v>
      </c>
      <c r="C27" s="96"/>
      <c r="D27" s="68">
        <v>0</v>
      </c>
      <c r="E27" s="71">
        <v>0</v>
      </c>
      <c r="F27" s="96"/>
      <c r="G27" s="68">
        <v>0</v>
      </c>
      <c r="H27" s="71">
        <v>0</v>
      </c>
      <c r="I27" s="109"/>
      <c r="J27" s="68">
        <v>0</v>
      </c>
      <c r="K27" s="71">
        <v>0</v>
      </c>
      <c r="M27" s="68">
        <v>2.0291360000000003</v>
      </c>
      <c r="N27" s="71">
        <v>2.3053336312987594E-4</v>
      </c>
      <c r="O27" s="109"/>
      <c r="P27" s="68">
        <v>1.0438529999999999</v>
      </c>
      <c r="Q27" s="71">
        <v>9.1510981884507982E-5</v>
      </c>
      <c r="R27" s="109"/>
      <c r="S27" s="68">
        <v>0</v>
      </c>
      <c r="T27" s="71">
        <v>0</v>
      </c>
      <c r="U27" s="109"/>
      <c r="V27" s="68">
        <v>0.72918399999999994</v>
      </c>
      <c r="W27" s="71">
        <v>6.0086375128311823E-5</v>
      </c>
      <c r="X27" s="109"/>
      <c r="Y27" s="68">
        <v>1.5162488799999998</v>
      </c>
      <c r="Z27" s="71">
        <v>1.13346339806912E-4</v>
      </c>
      <c r="AA27" s="96"/>
      <c r="AB27" s="31">
        <v>-0.51288712000000047</v>
      </c>
      <c r="AC27" s="30">
        <v>-0.25276133290227981</v>
      </c>
      <c r="AD27" s="15"/>
      <c r="AE27" s="31">
        <v>0.78706487999999986</v>
      </c>
      <c r="AF27" s="30">
        <v>1.0793776056523454</v>
      </c>
      <c r="AG27" s="18"/>
    </row>
    <row r="28" spans="1:33" ht="15.6" x14ac:dyDescent="0.35">
      <c r="A28" s="86"/>
      <c r="B28" s="69" t="s">
        <v>40</v>
      </c>
      <c r="C28" s="96"/>
      <c r="D28" s="68">
        <v>0</v>
      </c>
      <c r="E28" s="71">
        <v>0</v>
      </c>
      <c r="F28" s="96"/>
      <c r="G28" s="68">
        <v>0</v>
      </c>
      <c r="H28" s="71">
        <v>0</v>
      </c>
      <c r="I28" s="109"/>
      <c r="J28" s="68">
        <v>0</v>
      </c>
      <c r="K28" s="71">
        <v>0</v>
      </c>
      <c r="M28" s="68">
        <v>0</v>
      </c>
      <c r="N28" s="71">
        <v>0</v>
      </c>
      <c r="O28" s="109"/>
      <c r="P28" s="68">
        <v>0</v>
      </c>
      <c r="Q28" s="71">
        <v>0</v>
      </c>
      <c r="R28" s="109"/>
      <c r="S28" s="68">
        <v>0</v>
      </c>
      <c r="T28" s="71">
        <v>0</v>
      </c>
      <c r="U28" s="109"/>
      <c r="V28" s="68">
        <v>0</v>
      </c>
      <c r="W28" s="71">
        <v>0</v>
      </c>
      <c r="X28" s="109"/>
      <c r="Y28" s="116">
        <v>5.5335000000000002E-2</v>
      </c>
      <c r="Z28" s="71">
        <v>4.1365370790680994E-6</v>
      </c>
      <c r="AA28" s="96"/>
      <c r="AB28" s="31">
        <v>5.5335000000000002E-2</v>
      </c>
      <c r="AC28" s="115" t="s">
        <v>54</v>
      </c>
      <c r="AD28" s="15"/>
      <c r="AE28" s="31">
        <v>5.5335000000000002E-2</v>
      </c>
      <c r="AF28" s="115" t="s">
        <v>54</v>
      </c>
    </row>
    <row r="29" spans="1:33" ht="14.45" x14ac:dyDescent="0.35">
      <c r="A29" s="86"/>
      <c r="B29" s="69" t="s">
        <v>27</v>
      </c>
      <c r="C29" s="96"/>
      <c r="D29" s="68">
        <v>233.30512000000004</v>
      </c>
      <c r="E29" s="71">
        <v>3.1955332056607097E-2</v>
      </c>
      <c r="F29" s="96"/>
      <c r="G29" s="68">
        <v>228.42421340299992</v>
      </c>
      <c r="H29" s="71">
        <v>2.6782750343019791E-2</v>
      </c>
      <c r="I29" s="109"/>
      <c r="J29" s="68">
        <v>90.686402940000008</v>
      </c>
      <c r="K29" s="71">
        <v>1.05099506626633E-2</v>
      </c>
      <c r="M29" s="68">
        <v>103.36640747999986</v>
      </c>
      <c r="N29" s="71">
        <v>1.1743621694660944E-2</v>
      </c>
      <c r="O29" s="109"/>
      <c r="P29" s="68">
        <v>99.84410359999994</v>
      </c>
      <c r="Q29" s="71">
        <v>8.7529872077912636E-3</v>
      </c>
      <c r="R29" s="109"/>
      <c r="S29" s="68">
        <v>41.994319985000054</v>
      </c>
      <c r="T29" s="71">
        <v>3.5891133312358071E-3</v>
      </c>
      <c r="U29" s="109"/>
      <c r="V29" s="68">
        <v>0</v>
      </c>
      <c r="W29" s="71">
        <v>0</v>
      </c>
      <c r="X29" s="109"/>
      <c r="Y29" s="68">
        <v>0</v>
      </c>
      <c r="Z29" s="71">
        <v>0</v>
      </c>
      <c r="AA29" s="96"/>
      <c r="AB29" s="31">
        <v>-103.36640747999986</v>
      </c>
      <c r="AC29" s="30">
        <v>-1</v>
      </c>
      <c r="AD29" s="15"/>
      <c r="AE29" s="31">
        <v>0</v>
      </c>
      <c r="AF29" s="115" t="s">
        <v>54</v>
      </c>
      <c r="AG29" s="18"/>
    </row>
    <row r="30" spans="1:33" ht="14.45" x14ac:dyDescent="0.35">
      <c r="A30" s="69"/>
      <c r="B30" s="69"/>
      <c r="C30" s="96"/>
      <c r="D30" s="107"/>
      <c r="E30" s="63"/>
      <c r="F30" s="96"/>
      <c r="G30" s="107"/>
      <c r="H30" s="63"/>
      <c r="I30" s="109"/>
      <c r="J30" s="107"/>
      <c r="K30" s="63"/>
      <c r="M30" s="107"/>
      <c r="N30" s="63"/>
      <c r="O30" s="109"/>
      <c r="P30" s="107"/>
      <c r="Q30" s="63"/>
      <c r="R30" s="109"/>
      <c r="S30" s="107"/>
      <c r="T30" s="63"/>
      <c r="U30" s="109"/>
      <c r="V30" s="107"/>
      <c r="W30" s="63"/>
      <c r="X30" s="109"/>
      <c r="Y30" s="107"/>
      <c r="Z30" s="63"/>
      <c r="AA30" s="96"/>
      <c r="AB30" s="107"/>
      <c r="AC30" s="119"/>
      <c r="AD30" s="15"/>
      <c r="AE30" s="31"/>
      <c r="AF30" s="30"/>
    </row>
    <row r="31" spans="1:33" ht="14.45" x14ac:dyDescent="0.35">
      <c r="A31" s="86"/>
      <c r="B31" s="81" t="s">
        <v>41</v>
      </c>
      <c r="C31" s="96"/>
      <c r="D31" s="107"/>
      <c r="E31" s="71"/>
      <c r="F31" s="96"/>
      <c r="G31" s="68"/>
      <c r="H31" s="71"/>
      <c r="I31" s="109"/>
      <c r="J31" s="107"/>
      <c r="K31" s="71"/>
      <c r="M31" s="107"/>
      <c r="N31" s="71"/>
      <c r="O31" s="109"/>
      <c r="P31" s="107"/>
      <c r="Q31" s="71"/>
      <c r="R31" s="109"/>
      <c r="S31" s="107"/>
      <c r="T31" s="71"/>
      <c r="U31" s="109"/>
      <c r="V31" s="107"/>
      <c r="W31" s="71"/>
      <c r="X31" s="109"/>
      <c r="Y31" s="107"/>
      <c r="Z31" s="71"/>
      <c r="AA31" s="96"/>
      <c r="AB31" s="107"/>
      <c r="AC31" s="119"/>
      <c r="AD31" s="15"/>
      <c r="AE31" s="31"/>
      <c r="AF31" s="30"/>
      <c r="AG31" s="18"/>
    </row>
    <row r="32" spans="1:33" ht="15.6" x14ac:dyDescent="0.35">
      <c r="A32" s="86"/>
      <c r="B32" s="69" t="s">
        <v>42</v>
      </c>
      <c r="C32" s="96"/>
      <c r="D32" s="68">
        <v>0</v>
      </c>
      <c r="E32" s="71">
        <v>0</v>
      </c>
      <c r="F32" s="96"/>
      <c r="G32" s="68">
        <v>0</v>
      </c>
      <c r="H32" s="71">
        <v>0</v>
      </c>
      <c r="I32" s="109"/>
      <c r="J32" s="68">
        <v>0</v>
      </c>
      <c r="K32" s="71">
        <v>0</v>
      </c>
      <c r="M32" s="68">
        <v>108.832795</v>
      </c>
      <c r="N32" s="71">
        <v>1.2364666661167287E-2</v>
      </c>
      <c r="O32" s="109"/>
      <c r="P32" s="68">
        <v>123.721020372466</v>
      </c>
      <c r="Q32" s="71">
        <v>1.0846193912397224E-2</v>
      </c>
      <c r="R32" s="109"/>
      <c r="S32" s="68">
        <v>418.30043800000004</v>
      </c>
      <c r="T32" s="71">
        <v>3.5750731980511562E-2</v>
      </c>
      <c r="U32" s="109"/>
      <c r="V32" s="68">
        <v>509.48736099999996</v>
      </c>
      <c r="W32" s="71">
        <v>4.1982885933015024E-2</v>
      </c>
      <c r="X32" s="109"/>
      <c r="Y32" s="68">
        <v>477.59675099999998</v>
      </c>
      <c r="Z32" s="71">
        <v>3.5702478889562739E-2</v>
      </c>
      <c r="AA32" s="96"/>
      <c r="AB32" s="31">
        <v>368.76395600000001</v>
      </c>
      <c r="AC32" s="30">
        <v>3.3883532624518189</v>
      </c>
      <c r="AD32" s="15"/>
      <c r="AE32" s="31">
        <v>-31.890609999999981</v>
      </c>
      <c r="AF32" s="30">
        <v>-6.2593525259206542E-2</v>
      </c>
      <c r="AG32" s="18"/>
    </row>
    <row r="33" spans="1:33" ht="14.45" x14ac:dyDescent="0.35">
      <c r="A33" s="86"/>
      <c r="B33" s="69" t="s">
        <v>43</v>
      </c>
      <c r="C33" s="96"/>
      <c r="D33" s="68">
        <v>0</v>
      </c>
      <c r="E33" s="71">
        <v>0</v>
      </c>
      <c r="F33" s="96"/>
      <c r="G33" s="68">
        <v>0</v>
      </c>
      <c r="H33" s="71">
        <v>0</v>
      </c>
      <c r="I33" s="109"/>
      <c r="J33" s="68">
        <v>0</v>
      </c>
      <c r="K33" s="71">
        <v>0</v>
      </c>
      <c r="M33" s="68">
        <v>0</v>
      </c>
      <c r="N33" s="71">
        <v>0</v>
      </c>
      <c r="O33" s="109"/>
      <c r="P33" s="68">
        <v>0</v>
      </c>
      <c r="Q33" s="71">
        <v>0</v>
      </c>
      <c r="R33" s="109"/>
      <c r="S33" s="68">
        <v>0</v>
      </c>
      <c r="T33" s="71">
        <v>0</v>
      </c>
      <c r="U33" s="109"/>
      <c r="V33" s="68">
        <v>119.83925500000001</v>
      </c>
      <c r="W33" s="71">
        <v>9.8750197906528649E-3</v>
      </c>
      <c r="X33" s="109"/>
      <c r="Y33" s="68">
        <v>446.31849662000002</v>
      </c>
      <c r="Z33" s="71">
        <v>3.3364290419130027E-2</v>
      </c>
      <c r="AA33" s="96"/>
      <c r="AB33" s="31">
        <v>446.31849662000002</v>
      </c>
      <c r="AC33" s="115" t="s">
        <v>54</v>
      </c>
      <c r="AD33" s="15"/>
      <c r="AE33" s="31">
        <v>326.47924162000004</v>
      </c>
      <c r="AF33" s="30">
        <v>2.7243096731534253</v>
      </c>
      <c r="AG33" s="18"/>
    </row>
    <row r="34" spans="1:33" ht="14.45" x14ac:dyDescent="0.35">
      <c r="A34" s="86"/>
      <c r="B34" s="69" t="s">
        <v>44</v>
      </c>
      <c r="C34" s="96"/>
      <c r="D34" s="68">
        <v>43.9</v>
      </c>
      <c r="E34" s="71">
        <v>6.0128945189246224E-3</v>
      </c>
      <c r="F34" s="96"/>
      <c r="G34" s="68">
        <v>47.109064330000002</v>
      </c>
      <c r="H34" s="71">
        <v>5.5235401275856109E-3</v>
      </c>
      <c r="I34" s="109"/>
      <c r="J34" s="68">
        <v>65</v>
      </c>
      <c r="K34" s="71">
        <v>7.5330674822894723E-3</v>
      </c>
      <c r="M34" s="68">
        <v>91</v>
      </c>
      <c r="N34" s="71">
        <v>1.0338654503600896E-2</v>
      </c>
      <c r="O34" s="109"/>
      <c r="P34" s="68">
        <v>91.287000000000006</v>
      </c>
      <c r="Q34" s="71">
        <v>8.0028155336920818E-3</v>
      </c>
      <c r="R34" s="109"/>
      <c r="S34" s="68">
        <v>105.5</v>
      </c>
      <c r="T34" s="71">
        <v>9.016730276395192E-3</v>
      </c>
      <c r="U34" s="109"/>
      <c r="V34" s="68">
        <v>104.895</v>
      </c>
      <c r="W34" s="71">
        <v>8.6435801102112339E-3</v>
      </c>
      <c r="X34" s="109"/>
      <c r="Y34" s="68">
        <v>89.586000000000013</v>
      </c>
      <c r="Z34" s="71">
        <v>6.6969514911971581E-3</v>
      </c>
      <c r="AA34" s="96"/>
      <c r="AB34" s="31">
        <v>-1.4139999999999873</v>
      </c>
      <c r="AC34" s="30">
        <v>-1.5538461538461399E-2</v>
      </c>
      <c r="AD34" s="15"/>
      <c r="AE34" s="31">
        <v>-15.308999999999983</v>
      </c>
      <c r="AF34" s="30">
        <v>-0.14594594594594579</v>
      </c>
      <c r="AG34" s="18"/>
    </row>
    <row r="35" spans="1:33" ht="14.45" x14ac:dyDescent="0.35">
      <c r="A35" s="86"/>
      <c r="B35" s="69" t="s">
        <v>45</v>
      </c>
      <c r="C35" s="96"/>
      <c r="D35" s="68">
        <v>0</v>
      </c>
      <c r="E35" s="71">
        <v>0</v>
      </c>
      <c r="F35" s="96"/>
      <c r="G35" s="68">
        <v>0</v>
      </c>
      <c r="H35" s="71">
        <v>0</v>
      </c>
      <c r="I35" s="109"/>
      <c r="J35" s="68">
        <v>0</v>
      </c>
      <c r="K35" s="71">
        <v>0</v>
      </c>
      <c r="M35" s="68">
        <v>0</v>
      </c>
      <c r="N35" s="71">
        <v>0</v>
      </c>
      <c r="O35" s="109"/>
      <c r="P35" s="68">
        <v>0</v>
      </c>
      <c r="Q35" s="71">
        <v>0</v>
      </c>
      <c r="R35" s="109"/>
      <c r="S35" s="68">
        <v>2</v>
      </c>
      <c r="T35" s="71">
        <v>1.7093327538189937E-4</v>
      </c>
      <c r="U35" s="109"/>
      <c r="V35" s="68">
        <v>19.897636325596935</v>
      </c>
      <c r="W35" s="71">
        <v>1.6396092624447896E-3</v>
      </c>
      <c r="X35" s="109"/>
      <c r="Y35" s="68">
        <v>23.6532321331063</v>
      </c>
      <c r="Z35" s="71">
        <v>1.7681841828571291E-3</v>
      </c>
      <c r="AA35" s="96"/>
      <c r="AB35" s="31">
        <v>23.6532321331063</v>
      </c>
      <c r="AC35" s="115" t="s">
        <v>54</v>
      </c>
      <c r="AD35" s="15"/>
      <c r="AE35" s="31">
        <v>3.7555958075093656</v>
      </c>
      <c r="AF35" s="30">
        <v>0.18874582619032246</v>
      </c>
      <c r="AG35" s="18"/>
    </row>
    <row r="36" spans="1:33" ht="14.45" x14ac:dyDescent="0.35">
      <c r="A36" s="86"/>
      <c r="B36" s="69" t="s">
        <v>46</v>
      </c>
      <c r="C36" s="96"/>
      <c r="D36" s="68">
        <v>0</v>
      </c>
      <c r="E36" s="71">
        <v>0</v>
      </c>
      <c r="F36" s="96"/>
      <c r="G36" s="68">
        <v>0</v>
      </c>
      <c r="H36" s="71">
        <v>0</v>
      </c>
      <c r="I36" s="109"/>
      <c r="J36" s="68">
        <v>0</v>
      </c>
      <c r="K36" s="71">
        <v>0</v>
      </c>
      <c r="M36" s="68">
        <v>10.339716999999998</v>
      </c>
      <c r="N36" s="71">
        <v>1.1747116673407553E-3</v>
      </c>
      <c r="O36" s="109"/>
      <c r="P36" s="68">
        <v>11.275470940000005</v>
      </c>
      <c r="Q36" s="71">
        <v>9.8848153612590738E-4</v>
      </c>
      <c r="R36" s="109"/>
      <c r="S36" s="68">
        <v>11.674921269999992</v>
      </c>
      <c r="T36" s="71">
        <v>9.9781626625345147E-4</v>
      </c>
      <c r="U36" s="109"/>
      <c r="V36" s="68">
        <v>11.019208420000002</v>
      </c>
      <c r="W36" s="71">
        <v>9.0800715696061948E-4</v>
      </c>
      <c r="X36" s="109"/>
      <c r="Y36" s="68">
        <v>11.800133439999998</v>
      </c>
      <c r="Z36" s="71">
        <v>8.8211239744305395E-4</v>
      </c>
      <c r="AA36" s="96"/>
      <c r="AB36" s="31">
        <v>1.4604164399999995</v>
      </c>
      <c r="AC36" s="30">
        <v>0.14124336671883764</v>
      </c>
      <c r="AD36" s="15"/>
      <c r="AE36" s="31">
        <v>0.78092501999999619</v>
      </c>
      <c r="AF36" s="30">
        <v>7.086943002027328E-2</v>
      </c>
      <c r="AG36" s="18"/>
    </row>
    <row r="37" spans="1:33" ht="14.45" x14ac:dyDescent="0.35">
      <c r="A37" s="86"/>
      <c r="B37" s="69" t="s">
        <v>47</v>
      </c>
      <c r="C37" s="96"/>
      <c r="D37" s="68">
        <v>0</v>
      </c>
      <c r="E37" s="71">
        <v>0</v>
      </c>
      <c r="F37" s="96"/>
      <c r="G37" s="68">
        <v>0</v>
      </c>
      <c r="H37" s="71">
        <v>0</v>
      </c>
      <c r="I37" s="109"/>
      <c r="J37" s="68">
        <v>0</v>
      </c>
      <c r="K37" s="71">
        <v>0</v>
      </c>
      <c r="M37" s="68">
        <v>2.6630024800000012</v>
      </c>
      <c r="N37" s="71">
        <v>3.0254794047200405E-4</v>
      </c>
      <c r="O37" s="109"/>
      <c r="P37" s="68">
        <v>2.1226802999999999</v>
      </c>
      <c r="Q37" s="71">
        <v>1.8608803967599076E-4</v>
      </c>
      <c r="R37" s="109"/>
      <c r="S37" s="68">
        <v>1.9499188699999996</v>
      </c>
      <c r="T37" s="71">
        <v>1.6665300958903598E-4</v>
      </c>
      <c r="U37" s="109"/>
      <c r="V37" s="68">
        <v>2.1046490000000007</v>
      </c>
      <c r="W37" s="71">
        <v>1.7342773473831899E-4</v>
      </c>
      <c r="X37" s="109"/>
      <c r="Y37" s="68">
        <v>1.8483782200000001</v>
      </c>
      <c r="Z37" s="71">
        <v>1.3817448347649576E-4</v>
      </c>
      <c r="AA37" s="96"/>
      <c r="AB37" s="31">
        <v>-0.8146242600000011</v>
      </c>
      <c r="AC37" s="30">
        <v>-0.30590443160233211</v>
      </c>
      <c r="AD37" s="15"/>
      <c r="AE37" s="31">
        <v>-0.25627078000000059</v>
      </c>
      <c r="AF37" s="30">
        <v>-0.1217641421443673</v>
      </c>
      <c r="AG37" s="18"/>
    </row>
    <row r="38" spans="1:33" ht="14.45" x14ac:dyDescent="0.35">
      <c r="A38" s="86"/>
      <c r="B38" s="69" t="s">
        <v>48</v>
      </c>
      <c r="C38" s="96"/>
      <c r="D38" s="68">
        <v>0</v>
      </c>
      <c r="E38" s="71">
        <v>0</v>
      </c>
      <c r="F38" s="96"/>
      <c r="G38" s="68">
        <v>0</v>
      </c>
      <c r="H38" s="71">
        <v>0</v>
      </c>
      <c r="I38" s="109"/>
      <c r="J38" s="68">
        <v>0</v>
      </c>
      <c r="K38" s="71">
        <v>0</v>
      </c>
      <c r="M38" s="68">
        <v>0.97240300000000002</v>
      </c>
      <c r="N38" s="71">
        <v>1.1047624895895629E-4</v>
      </c>
      <c r="O38" s="109"/>
      <c r="P38" s="68">
        <v>1.014</v>
      </c>
      <c r="Q38" s="71">
        <v>8.8893872634260862E-5</v>
      </c>
      <c r="R38" s="109"/>
      <c r="S38" s="68">
        <v>1.0325</v>
      </c>
      <c r="T38" s="71">
        <v>8.824430341590555E-5</v>
      </c>
      <c r="U38" s="109"/>
      <c r="V38" s="68">
        <v>1.06</v>
      </c>
      <c r="W38" s="71">
        <v>8.7346345553400157E-5</v>
      </c>
      <c r="X38" s="109"/>
      <c r="Y38" s="68">
        <v>1.0825</v>
      </c>
      <c r="Z38" s="71">
        <v>8.092168407140539E-5</v>
      </c>
      <c r="AA38" s="96"/>
      <c r="AB38" s="31">
        <v>0.110097</v>
      </c>
      <c r="AC38" s="30">
        <v>0.11322157582812888</v>
      </c>
      <c r="AD38" s="15"/>
      <c r="AE38" s="31">
        <v>2.2499999999999964E-2</v>
      </c>
      <c r="AF38" s="30">
        <v>2.1226415094339587E-2</v>
      </c>
      <c r="AG38" s="18"/>
    </row>
    <row r="39" spans="1:33" x14ac:dyDescent="0.25">
      <c r="A39" s="86"/>
      <c r="B39" s="69"/>
      <c r="C39" s="96"/>
      <c r="D39" s="107"/>
      <c r="E39" s="63"/>
      <c r="F39" s="96"/>
      <c r="G39" s="107"/>
      <c r="H39" s="63"/>
      <c r="I39" s="109"/>
      <c r="J39" s="107"/>
      <c r="K39" s="63"/>
      <c r="M39" s="107"/>
      <c r="N39" s="63"/>
      <c r="O39" s="109"/>
      <c r="P39" s="107"/>
      <c r="Q39" s="63"/>
      <c r="R39" s="109"/>
      <c r="S39" s="107"/>
      <c r="T39" s="63"/>
      <c r="U39" s="109"/>
      <c r="V39" s="107"/>
      <c r="W39" s="63"/>
      <c r="X39" s="109"/>
      <c r="Y39" s="107"/>
      <c r="Z39" s="63"/>
      <c r="AA39" s="96"/>
      <c r="AB39" s="21"/>
      <c r="AC39" s="22"/>
      <c r="AD39" s="96"/>
      <c r="AE39" s="31"/>
      <c r="AF39" s="30"/>
    </row>
    <row r="40" spans="1:33" x14ac:dyDescent="0.25">
      <c r="A40" s="86"/>
      <c r="B40" s="69" t="s">
        <v>49</v>
      </c>
      <c r="C40" s="110"/>
      <c r="D40" s="68">
        <v>202.41799520000004</v>
      </c>
      <c r="E40" s="71">
        <v>2.7724784826191132E-2</v>
      </c>
      <c r="F40" s="110"/>
      <c r="G40" s="68">
        <v>176.22754055000001</v>
      </c>
      <c r="H40" s="71">
        <v>2.0662687863952433E-2</v>
      </c>
      <c r="I40" s="113"/>
      <c r="J40" s="68">
        <v>190.222348654</v>
      </c>
      <c r="K40" s="71">
        <v>2.2045504446925816E-2</v>
      </c>
      <c r="M40" s="68">
        <v>0</v>
      </c>
      <c r="N40" s="71">
        <v>0</v>
      </c>
      <c r="O40" s="113"/>
      <c r="P40" s="68">
        <v>0</v>
      </c>
      <c r="Q40" s="71">
        <v>0</v>
      </c>
      <c r="R40" s="113"/>
      <c r="S40" s="68">
        <v>0</v>
      </c>
      <c r="T40" s="71">
        <v>0</v>
      </c>
      <c r="U40" s="113"/>
      <c r="V40" s="68">
        <v>0</v>
      </c>
      <c r="W40" s="71">
        <v>0</v>
      </c>
      <c r="X40" s="113"/>
      <c r="Y40" s="68">
        <v>0</v>
      </c>
      <c r="Z40" s="71">
        <v>0</v>
      </c>
      <c r="AA40" s="110"/>
      <c r="AB40" s="31">
        <v>0</v>
      </c>
      <c r="AC40" s="115" t="s">
        <v>54</v>
      </c>
      <c r="AD40" s="96"/>
      <c r="AE40" s="31">
        <v>0</v>
      </c>
      <c r="AF40" s="115" t="s">
        <v>54</v>
      </c>
    </row>
    <row r="41" spans="1:33" x14ac:dyDescent="0.25">
      <c r="A41" s="86"/>
      <c r="B41" s="69"/>
      <c r="C41" s="96"/>
      <c r="D41" s="107"/>
      <c r="E41" s="63"/>
      <c r="F41" s="96"/>
      <c r="G41" s="107"/>
      <c r="H41" s="63"/>
      <c r="I41" s="109"/>
      <c r="J41" s="107"/>
      <c r="K41" s="63"/>
      <c r="M41" s="107"/>
      <c r="N41" s="63"/>
      <c r="O41" s="109"/>
      <c r="P41" s="107"/>
      <c r="Q41" s="63"/>
      <c r="R41" s="109"/>
      <c r="S41" s="107"/>
      <c r="T41" s="63"/>
      <c r="U41" s="109"/>
      <c r="V41" s="107"/>
      <c r="W41" s="63"/>
      <c r="X41" s="109"/>
      <c r="Y41" s="107"/>
      <c r="Z41" s="63"/>
      <c r="AA41" s="96"/>
      <c r="AB41" s="107"/>
      <c r="AC41" s="119"/>
      <c r="AD41" s="15"/>
      <c r="AE41" s="31"/>
      <c r="AF41" s="30"/>
    </row>
    <row r="42" spans="1:33" ht="15.75" thickBot="1" x14ac:dyDescent="0.3">
      <c r="A42" s="120" t="s">
        <v>482</v>
      </c>
      <c r="B42" s="56"/>
      <c r="C42" s="56"/>
      <c r="D42" s="121">
        <v>7300.9762372900077</v>
      </c>
      <c r="E42" s="93">
        <v>1</v>
      </c>
      <c r="F42" s="56"/>
      <c r="G42" s="121">
        <v>8528.7810429272286</v>
      </c>
      <c r="H42" s="93">
        <v>1</v>
      </c>
      <c r="I42" s="122"/>
      <c r="J42" s="121">
        <v>8628.6230878480073</v>
      </c>
      <c r="K42" s="93">
        <v>1</v>
      </c>
      <c r="L42" s="122"/>
      <c r="M42" s="121">
        <v>8801.9190474258721</v>
      </c>
      <c r="N42" s="93">
        <v>1</v>
      </c>
      <c r="O42" s="122"/>
      <c r="P42" s="121">
        <v>11406.860450010265</v>
      </c>
      <c r="Q42" s="93">
        <v>1</v>
      </c>
      <c r="R42" s="122"/>
      <c r="S42" s="121">
        <v>11700.47198552533</v>
      </c>
      <c r="T42" s="93">
        <v>1</v>
      </c>
      <c r="U42" s="122"/>
      <c r="V42" s="121">
        <v>12135.596438341629</v>
      </c>
      <c r="W42" s="93">
        <v>1</v>
      </c>
      <c r="X42" s="122"/>
      <c r="Y42" s="121">
        <v>13377.131388476799</v>
      </c>
      <c r="Z42" s="93">
        <v>1</v>
      </c>
      <c r="AA42" s="120"/>
      <c r="AB42" s="123">
        <v>4575.2123410509266</v>
      </c>
      <c r="AC42" s="124">
        <v>0.51979713928281934</v>
      </c>
      <c r="AD42" s="125"/>
      <c r="AE42" s="123">
        <v>1241.5349501351702</v>
      </c>
      <c r="AF42" s="124">
        <v>0.10230522714257548</v>
      </c>
    </row>
    <row r="43" spans="1:33" x14ac:dyDescent="0.25">
      <c r="A43" s="259" t="s">
        <v>415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AF43" s="37" t="s">
        <v>12</v>
      </c>
    </row>
    <row r="44" spans="1:33" x14ac:dyDescent="0.25">
      <c r="A44" s="259" t="s">
        <v>416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AF44" s="39" t="s">
        <v>761</v>
      </c>
    </row>
    <row r="45" spans="1:33" x14ac:dyDescent="0.25">
      <c r="A45" s="259" t="s">
        <v>417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AF45" s="40" t="s">
        <v>14</v>
      </c>
    </row>
    <row r="46" spans="1:33" x14ac:dyDescent="0.25">
      <c r="A46" s="259" t="s">
        <v>433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33" x14ac:dyDescent="0.25">
      <c r="A47" s="259" t="s">
        <v>418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AF47" s="39"/>
    </row>
    <row r="48" spans="1:33" x14ac:dyDescent="0.25">
      <c r="A48" s="259" t="s">
        <v>419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AF48" s="39"/>
    </row>
    <row r="49" spans="1:32" x14ac:dyDescent="0.25">
      <c r="A49" s="260" t="s">
        <v>420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AF49" s="39"/>
    </row>
    <row r="50" spans="1:32" x14ac:dyDescent="0.25">
      <c r="A50" s="260" t="s">
        <v>421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AF50" s="39"/>
    </row>
    <row r="51" spans="1:32" x14ac:dyDescent="0.25">
      <c r="A51" s="260" t="s">
        <v>422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AF51" s="39"/>
    </row>
    <row r="52" spans="1:32" x14ac:dyDescent="0.25">
      <c r="A52" s="260" t="s">
        <v>423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32" ht="15" customHeight="1" x14ac:dyDescent="0.25">
      <c r="A53" s="259" t="s">
        <v>424</v>
      </c>
    </row>
    <row r="54" spans="1:32" ht="15" customHeight="1" x14ac:dyDescent="0.25">
      <c r="A54" s="261" t="s">
        <v>425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</row>
    <row r="55" spans="1:32" ht="15.75" customHeight="1" x14ac:dyDescent="0.25">
      <c r="A55" s="259" t="s">
        <v>426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32" ht="15.75" customHeight="1" x14ac:dyDescent="0.25">
      <c r="A56" s="259" t="s">
        <v>427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32" x14ac:dyDescent="0.25">
      <c r="A57" s="259" t="s">
        <v>428</v>
      </c>
      <c r="B57" s="99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32" x14ac:dyDescent="0.25">
      <c r="A58" s="338" t="s">
        <v>762</v>
      </c>
    </row>
    <row r="59" spans="1:32" ht="16.5" x14ac:dyDescent="0.25">
      <c r="A59" s="340" t="s">
        <v>763</v>
      </c>
      <c r="B59" s="334"/>
      <c r="C59" s="334"/>
      <c r="D59" s="339"/>
      <c r="E59" s="339"/>
      <c r="F59" s="339"/>
      <c r="G59" s="339"/>
      <c r="H59" s="339"/>
      <c r="I59" s="339"/>
      <c r="J59" s="339"/>
    </row>
    <row r="60" spans="1:32" x14ac:dyDescent="0.25">
      <c r="A60" s="336" t="s">
        <v>760</v>
      </c>
    </row>
    <row r="61" spans="1:32" x14ac:dyDescent="0.25">
      <c r="A61" s="336"/>
    </row>
    <row r="62" spans="1:32" x14ac:dyDescent="0.25">
      <c r="A62" s="261" t="s">
        <v>429</v>
      </c>
    </row>
    <row r="63" spans="1:32" x14ac:dyDescent="0.25">
      <c r="A63" s="261"/>
    </row>
    <row r="64" spans="1:32" x14ac:dyDescent="0.25">
      <c r="A64" s="41" t="s">
        <v>15</v>
      </c>
    </row>
    <row r="65" spans="1:1" x14ac:dyDescent="0.25">
      <c r="A65" s="42" t="s">
        <v>16</v>
      </c>
    </row>
    <row r="66" spans="1:1" x14ac:dyDescent="0.25">
      <c r="A66" s="42"/>
    </row>
    <row r="67" spans="1:1" x14ac:dyDescent="0.25">
      <c r="A67" s="41" t="s">
        <v>17</v>
      </c>
    </row>
  </sheetData>
  <mergeCells count="10">
    <mergeCell ref="V5:W5"/>
    <mergeCell ref="Y5:Z5"/>
    <mergeCell ref="AB5:AC5"/>
    <mergeCell ref="AE5:AF5"/>
    <mergeCell ref="D5:E5"/>
    <mergeCell ref="G5:H5"/>
    <mergeCell ref="J5:K5"/>
    <mergeCell ref="M5:N5"/>
    <mergeCell ref="P5:Q5"/>
    <mergeCell ref="S5:T5"/>
  </mergeCells>
  <hyperlinks>
    <hyperlink ref="A60" r:id="rId1" xr:uid="{00000000-0004-0000-0300-000000000000}"/>
    <hyperlink ref="A65" r:id="rId2" xr:uid="{00000000-0004-0000-0300-000001000000}"/>
  </hyperlinks>
  <pageMargins left="0.7" right="0.7" top="0.75" bottom="0.75" header="0.3" footer="0.3"/>
  <pageSetup paperSize="9" scale="43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9"/>
  <sheetViews>
    <sheetView zoomScaleNormal="100" workbookViewId="0"/>
  </sheetViews>
  <sheetFormatPr defaultColWidth="9.140625" defaultRowHeight="15" x14ac:dyDescent="0.25"/>
  <cols>
    <col min="1" max="3" width="9.140625" style="4"/>
    <col min="4" max="4" width="8.42578125" style="4" customWidth="1"/>
    <col min="5" max="16" width="9.140625" style="4"/>
    <col min="17" max="17" width="9.140625" style="4" customWidth="1"/>
    <col min="18" max="18" width="9.140625" style="4"/>
    <col min="19" max="19" width="13.28515625" style="4" bestFit="1" customWidth="1"/>
    <col min="20" max="16384" width="9.140625" style="4"/>
  </cols>
  <sheetData>
    <row r="1" spans="1:21" ht="22.5" x14ac:dyDescent="0.35">
      <c r="A1" s="1" t="s">
        <v>55</v>
      </c>
    </row>
    <row r="2" spans="1:21" x14ac:dyDescent="0.25">
      <c r="A2" s="263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N2" s="126"/>
      <c r="R2" s="126" t="s">
        <v>56</v>
      </c>
    </row>
    <row r="3" spans="1:21" ht="14.45" x14ac:dyDescent="0.35">
      <c r="C3" s="359">
        <v>2009</v>
      </c>
      <c r="D3" s="359"/>
      <c r="E3" s="360">
        <v>2010</v>
      </c>
      <c r="F3" s="360"/>
      <c r="G3" s="360">
        <v>2011</v>
      </c>
      <c r="H3" s="360"/>
      <c r="I3" s="358">
        <v>2012</v>
      </c>
      <c r="J3" s="358"/>
      <c r="K3" s="358">
        <v>2013</v>
      </c>
      <c r="L3" s="358"/>
      <c r="M3" s="358">
        <v>2014</v>
      </c>
      <c r="N3" s="358"/>
      <c r="O3" s="358">
        <v>2015</v>
      </c>
      <c r="P3" s="358"/>
      <c r="Q3" s="358">
        <v>2016</v>
      </c>
      <c r="R3" s="358"/>
    </row>
    <row r="4" spans="1:21" ht="34.5" thickBot="1" x14ac:dyDescent="0.3">
      <c r="A4" s="56"/>
      <c r="B4" s="56"/>
      <c r="C4" s="127" t="s">
        <v>57</v>
      </c>
      <c r="D4" s="128" t="s">
        <v>58</v>
      </c>
      <c r="E4" s="127" t="s">
        <v>57</v>
      </c>
      <c r="F4" s="128" t="s">
        <v>58</v>
      </c>
      <c r="G4" s="127" t="s">
        <v>57</v>
      </c>
      <c r="H4" s="128" t="s">
        <v>58</v>
      </c>
      <c r="I4" s="127" t="s">
        <v>57</v>
      </c>
      <c r="J4" s="128" t="s">
        <v>58</v>
      </c>
      <c r="K4" s="127" t="s">
        <v>57</v>
      </c>
      <c r="L4" s="128" t="s">
        <v>58</v>
      </c>
      <c r="M4" s="127" t="s">
        <v>57</v>
      </c>
      <c r="N4" s="128" t="s">
        <v>58</v>
      </c>
      <c r="O4" s="127" t="s">
        <v>57</v>
      </c>
      <c r="P4" s="128" t="s">
        <v>58</v>
      </c>
      <c r="Q4" s="127" t="s">
        <v>57</v>
      </c>
      <c r="R4" s="128" t="s">
        <v>58</v>
      </c>
    </row>
    <row r="5" spans="1:21" ht="14.45" x14ac:dyDescent="0.35">
      <c r="A5" s="129" t="s">
        <v>59</v>
      </c>
      <c r="C5" s="130">
        <v>1802937.4000000001</v>
      </c>
      <c r="D5" s="131">
        <v>1</v>
      </c>
      <c r="E5" s="130">
        <v>1990242.8747250992</v>
      </c>
      <c r="F5" s="131">
        <v>1.0000000000000002</v>
      </c>
      <c r="G5" s="130">
        <v>2126291.5968690002</v>
      </c>
      <c r="H5" s="131">
        <v>0.99999999999999978</v>
      </c>
      <c r="I5" s="130">
        <v>2170852.8100990001</v>
      </c>
      <c r="J5" s="131">
        <v>0.99999999999999978</v>
      </c>
      <c r="K5" s="130">
        <v>2494112.7677601427</v>
      </c>
      <c r="L5" s="131">
        <v>1.0000000000000004</v>
      </c>
      <c r="M5" s="130">
        <v>2636502.3631202634</v>
      </c>
      <c r="N5" s="131">
        <v>1.0000000000000002</v>
      </c>
      <c r="O5" s="130">
        <v>2759071.9747713897</v>
      </c>
      <c r="P5" s="131">
        <v>1</v>
      </c>
      <c r="Q5" s="130">
        <v>2858083.1123216855</v>
      </c>
      <c r="R5" s="131">
        <v>1</v>
      </c>
      <c r="S5" s="132"/>
    </row>
    <row r="6" spans="1:21" ht="14.45" x14ac:dyDescent="0.35">
      <c r="A6" s="133" t="s">
        <v>60</v>
      </c>
      <c r="C6" s="134">
        <v>153603.29000000007</v>
      </c>
      <c r="D6" s="135">
        <v>8.5196130492384295E-2</v>
      </c>
      <c r="E6" s="134">
        <v>113133.68163999989</v>
      </c>
      <c r="F6" s="135">
        <v>5.6844158608343916E-2</v>
      </c>
      <c r="G6" s="134">
        <v>90863.159933000003</v>
      </c>
      <c r="H6" s="135">
        <v>4.27331604314279E-2</v>
      </c>
      <c r="I6" s="134">
        <v>146642.21227500003</v>
      </c>
      <c r="J6" s="135">
        <v>6.7550508994809522E-2</v>
      </c>
      <c r="K6" s="134">
        <v>134006.76135999997</v>
      </c>
      <c r="L6" s="135">
        <v>5.3729231128689416E-2</v>
      </c>
      <c r="M6" s="134">
        <v>219625.14859199998</v>
      </c>
      <c r="N6" s="135">
        <v>8.3301707468252259E-2</v>
      </c>
      <c r="O6" s="134">
        <v>225199.4434903879</v>
      </c>
      <c r="P6" s="135">
        <v>8.1621445743200446E-2</v>
      </c>
      <c r="Q6" s="134">
        <v>336870.33257110929</v>
      </c>
      <c r="R6" s="136">
        <v>0.11786582801556876</v>
      </c>
      <c r="S6" s="132"/>
    </row>
    <row r="7" spans="1:21" ht="14.45" x14ac:dyDescent="0.35">
      <c r="A7" s="133" t="s">
        <v>61</v>
      </c>
      <c r="C7" s="134">
        <v>2314.3000000000002</v>
      </c>
      <c r="D7" s="135">
        <v>1.2836274847923173E-3</v>
      </c>
      <c r="E7" s="134">
        <v>1422.9169300000003</v>
      </c>
      <c r="F7" s="135">
        <v>7.1494637567615441E-4</v>
      </c>
      <c r="G7" s="134">
        <v>901.17241100000001</v>
      </c>
      <c r="H7" s="135">
        <v>4.238235302848355E-4</v>
      </c>
      <c r="I7" s="134">
        <v>2150.5037230000007</v>
      </c>
      <c r="J7" s="135">
        <v>9.9062622440161132E-4</v>
      </c>
      <c r="K7" s="134">
        <v>3111.4913099999994</v>
      </c>
      <c r="L7" s="135">
        <v>1.2475343337399688E-3</v>
      </c>
      <c r="M7" s="134">
        <v>9772.335006999996</v>
      </c>
      <c r="N7" s="135">
        <v>3.70655272064106E-3</v>
      </c>
      <c r="O7" s="134">
        <v>2675.5655870000005</v>
      </c>
      <c r="P7" s="135">
        <v>9.6973388569237726E-4</v>
      </c>
      <c r="Q7" s="134">
        <v>3252.2536694134997</v>
      </c>
      <c r="R7" s="136">
        <v>1.1379143088570368E-3</v>
      </c>
      <c r="S7" s="132"/>
      <c r="T7" s="137"/>
      <c r="U7" s="18"/>
    </row>
    <row r="8" spans="1:21" ht="14.45" x14ac:dyDescent="0.35">
      <c r="A8" s="133" t="s">
        <v>62</v>
      </c>
      <c r="C8" s="134">
        <v>2840.52</v>
      </c>
      <c r="D8" s="135">
        <v>1.5754956328489274E-3</v>
      </c>
      <c r="E8" s="134">
        <v>10799.606199999998</v>
      </c>
      <c r="F8" s="135">
        <v>5.4262755250369561E-3</v>
      </c>
      <c r="G8" s="134">
        <v>428.20554700000002</v>
      </c>
      <c r="H8" s="135">
        <v>2.0138608816896978E-4</v>
      </c>
      <c r="I8" s="134">
        <v>351.63065100000006</v>
      </c>
      <c r="J8" s="135">
        <v>1.6197811724691008E-4</v>
      </c>
      <c r="K8" s="134">
        <v>358.55792400000001</v>
      </c>
      <c r="L8" s="135">
        <v>1.4376171303673882E-4</v>
      </c>
      <c r="M8" s="134">
        <v>915.87600100000009</v>
      </c>
      <c r="N8" s="135">
        <v>3.4738296229557469E-4</v>
      </c>
      <c r="O8" s="134">
        <v>1296.489276</v>
      </c>
      <c r="P8" s="135">
        <v>4.6990049112706603E-4</v>
      </c>
      <c r="Q8" s="134">
        <v>390.77323999999999</v>
      </c>
      <c r="R8" s="136">
        <v>1.3672563905343048E-4</v>
      </c>
      <c r="S8" s="132"/>
      <c r="T8" s="137"/>
      <c r="U8" s="18"/>
    </row>
    <row r="9" spans="1:21" ht="14.45" x14ac:dyDescent="0.35">
      <c r="A9" s="133" t="s">
        <v>63</v>
      </c>
      <c r="C9" s="134">
        <v>16.95</v>
      </c>
      <c r="D9" s="135">
        <v>9.4013247492674998E-6</v>
      </c>
      <c r="E9" s="134">
        <v>0</v>
      </c>
      <c r="F9" s="135">
        <v>0</v>
      </c>
      <c r="G9" s="134">
        <v>44.790909999999997</v>
      </c>
      <c r="H9" s="135">
        <v>2.1065271605247068E-5</v>
      </c>
      <c r="I9" s="134">
        <v>16.79289</v>
      </c>
      <c r="J9" s="135">
        <v>7.7356188875993729E-6</v>
      </c>
      <c r="K9" s="134">
        <v>0</v>
      </c>
      <c r="L9" s="135">
        <v>0</v>
      </c>
      <c r="M9" s="134">
        <v>0</v>
      </c>
      <c r="N9" s="135">
        <v>0</v>
      </c>
      <c r="O9" s="134">
        <v>0</v>
      </c>
      <c r="P9" s="135">
        <v>0</v>
      </c>
      <c r="Q9" s="134">
        <v>0</v>
      </c>
      <c r="R9" s="136">
        <v>0</v>
      </c>
      <c r="S9" s="132"/>
      <c r="T9" s="137"/>
      <c r="U9" s="18"/>
    </row>
    <row r="10" spans="1:21" ht="14.45" x14ac:dyDescent="0.35">
      <c r="A10" s="133" t="s">
        <v>64</v>
      </c>
      <c r="C10" s="134">
        <v>594.28</v>
      </c>
      <c r="D10" s="135">
        <v>3.2961765616487844E-4</v>
      </c>
      <c r="E10" s="134">
        <v>683.571369</v>
      </c>
      <c r="F10" s="135">
        <v>3.434612818771768E-4</v>
      </c>
      <c r="G10" s="134">
        <v>974.27558900000008</v>
      </c>
      <c r="H10" s="135">
        <v>4.5820412893256838E-4</v>
      </c>
      <c r="I10" s="134">
        <v>568.42127200000004</v>
      </c>
      <c r="J10" s="135">
        <v>2.6184238256764979E-4</v>
      </c>
      <c r="K10" s="134">
        <v>787.99408300000005</v>
      </c>
      <c r="L10" s="135">
        <v>3.1594164192810906E-4</v>
      </c>
      <c r="M10" s="134">
        <v>498.48026399999998</v>
      </c>
      <c r="N10" s="135">
        <v>1.890687719354272E-4</v>
      </c>
      <c r="O10" s="134">
        <v>1056.0663829999999</v>
      </c>
      <c r="P10" s="135">
        <v>3.827614475651738E-4</v>
      </c>
      <c r="Q10" s="134">
        <v>278.70715724670004</v>
      </c>
      <c r="R10" s="136">
        <v>9.7515413755865172E-5</v>
      </c>
      <c r="S10" s="132"/>
      <c r="T10" s="137"/>
      <c r="U10" s="18"/>
    </row>
    <row r="11" spans="1:21" ht="14.45" x14ac:dyDescent="0.35">
      <c r="A11" s="133" t="s">
        <v>65</v>
      </c>
      <c r="C11" s="134">
        <v>126.33</v>
      </c>
      <c r="D11" s="135">
        <v>7.0068988529496358E-5</v>
      </c>
      <c r="E11" s="134">
        <v>61.880426000000007</v>
      </c>
      <c r="F11" s="135">
        <v>3.1091896765889537E-5</v>
      </c>
      <c r="G11" s="134">
        <v>510.11363999999998</v>
      </c>
      <c r="H11" s="135">
        <v>2.3990765930277427E-4</v>
      </c>
      <c r="I11" s="134">
        <v>976.61969999999997</v>
      </c>
      <c r="J11" s="135">
        <v>4.4987835907468179E-4</v>
      </c>
      <c r="K11" s="134">
        <v>541.90616</v>
      </c>
      <c r="L11" s="135">
        <v>2.1727412128468555E-4</v>
      </c>
      <c r="M11" s="134">
        <v>331.99927400000001</v>
      </c>
      <c r="N11" s="135">
        <v>1.2592413291338133E-4</v>
      </c>
      <c r="O11" s="134">
        <v>88.331000000000003</v>
      </c>
      <c r="P11" s="135">
        <v>3.2014750179657383E-5</v>
      </c>
      <c r="Q11" s="134">
        <v>131.70197999999999</v>
      </c>
      <c r="R11" s="136">
        <v>4.608052839058816E-5</v>
      </c>
      <c r="S11" s="132"/>
      <c r="T11" s="137"/>
      <c r="U11" s="18"/>
    </row>
    <row r="12" spans="1:21" ht="14.45" x14ac:dyDescent="0.35">
      <c r="A12" s="133" t="s">
        <v>66</v>
      </c>
      <c r="C12" s="134">
        <v>9422.090000000002</v>
      </c>
      <c r="D12" s="135">
        <v>5.2259662481903149E-3</v>
      </c>
      <c r="E12" s="134">
        <v>13041.005730000001</v>
      </c>
      <c r="F12" s="135">
        <v>6.5524694978753685E-3</v>
      </c>
      <c r="G12" s="134">
        <v>11055.119817999999</v>
      </c>
      <c r="H12" s="135">
        <v>5.1992491689657463E-3</v>
      </c>
      <c r="I12" s="134">
        <v>733.87820799999997</v>
      </c>
      <c r="J12" s="135">
        <v>3.3805986503826209E-4</v>
      </c>
      <c r="K12" s="134">
        <v>4176.6528039999994</v>
      </c>
      <c r="L12" s="135">
        <v>1.6746046361612089E-3</v>
      </c>
      <c r="M12" s="134">
        <v>6107.9697360000009</v>
      </c>
      <c r="N12" s="135">
        <v>2.3166942011655567E-3</v>
      </c>
      <c r="O12" s="134">
        <v>205.083686</v>
      </c>
      <c r="P12" s="135">
        <v>7.4330676356129769E-5</v>
      </c>
      <c r="Q12" s="134">
        <v>3188.6911799999993</v>
      </c>
      <c r="R12" s="136">
        <v>1.1156747563613549E-3</v>
      </c>
      <c r="S12" s="132"/>
      <c r="T12" s="137"/>
      <c r="U12" s="18"/>
    </row>
    <row r="13" spans="1:21" ht="14.45" x14ac:dyDescent="0.35">
      <c r="A13" s="133" t="s">
        <v>67</v>
      </c>
      <c r="C13" s="134">
        <v>1446.23</v>
      </c>
      <c r="D13" s="135">
        <v>8.0215208803145353E-4</v>
      </c>
      <c r="E13" s="134">
        <v>669.0100799999999</v>
      </c>
      <c r="F13" s="135">
        <v>3.3614494416537297E-4</v>
      </c>
      <c r="G13" s="134">
        <v>510.66734300000002</v>
      </c>
      <c r="H13" s="135">
        <v>2.4016806714185682E-4</v>
      </c>
      <c r="I13" s="134">
        <v>1237.0836079999999</v>
      </c>
      <c r="J13" s="135">
        <v>5.6986065671747852E-4</v>
      </c>
      <c r="K13" s="134">
        <v>841.99602889999994</v>
      </c>
      <c r="L13" s="135">
        <v>3.3759340787792888E-4</v>
      </c>
      <c r="M13" s="134">
        <v>53539.655697000009</v>
      </c>
      <c r="N13" s="135">
        <v>2.030707669597405E-2</v>
      </c>
      <c r="O13" s="134">
        <v>6223.1440470000007</v>
      </c>
      <c r="P13" s="135">
        <v>2.2555207344729148E-3</v>
      </c>
      <c r="Q13" s="134">
        <v>1705.1589300000001</v>
      </c>
      <c r="R13" s="136">
        <v>5.9660928775960641E-4</v>
      </c>
      <c r="S13" s="132"/>
      <c r="T13" s="137"/>
      <c r="U13" s="18"/>
    </row>
    <row r="14" spans="1:21" ht="14.45" x14ac:dyDescent="0.35">
      <c r="A14" s="133" t="s">
        <v>68</v>
      </c>
      <c r="C14" s="134">
        <v>456.41</v>
      </c>
      <c r="D14" s="135">
        <v>2.5314800169989264E-4</v>
      </c>
      <c r="E14" s="134">
        <v>581.38860999999997</v>
      </c>
      <c r="F14" s="135">
        <v>2.9211942792675683E-4</v>
      </c>
      <c r="G14" s="134">
        <v>18.899691000000001</v>
      </c>
      <c r="H14" s="135">
        <v>8.8885696711730934E-6</v>
      </c>
      <c r="I14" s="134">
        <v>632.50780899999995</v>
      </c>
      <c r="J14" s="135">
        <v>2.9136374702951642E-4</v>
      </c>
      <c r="K14" s="134">
        <v>40.89479</v>
      </c>
      <c r="L14" s="135">
        <v>1.63965280674642E-5</v>
      </c>
      <c r="M14" s="134">
        <v>79.816209999999998</v>
      </c>
      <c r="N14" s="135">
        <v>3.0273521130297277E-5</v>
      </c>
      <c r="O14" s="134">
        <v>116.81041</v>
      </c>
      <c r="P14" s="135">
        <v>4.2336847703901834E-5</v>
      </c>
      <c r="Q14" s="134">
        <v>77.446789999999993</v>
      </c>
      <c r="R14" s="136">
        <v>2.709745901583954E-5</v>
      </c>
      <c r="S14" s="132"/>
      <c r="T14" s="137"/>
      <c r="U14" s="18"/>
    </row>
    <row r="15" spans="1:21" ht="14.45" x14ac:dyDescent="0.35">
      <c r="A15" s="133" t="s">
        <v>69</v>
      </c>
      <c r="C15" s="134">
        <v>1559.77</v>
      </c>
      <c r="D15" s="135">
        <v>8.6512709759085362E-4</v>
      </c>
      <c r="E15" s="134">
        <v>1956.23252</v>
      </c>
      <c r="F15" s="135">
        <v>9.8291145510077667E-4</v>
      </c>
      <c r="G15" s="134">
        <v>0</v>
      </c>
      <c r="H15" s="135">
        <v>0</v>
      </c>
      <c r="I15" s="134">
        <v>53.73724</v>
      </c>
      <c r="J15" s="135">
        <v>2.4753976755130328E-5</v>
      </c>
      <c r="K15" s="134">
        <v>1666.114</v>
      </c>
      <c r="L15" s="135">
        <v>6.6801871252047138E-4</v>
      </c>
      <c r="M15" s="134">
        <v>16064.625849999997</v>
      </c>
      <c r="N15" s="135">
        <v>6.0931581456986593E-3</v>
      </c>
      <c r="O15" s="134">
        <v>18279.141040000002</v>
      </c>
      <c r="P15" s="135">
        <v>6.6251048204404193E-3</v>
      </c>
      <c r="Q15" s="134">
        <v>18913.561189999997</v>
      </c>
      <c r="R15" s="136">
        <v>6.6175686453834731E-3</v>
      </c>
      <c r="S15" s="132"/>
      <c r="T15" s="137"/>
      <c r="U15" s="18"/>
    </row>
    <row r="16" spans="1:21" ht="14.45" x14ac:dyDescent="0.35">
      <c r="A16" s="133" t="s">
        <v>70</v>
      </c>
      <c r="C16" s="134">
        <v>3563.9300000000003</v>
      </c>
      <c r="D16" s="135">
        <v>1.9767352987408214E-3</v>
      </c>
      <c r="E16" s="134">
        <v>1851.0170000000001</v>
      </c>
      <c r="F16" s="135">
        <v>9.3004578662575054E-4</v>
      </c>
      <c r="G16" s="134">
        <v>239.61799999999999</v>
      </c>
      <c r="H16" s="135">
        <v>1.1269291585069587E-4</v>
      </c>
      <c r="I16" s="134">
        <v>58.344369999999998</v>
      </c>
      <c r="J16" s="135">
        <v>2.6876244086460772E-5</v>
      </c>
      <c r="K16" s="134">
        <v>9.5393000000000008</v>
      </c>
      <c r="L16" s="135">
        <v>3.8247268220221026E-6</v>
      </c>
      <c r="M16" s="134">
        <v>0</v>
      </c>
      <c r="N16" s="135">
        <v>0</v>
      </c>
      <c r="O16" s="134">
        <v>0</v>
      </c>
      <c r="P16" s="135">
        <v>0</v>
      </c>
      <c r="Q16" s="134">
        <v>0</v>
      </c>
      <c r="R16" s="136">
        <v>0</v>
      </c>
      <c r="S16" s="132"/>
      <c r="T16" s="137"/>
      <c r="U16" s="18"/>
    </row>
    <row r="17" spans="1:21" ht="14.45" x14ac:dyDescent="0.35">
      <c r="A17" s="133" t="s">
        <v>71</v>
      </c>
      <c r="C17" s="134">
        <v>0</v>
      </c>
      <c r="D17" s="135">
        <v>0</v>
      </c>
      <c r="E17" s="134">
        <v>78.531000000000006</v>
      </c>
      <c r="F17" s="135">
        <v>3.9457998316334654E-5</v>
      </c>
      <c r="G17" s="134">
        <v>74.863</v>
      </c>
      <c r="H17" s="135">
        <v>3.5208247123883205E-5</v>
      </c>
      <c r="I17" s="134">
        <v>0</v>
      </c>
      <c r="J17" s="135">
        <v>0</v>
      </c>
      <c r="K17" s="134">
        <v>0</v>
      </c>
      <c r="L17" s="135">
        <v>0</v>
      </c>
      <c r="M17" s="134">
        <v>6.3250000000000002</v>
      </c>
      <c r="N17" s="136">
        <v>2.3990116938542969E-6</v>
      </c>
      <c r="O17" s="134">
        <v>4.9000000000000004</v>
      </c>
      <c r="P17" s="136">
        <v>1.7759594692726358E-6</v>
      </c>
      <c r="Q17" s="134">
        <v>10</v>
      </c>
      <c r="R17" s="136">
        <v>3.4988485663304501E-6</v>
      </c>
      <c r="S17" s="132"/>
      <c r="T17" s="137"/>
      <c r="U17" s="18"/>
    </row>
    <row r="18" spans="1:21" ht="14.45" x14ac:dyDescent="0.35">
      <c r="A18" s="133" t="s">
        <v>72</v>
      </c>
      <c r="C18" s="134">
        <v>144384.80999999997</v>
      </c>
      <c r="D18" s="135">
        <v>8.0083096617774949E-2</v>
      </c>
      <c r="E18" s="134">
        <v>162378.54484000002</v>
      </c>
      <c r="F18" s="135">
        <v>8.1587301179223387E-2</v>
      </c>
      <c r="G18" s="134">
        <v>238945.74415400004</v>
      </c>
      <c r="H18" s="135">
        <v>0.1123767523259047</v>
      </c>
      <c r="I18" s="134">
        <v>138943.75185200004</v>
      </c>
      <c r="J18" s="135">
        <v>6.4004225070267942E-2</v>
      </c>
      <c r="K18" s="134">
        <v>161640.33036399996</v>
      </c>
      <c r="L18" s="135">
        <v>6.4808749810122787E-2</v>
      </c>
      <c r="M18" s="134">
        <v>166593.60989299996</v>
      </c>
      <c r="N18" s="135">
        <v>6.318735466477593E-2</v>
      </c>
      <c r="O18" s="134">
        <v>142720.78800999999</v>
      </c>
      <c r="P18" s="135">
        <v>5.1727823454777944E-2</v>
      </c>
      <c r="Q18" s="134">
        <v>129546.01058999998</v>
      </c>
      <c r="R18" s="136">
        <v>4.5326187342665074E-2</v>
      </c>
      <c r="S18" s="132"/>
      <c r="T18" s="137"/>
      <c r="U18" s="18"/>
    </row>
    <row r="19" spans="1:21" ht="14.45" x14ac:dyDescent="0.35">
      <c r="A19" s="133" t="s">
        <v>73</v>
      </c>
      <c r="C19" s="134">
        <v>0</v>
      </c>
      <c r="D19" s="135">
        <v>0</v>
      </c>
      <c r="E19" s="134">
        <v>50988.263209999997</v>
      </c>
      <c r="F19" s="135">
        <v>2.561911606745117E-2</v>
      </c>
      <c r="G19" s="134">
        <v>0</v>
      </c>
      <c r="H19" s="135">
        <v>0</v>
      </c>
      <c r="I19" s="134">
        <v>50.378660000000004</v>
      </c>
      <c r="J19" s="135">
        <v>2.3206852056313537E-5</v>
      </c>
      <c r="K19" s="134">
        <v>0</v>
      </c>
      <c r="L19" s="135">
        <v>0</v>
      </c>
      <c r="M19" s="134">
        <v>0</v>
      </c>
      <c r="N19" s="135">
        <v>0</v>
      </c>
      <c r="O19" s="134">
        <v>0</v>
      </c>
      <c r="P19" s="135">
        <v>0</v>
      </c>
      <c r="Q19" s="134">
        <v>89.324250000000006</v>
      </c>
      <c r="R19" s="136">
        <v>3.1253202405104274E-5</v>
      </c>
      <c r="S19" s="132"/>
      <c r="T19" s="137"/>
      <c r="U19" s="18"/>
    </row>
    <row r="20" spans="1:21" ht="14.45" x14ac:dyDescent="0.35">
      <c r="A20" s="133" t="s">
        <v>74</v>
      </c>
      <c r="C20" s="134">
        <v>94.759999999999991</v>
      </c>
      <c r="D20" s="135">
        <v>5.2558674527468332E-5</v>
      </c>
      <c r="E20" s="134">
        <v>16808.181725000002</v>
      </c>
      <c r="F20" s="135">
        <v>8.4452917472806529E-3</v>
      </c>
      <c r="G20" s="134">
        <v>6697.3126899999997</v>
      </c>
      <c r="H20" s="135">
        <v>3.149762102179167E-3</v>
      </c>
      <c r="I20" s="134">
        <v>47314.739793999986</v>
      </c>
      <c r="J20" s="135">
        <v>2.1795461937302987E-2</v>
      </c>
      <c r="K20" s="134">
        <v>-409.09786999999989</v>
      </c>
      <c r="L20" s="135">
        <v>-1.6402541027340693E-4</v>
      </c>
      <c r="M20" s="134">
        <v>2031.6464119999998</v>
      </c>
      <c r="N20" s="135">
        <v>7.7058395259527656E-4</v>
      </c>
      <c r="O20" s="134">
        <v>698.07321000000002</v>
      </c>
      <c r="P20" s="135">
        <v>2.5301014847858063E-4</v>
      </c>
      <c r="Q20" s="134">
        <v>585.48522000000003</v>
      </c>
      <c r="R20" s="136">
        <v>2.0485241226046681E-4</v>
      </c>
      <c r="S20" s="132"/>
      <c r="T20" s="137"/>
      <c r="U20" s="18"/>
    </row>
    <row r="21" spans="1:21" ht="14.45" x14ac:dyDescent="0.35">
      <c r="A21" s="133" t="s">
        <v>75</v>
      </c>
      <c r="C21" s="134">
        <v>1503.83</v>
      </c>
      <c r="D21" s="135">
        <v>8.3409995266613243E-4</v>
      </c>
      <c r="E21" s="134">
        <v>3.2923300000000002</v>
      </c>
      <c r="F21" s="135">
        <v>1.6542352904816961E-6</v>
      </c>
      <c r="G21" s="134">
        <v>12.2</v>
      </c>
      <c r="H21" s="135">
        <v>5.7376890441389615E-6</v>
      </c>
      <c r="I21" s="134">
        <v>69.672929999999994</v>
      </c>
      <c r="J21" s="135">
        <v>3.2094727784341406E-5</v>
      </c>
      <c r="K21" s="134">
        <v>66.277119999999996</v>
      </c>
      <c r="L21" s="135">
        <v>2.6573425571098247E-5</v>
      </c>
      <c r="M21" s="134">
        <v>0</v>
      </c>
      <c r="N21" s="135">
        <v>0</v>
      </c>
      <c r="O21" s="134">
        <v>18.681290000000001</v>
      </c>
      <c r="P21" s="135">
        <v>6.7708599742302444E-6</v>
      </c>
      <c r="Q21" s="134">
        <v>0</v>
      </c>
      <c r="R21" s="136">
        <v>0</v>
      </c>
      <c r="S21" s="132"/>
      <c r="T21" s="137"/>
      <c r="U21" s="18"/>
    </row>
    <row r="22" spans="1:21" ht="14.45" x14ac:dyDescent="0.35">
      <c r="A22" s="133" t="s">
        <v>76</v>
      </c>
      <c r="C22" s="134">
        <v>22813.84</v>
      </c>
      <c r="D22" s="135">
        <v>1.2653706113146247E-2</v>
      </c>
      <c r="E22" s="134">
        <v>5818.0110300000015</v>
      </c>
      <c r="F22" s="135">
        <v>2.9232668554603465E-3</v>
      </c>
      <c r="G22" s="134">
        <v>10864.203970999997</v>
      </c>
      <c r="H22" s="135">
        <v>5.1094609916145645E-3</v>
      </c>
      <c r="I22" s="134">
        <v>8894.897823000003</v>
      </c>
      <c r="J22" s="135">
        <v>4.0974209682112708E-3</v>
      </c>
      <c r="K22" s="134">
        <v>20998.615448</v>
      </c>
      <c r="L22" s="135">
        <v>8.4192726645868424E-3</v>
      </c>
      <c r="M22" s="134">
        <v>-24004.44083</v>
      </c>
      <c r="N22" s="135">
        <v>-9.1046536372495733E-3</v>
      </c>
      <c r="O22" s="134">
        <v>12124.644317000004</v>
      </c>
      <c r="P22" s="135">
        <v>4.3944646706813887E-3</v>
      </c>
      <c r="Q22" s="134">
        <v>11479.470741696839</v>
      </c>
      <c r="R22" s="136">
        <v>4.0164929746818335E-3</v>
      </c>
      <c r="S22" s="132"/>
      <c r="T22" s="137"/>
      <c r="U22" s="18"/>
    </row>
    <row r="23" spans="1:21" ht="14.45" x14ac:dyDescent="0.35">
      <c r="A23" s="133" t="s">
        <v>77</v>
      </c>
      <c r="C23" s="134">
        <v>4128.8500000000004</v>
      </c>
      <c r="D23" s="135">
        <v>2.2900684183488566E-3</v>
      </c>
      <c r="E23" s="134">
        <v>3566.0967600000004</v>
      </c>
      <c r="F23" s="135">
        <v>1.7917897384722781E-3</v>
      </c>
      <c r="G23" s="134">
        <v>5220.0581099999999</v>
      </c>
      <c r="H23" s="135">
        <v>2.4550057563537489E-3</v>
      </c>
      <c r="I23" s="134">
        <v>2528.6175470000003</v>
      </c>
      <c r="J23" s="135">
        <v>1.1648037744598099E-3</v>
      </c>
      <c r="K23" s="134">
        <v>4659.5258570000005</v>
      </c>
      <c r="L23" s="135">
        <v>1.8682097767313561E-3</v>
      </c>
      <c r="M23" s="134">
        <v>5877.3117579999998</v>
      </c>
      <c r="N23" s="135">
        <v>2.2292078475682777E-3</v>
      </c>
      <c r="O23" s="134">
        <v>303.89639999999997</v>
      </c>
      <c r="P23" s="135">
        <v>1.1014442637915603E-4</v>
      </c>
      <c r="Q23" s="134">
        <v>594.29407999999989</v>
      </c>
      <c r="R23" s="136">
        <v>2.0793449897866734E-4</v>
      </c>
      <c r="S23" s="132"/>
      <c r="T23" s="137"/>
      <c r="U23" s="18"/>
    </row>
    <row r="24" spans="1:21" ht="14.45" x14ac:dyDescent="0.35">
      <c r="A24" s="133" t="s">
        <v>78</v>
      </c>
      <c r="C24" s="134">
        <v>219731.81999999998</v>
      </c>
      <c r="D24" s="135">
        <v>0.12187434793909092</v>
      </c>
      <c r="E24" s="134">
        <v>263499.11441999994</v>
      </c>
      <c r="F24" s="135">
        <v>0.13239545673861314</v>
      </c>
      <c r="G24" s="134">
        <v>344490.61667599995</v>
      </c>
      <c r="H24" s="135">
        <v>0.1620147571402098</v>
      </c>
      <c r="I24" s="134">
        <v>265685.24813399982</v>
      </c>
      <c r="J24" s="135">
        <v>0.12238749992537884</v>
      </c>
      <c r="K24" s="134">
        <v>329434.74709500012</v>
      </c>
      <c r="L24" s="135">
        <v>0.13208494473601992</v>
      </c>
      <c r="M24" s="134">
        <v>321708.0414662633</v>
      </c>
      <c r="N24" s="135">
        <v>0.12202076734933261</v>
      </c>
      <c r="O24" s="134">
        <v>338779.32971199986</v>
      </c>
      <c r="P24" s="135">
        <v>0.1227874201216046</v>
      </c>
      <c r="Q24" s="134">
        <v>334319.55236033688</v>
      </c>
      <c r="R24" s="136">
        <v>0.11697334864722025</v>
      </c>
      <c r="S24" s="132"/>
      <c r="T24" s="137"/>
      <c r="U24" s="18"/>
    </row>
    <row r="25" spans="1:21" ht="14.45" x14ac:dyDescent="0.35">
      <c r="A25" s="133" t="s">
        <v>79</v>
      </c>
      <c r="C25" s="134">
        <v>0</v>
      </c>
      <c r="D25" s="135">
        <v>0</v>
      </c>
      <c r="E25" s="134">
        <v>105.96262</v>
      </c>
      <c r="F25" s="135">
        <v>5.324104979631494E-5</v>
      </c>
      <c r="G25" s="134">
        <v>125.53100000000001</v>
      </c>
      <c r="H25" s="135">
        <v>5.9037528147525243E-5</v>
      </c>
      <c r="I25" s="134">
        <v>0</v>
      </c>
      <c r="J25" s="135">
        <v>0</v>
      </c>
      <c r="K25" s="134">
        <v>0</v>
      </c>
      <c r="L25" s="135">
        <v>0</v>
      </c>
      <c r="M25" s="134">
        <v>-220.628353</v>
      </c>
      <c r="N25" s="136">
        <v>-8.3682213255780835E-5</v>
      </c>
      <c r="O25" s="134">
        <v>0</v>
      </c>
      <c r="P25" s="136">
        <v>0</v>
      </c>
      <c r="Q25" s="134">
        <v>150</v>
      </c>
      <c r="R25" s="136">
        <v>5.2482728494956752E-5</v>
      </c>
      <c r="S25" s="132"/>
      <c r="T25" s="137"/>
      <c r="U25" s="18"/>
    </row>
    <row r="26" spans="1:21" ht="14.45" x14ac:dyDescent="0.35">
      <c r="A26" s="133" t="s">
        <v>80</v>
      </c>
      <c r="C26" s="134">
        <v>2387.7100000000005</v>
      </c>
      <c r="D26" s="135">
        <v>1.3243443726887025E-3</v>
      </c>
      <c r="E26" s="134">
        <v>1284.0720800000001</v>
      </c>
      <c r="F26" s="135">
        <v>6.451836086474429E-4</v>
      </c>
      <c r="G26" s="134">
        <v>5502.1687860000002</v>
      </c>
      <c r="H26" s="135">
        <v>2.5876830788881615E-3</v>
      </c>
      <c r="I26" s="134">
        <v>8822.6899470000008</v>
      </c>
      <c r="J26" s="135">
        <v>4.0641585214603515E-3</v>
      </c>
      <c r="K26" s="134">
        <v>8102.1452674999982</v>
      </c>
      <c r="L26" s="135">
        <v>3.2485079954007825E-3</v>
      </c>
      <c r="M26" s="134">
        <v>9169.939897000002</v>
      </c>
      <c r="N26" s="135">
        <v>3.4780700466156638E-3</v>
      </c>
      <c r="O26" s="134">
        <v>9542.4443360000005</v>
      </c>
      <c r="P26" s="135">
        <v>3.4585702813318834E-3</v>
      </c>
      <c r="Q26" s="134">
        <v>10804.321190000002</v>
      </c>
      <c r="R26" s="136">
        <v>3.780268370580521E-3</v>
      </c>
      <c r="S26" s="132"/>
      <c r="T26" s="137"/>
      <c r="U26" s="18"/>
    </row>
    <row r="27" spans="1:21" ht="14.45" x14ac:dyDescent="0.35">
      <c r="A27" s="133" t="s">
        <v>81</v>
      </c>
      <c r="C27" s="134">
        <v>98664.41</v>
      </c>
      <c r="D27" s="135">
        <v>5.4724257203827488E-2</v>
      </c>
      <c r="E27" s="134">
        <v>107858.19771100002</v>
      </c>
      <c r="F27" s="135">
        <v>5.4193485167431062E-2</v>
      </c>
      <c r="G27" s="134">
        <v>81379.072065999979</v>
      </c>
      <c r="H27" s="135">
        <v>3.8272771329121567E-2</v>
      </c>
      <c r="I27" s="134">
        <v>52457.415480999989</v>
      </c>
      <c r="J27" s="135">
        <v>2.4164427563657671E-2</v>
      </c>
      <c r="K27" s="134">
        <v>103344.47991100998</v>
      </c>
      <c r="L27" s="135">
        <v>4.143536781771872E-2</v>
      </c>
      <c r="M27" s="134">
        <v>66086.251354999971</v>
      </c>
      <c r="N27" s="135">
        <v>2.5065879810852065E-2</v>
      </c>
      <c r="O27" s="134">
        <v>60629.503490000003</v>
      </c>
      <c r="P27" s="135">
        <v>2.1974600171502819E-2</v>
      </c>
      <c r="Q27" s="134">
        <v>58147.166856047152</v>
      </c>
      <c r="R27" s="136">
        <v>2.0344813139045802E-2</v>
      </c>
      <c r="S27" s="132"/>
      <c r="T27" s="137"/>
      <c r="U27" s="18"/>
    </row>
    <row r="28" spans="1:21" ht="14.45" x14ac:dyDescent="0.35">
      <c r="A28" s="133" t="s">
        <v>82</v>
      </c>
      <c r="C28" s="134">
        <v>556.6</v>
      </c>
      <c r="D28" s="135">
        <v>3.0871842804969268E-4</v>
      </c>
      <c r="E28" s="134">
        <v>0</v>
      </c>
      <c r="F28" s="135">
        <v>0</v>
      </c>
      <c r="G28" s="134">
        <v>176.863651</v>
      </c>
      <c r="H28" s="135">
        <v>8.3179396118780068E-5</v>
      </c>
      <c r="I28" s="134">
        <v>1643.8848800000003</v>
      </c>
      <c r="J28" s="135">
        <v>7.572530354672145E-4</v>
      </c>
      <c r="K28" s="134">
        <v>3730.7546140000004</v>
      </c>
      <c r="L28" s="135">
        <v>1.4958243517394899E-3</v>
      </c>
      <c r="M28" s="134">
        <v>280.62164800000005</v>
      </c>
      <c r="N28" s="135">
        <v>1.0643709329654773E-4</v>
      </c>
      <c r="O28" s="134">
        <v>316.35515999999996</v>
      </c>
      <c r="P28" s="135">
        <v>1.1465998817454279E-4</v>
      </c>
      <c r="Q28" s="134">
        <v>110.75675000000001</v>
      </c>
      <c r="R28" s="136">
        <v>3.8752109594892011E-5</v>
      </c>
      <c r="S28" s="132"/>
      <c r="T28" s="137"/>
      <c r="U28" s="18"/>
    </row>
    <row r="29" spans="1:21" ht="14.45" x14ac:dyDescent="0.35">
      <c r="A29" s="133" t="s">
        <v>83</v>
      </c>
      <c r="C29" s="134">
        <v>84.84</v>
      </c>
      <c r="D29" s="135">
        <v>4.7056542284829188E-5</v>
      </c>
      <c r="E29" s="134">
        <v>47</v>
      </c>
      <c r="F29" s="135">
        <v>2.3615208272755074E-5</v>
      </c>
      <c r="G29" s="134">
        <v>45.783037</v>
      </c>
      <c r="H29" s="135">
        <v>2.1531871295271207E-5</v>
      </c>
      <c r="I29" s="134">
        <v>57.065123</v>
      </c>
      <c r="J29" s="135">
        <v>2.6286960928225065E-5</v>
      </c>
      <c r="K29" s="134">
        <v>1.9677100000000001</v>
      </c>
      <c r="L29" s="135">
        <v>7.889418736134843E-7</v>
      </c>
      <c r="M29" s="134">
        <v>73.458289999999991</v>
      </c>
      <c r="N29" s="135">
        <v>2.7862023196923344E-5</v>
      </c>
      <c r="O29" s="134">
        <v>17.545999999999999</v>
      </c>
      <c r="P29" s="135">
        <v>6.3593846628280942E-6</v>
      </c>
      <c r="Q29" s="134">
        <v>22.02</v>
      </c>
      <c r="R29" s="136">
        <v>7.7044645430596501E-6</v>
      </c>
      <c r="S29" s="132"/>
      <c r="T29" s="137"/>
      <c r="U29" s="18"/>
    </row>
    <row r="30" spans="1:21" ht="14.45" x14ac:dyDescent="0.35">
      <c r="A30" s="133" t="s">
        <v>84</v>
      </c>
      <c r="C30" s="134">
        <v>84025.58</v>
      </c>
      <c r="D30" s="135">
        <v>4.6604823883513648E-2</v>
      </c>
      <c r="E30" s="134">
        <v>68136.461318999995</v>
      </c>
      <c r="F30" s="135">
        <v>3.4235249468440525E-2</v>
      </c>
      <c r="G30" s="134">
        <v>88592.887980000029</v>
      </c>
      <c r="H30" s="135">
        <v>4.16654461271702E-2</v>
      </c>
      <c r="I30" s="134">
        <v>101655.53977799999</v>
      </c>
      <c r="J30" s="135">
        <v>4.6827467668507691E-2</v>
      </c>
      <c r="K30" s="134">
        <v>159404.63823299998</v>
      </c>
      <c r="L30" s="135">
        <v>6.3912362060579375E-2</v>
      </c>
      <c r="M30" s="134">
        <v>134849.67529150005</v>
      </c>
      <c r="N30" s="135">
        <v>5.1147185444547584E-2</v>
      </c>
      <c r="O30" s="134">
        <v>155574.52580100004</v>
      </c>
      <c r="P30" s="135">
        <v>5.6386541280384894E-2</v>
      </c>
      <c r="Q30" s="134">
        <v>133812.80334302026</v>
      </c>
      <c r="R30" s="136">
        <v>4.6819073513338492E-2</v>
      </c>
      <c r="S30" s="132"/>
      <c r="T30" s="137"/>
      <c r="U30" s="18"/>
    </row>
    <row r="31" spans="1:21" ht="14.45" x14ac:dyDescent="0.35">
      <c r="A31" s="133" t="s">
        <v>85</v>
      </c>
      <c r="C31" s="134">
        <v>5238.41</v>
      </c>
      <c r="D31" s="135">
        <v>2.905486346891467E-3</v>
      </c>
      <c r="E31" s="134">
        <v>3119.8770399999999</v>
      </c>
      <c r="F31" s="135">
        <v>1.5675860869146087E-3</v>
      </c>
      <c r="G31" s="134">
        <v>1156.3243689999999</v>
      </c>
      <c r="H31" s="135">
        <v>5.4382210356411454E-4</v>
      </c>
      <c r="I31" s="134">
        <v>3127.1334069999998</v>
      </c>
      <c r="J31" s="135">
        <v>1.4405091825904996E-3</v>
      </c>
      <c r="K31" s="134">
        <v>2725.2620189999998</v>
      </c>
      <c r="L31" s="135">
        <v>1.0926779471352622E-3</v>
      </c>
      <c r="M31" s="134">
        <v>204.82975900000002</v>
      </c>
      <c r="N31" s="135">
        <v>7.76899584332581E-5</v>
      </c>
      <c r="O31" s="134">
        <v>429.28058800000008</v>
      </c>
      <c r="P31" s="135">
        <v>1.5558876025173981E-4</v>
      </c>
      <c r="Q31" s="134">
        <v>5692.8123600000008</v>
      </c>
      <c r="R31" s="136">
        <v>1.9918288364174268E-3</v>
      </c>
      <c r="S31" s="132"/>
      <c r="T31" s="137"/>
      <c r="U31" s="18"/>
    </row>
    <row r="32" spans="1:21" ht="14.45" x14ac:dyDescent="0.35">
      <c r="A32" s="133" t="s">
        <v>86</v>
      </c>
      <c r="C32" s="134">
        <v>21384.680000000004</v>
      </c>
      <c r="D32" s="135">
        <v>1.1861021907915385E-2</v>
      </c>
      <c r="E32" s="134">
        <v>16561.095569000001</v>
      </c>
      <c r="F32" s="135">
        <v>8.3211430018497057E-3</v>
      </c>
      <c r="G32" s="134">
        <v>19658.959490000001</v>
      </c>
      <c r="H32" s="135">
        <v>9.2456554495856293E-3</v>
      </c>
      <c r="I32" s="134">
        <v>8620.7513200000012</v>
      </c>
      <c r="J32" s="135">
        <v>3.9711358042772409E-3</v>
      </c>
      <c r="K32" s="134">
        <v>8724.465655</v>
      </c>
      <c r="L32" s="135">
        <v>3.4980237332392448E-3</v>
      </c>
      <c r="M32" s="134">
        <v>5795.8300449999997</v>
      </c>
      <c r="N32" s="135">
        <v>2.1983026171615932E-3</v>
      </c>
      <c r="O32" s="134">
        <v>10671.524903</v>
      </c>
      <c r="P32" s="135">
        <v>3.8677950414411416E-3</v>
      </c>
      <c r="Q32" s="134">
        <v>1561.0910200000005</v>
      </c>
      <c r="R32" s="136">
        <v>5.4620210772383417E-4</v>
      </c>
      <c r="S32" s="132"/>
      <c r="T32" s="137"/>
      <c r="U32" s="18"/>
    </row>
    <row r="33" spans="1:21" ht="14.45" x14ac:dyDescent="0.35">
      <c r="A33" s="133" t="s">
        <v>87</v>
      </c>
      <c r="C33" s="134">
        <v>598.44999999999993</v>
      </c>
      <c r="D33" s="135">
        <v>3.3193054844832655E-4</v>
      </c>
      <c r="E33" s="134">
        <v>1019.83341</v>
      </c>
      <c r="F33" s="135">
        <v>5.1241656129072377E-4</v>
      </c>
      <c r="G33" s="134">
        <v>10525.963615000001</v>
      </c>
      <c r="H33" s="135">
        <v>4.9503857469500694E-3</v>
      </c>
      <c r="I33" s="134">
        <v>9892.8862760000011</v>
      </c>
      <c r="J33" s="135">
        <v>4.5571428104095382E-3</v>
      </c>
      <c r="K33" s="134">
        <v>15801.105164000004</v>
      </c>
      <c r="L33" s="135">
        <v>6.3353611625950297E-3</v>
      </c>
      <c r="M33" s="134">
        <v>28663.149801000007</v>
      </c>
      <c r="N33" s="135">
        <v>1.0871657162892725E-2</v>
      </c>
      <c r="O33" s="134">
        <v>10433.82337</v>
      </c>
      <c r="P33" s="135">
        <v>3.781642329524413E-3</v>
      </c>
      <c r="Q33" s="134">
        <v>14352.535313852004</v>
      </c>
      <c r="R33" s="136">
        <v>5.021734760607824E-3</v>
      </c>
      <c r="S33" s="132"/>
      <c r="T33" s="137"/>
      <c r="U33" s="18"/>
    </row>
    <row r="34" spans="1:21" ht="14.45" x14ac:dyDescent="0.35">
      <c r="A34" s="133" t="s">
        <v>88</v>
      </c>
      <c r="C34" s="134">
        <v>830.23</v>
      </c>
      <c r="D34" s="135">
        <v>4.6048742457724818E-4</v>
      </c>
      <c r="E34" s="134">
        <v>-190.9346300000002</v>
      </c>
      <c r="F34" s="135">
        <v>-9.5935341573009225E-5</v>
      </c>
      <c r="G34" s="134">
        <v>503.5474539999999</v>
      </c>
      <c r="H34" s="135">
        <v>2.3681956639507107E-4</v>
      </c>
      <c r="I34" s="134">
        <v>1796.5257060000001</v>
      </c>
      <c r="J34" s="135">
        <v>8.2756679662591721E-4</v>
      </c>
      <c r="K34" s="134">
        <v>366.30914100000007</v>
      </c>
      <c r="L34" s="135">
        <v>1.4686951838547655E-4</v>
      </c>
      <c r="M34" s="134">
        <v>-198.95954099999989</v>
      </c>
      <c r="N34" s="135">
        <v>-7.5463441179902485E-5</v>
      </c>
      <c r="O34" s="134">
        <v>1337.2744279999999</v>
      </c>
      <c r="P34" s="135">
        <v>4.8468269049443822E-4</v>
      </c>
      <c r="Q34" s="134">
        <v>642.26415999999995</v>
      </c>
      <c r="R34" s="136">
        <v>2.2471850354214307E-4</v>
      </c>
      <c r="S34" s="132"/>
      <c r="T34" s="137"/>
      <c r="U34" s="18"/>
    </row>
    <row r="35" spans="1:21" ht="14.45" x14ac:dyDescent="0.35">
      <c r="A35" s="133" t="s">
        <v>89</v>
      </c>
      <c r="C35" s="134">
        <v>71511.51999999999</v>
      </c>
      <c r="D35" s="135">
        <v>3.9663895152432904E-2</v>
      </c>
      <c r="E35" s="134">
        <v>95847.859619999959</v>
      </c>
      <c r="F35" s="135">
        <v>4.8158875902640209E-2</v>
      </c>
      <c r="G35" s="134">
        <v>64914.580642000015</v>
      </c>
      <c r="H35" s="135">
        <v>3.0529481815940868E-2</v>
      </c>
      <c r="I35" s="134">
        <v>124252.91422999986</v>
      </c>
      <c r="J35" s="135">
        <v>5.7236913369697044E-2</v>
      </c>
      <c r="K35" s="134">
        <v>113297.01707501998</v>
      </c>
      <c r="L35" s="135">
        <v>4.542577967585934E-2</v>
      </c>
      <c r="M35" s="134">
        <v>60474.910321000039</v>
      </c>
      <c r="N35" s="135">
        <v>2.2937552101955576E-2</v>
      </c>
      <c r="O35" s="134">
        <v>85560.428937000004</v>
      </c>
      <c r="P35" s="135">
        <v>3.1010582441978282E-2</v>
      </c>
      <c r="Q35" s="134">
        <v>102729.28966518656</v>
      </c>
      <c r="R35" s="136">
        <v>3.5943422786518353E-2</v>
      </c>
      <c r="S35" s="132"/>
      <c r="T35" s="137"/>
      <c r="U35" s="18"/>
    </row>
    <row r="36" spans="1:21" ht="14.45" x14ac:dyDescent="0.35">
      <c r="A36" s="133" t="s">
        <v>90</v>
      </c>
      <c r="C36" s="134">
        <v>16.95</v>
      </c>
      <c r="D36" s="135">
        <v>9.4013247492674998E-6</v>
      </c>
      <c r="E36" s="134">
        <v>33.204270000000008</v>
      </c>
      <c r="F36" s="135">
        <v>1.6683526629676451E-5</v>
      </c>
      <c r="G36" s="134">
        <v>8.8457260000000009</v>
      </c>
      <c r="H36" s="135">
        <v>4.1601659965291121E-6</v>
      </c>
      <c r="I36" s="134">
        <v>410.671134</v>
      </c>
      <c r="J36" s="135">
        <v>1.8917502471356944E-4</v>
      </c>
      <c r="K36" s="134">
        <v>1028.8890999999999</v>
      </c>
      <c r="L36" s="135">
        <v>4.1252709713041633E-4</v>
      </c>
      <c r="M36" s="134">
        <v>2101.7669209999995</v>
      </c>
      <c r="N36" s="135">
        <v>7.9717998754705755E-4</v>
      </c>
      <c r="O36" s="134">
        <v>1830.2405980000003</v>
      </c>
      <c r="P36" s="135">
        <v>6.6335369817659422E-4</v>
      </c>
      <c r="Q36" s="134">
        <v>2510.0566600000006</v>
      </c>
      <c r="R36" s="136">
        <v>8.7823081462492006E-4</v>
      </c>
      <c r="S36" s="132"/>
      <c r="T36" s="137"/>
      <c r="U36" s="18"/>
    </row>
    <row r="37" spans="1:21" ht="14.45" x14ac:dyDescent="0.35">
      <c r="A37" s="133" t="s">
        <v>91</v>
      </c>
      <c r="C37" s="134">
        <v>496.87</v>
      </c>
      <c r="D37" s="135">
        <v>2.7558915800404384E-4</v>
      </c>
      <c r="E37" s="134">
        <v>0</v>
      </c>
      <c r="F37" s="135">
        <v>0</v>
      </c>
      <c r="G37" s="134">
        <v>903.9008510000001</v>
      </c>
      <c r="H37" s="135">
        <v>4.2510672211234298E-4</v>
      </c>
      <c r="I37" s="134">
        <v>131.37703999999999</v>
      </c>
      <c r="J37" s="135">
        <v>6.0518630921830506E-5</v>
      </c>
      <c r="K37" s="134">
        <v>115.09276800000001</v>
      </c>
      <c r="L37" s="135">
        <v>4.6145775559041765E-5</v>
      </c>
      <c r="M37" s="134">
        <v>571.24433499999998</v>
      </c>
      <c r="N37" s="135">
        <v>2.1666748453960812E-4</v>
      </c>
      <c r="O37" s="134">
        <v>118.624212</v>
      </c>
      <c r="P37" s="135">
        <v>4.2994243384980534E-5</v>
      </c>
      <c r="Q37" s="134">
        <v>0</v>
      </c>
      <c r="R37" s="136">
        <v>0</v>
      </c>
      <c r="S37" s="132"/>
      <c r="T37" s="137"/>
      <c r="U37" s="18"/>
    </row>
    <row r="38" spans="1:21" x14ac:dyDescent="0.25">
      <c r="A38" s="133" t="s">
        <v>92</v>
      </c>
      <c r="C38" s="134">
        <v>13291.119999999999</v>
      </c>
      <c r="D38" s="135">
        <v>7.3719253924179494E-3</v>
      </c>
      <c r="E38" s="134">
        <v>3689.1103099999996</v>
      </c>
      <c r="F38" s="135">
        <v>1.8535980491876174E-3</v>
      </c>
      <c r="G38" s="134">
        <v>8445.2211640000005</v>
      </c>
      <c r="H38" s="135">
        <v>3.9718076186896142E-3</v>
      </c>
      <c r="I38" s="134">
        <v>20.709451000000008</v>
      </c>
      <c r="J38" s="135">
        <v>9.5397766737835954E-6</v>
      </c>
      <c r="K38" s="134">
        <v>328.60462199999989</v>
      </c>
      <c r="L38" s="135">
        <v>1.3175211091000742E-4</v>
      </c>
      <c r="M38" s="134">
        <v>744.62618900000052</v>
      </c>
      <c r="N38" s="135">
        <v>2.8242955493457095E-4</v>
      </c>
      <c r="O38" s="134">
        <v>777.01947899999993</v>
      </c>
      <c r="P38" s="135">
        <v>2.8162349011006933E-4</v>
      </c>
      <c r="Q38" s="134">
        <v>192.87719076435104</v>
      </c>
      <c r="R38" s="136">
        <v>6.748480823836944E-5</v>
      </c>
      <c r="S38" s="132"/>
      <c r="T38" s="137"/>
      <c r="U38" s="18"/>
    </row>
    <row r="39" spans="1:21" x14ac:dyDescent="0.25">
      <c r="A39" s="133" t="s">
        <v>93</v>
      </c>
      <c r="C39" s="134">
        <v>3039.71</v>
      </c>
      <c r="D39" s="135">
        <v>1.6859764515395818E-3</v>
      </c>
      <c r="E39" s="134">
        <v>2083.4051800000007</v>
      </c>
      <c r="F39" s="135">
        <v>1.0468095157922721E-3</v>
      </c>
      <c r="G39" s="134">
        <v>2729.7617289999998</v>
      </c>
      <c r="H39" s="135">
        <v>1.2838134398027155E-3</v>
      </c>
      <c r="I39" s="134">
        <v>5437.8482140000015</v>
      </c>
      <c r="J39" s="135">
        <v>2.5049363958268606E-3</v>
      </c>
      <c r="K39" s="134">
        <v>3832.0376189999984</v>
      </c>
      <c r="L39" s="135">
        <v>1.5364331831881801E-3</v>
      </c>
      <c r="M39" s="134">
        <v>7968.8607779999993</v>
      </c>
      <c r="N39" s="135">
        <v>3.0225122834970511E-3</v>
      </c>
      <c r="O39" s="134">
        <v>3573.932585</v>
      </c>
      <c r="P39" s="135">
        <v>1.2953386565046486E-3</v>
      </c>
      <c r="Q39" s="134">
        <v>3153.7105543555913</v>
      </c>
      <c r="R39" s="136">
        <v>1.103435565172827E-3</v>
      </c>
      <c r="S39" s="132"/>
      <c r="T39" s="137"/>
      <c r="U39" s="18"/>
    </row>
    <row r="40" spans="1:21" x14ac:dyDescent="0.25">
      <c r="A40" s="133" t="s">
        <v>94</v>
      </c>
      <c r="C40" s="134">
        <v>35146.65</v>
      </c>
      <c r="D40" s="135">
        <v>1.9494104454209002E-2</v>
      </c>
      <c r="E40" s="134">
        <v>67612.769229999991</v>
      </c>
      <c r="F40" s="135">
        <v>3.3972119729025009E-2</v>
      </c>
      <c r="G40" s="134">
        <v>116278.24205000002</v>
      </c>
      <c r="H40" s="135">
        <v>5.4685934055903558E-2</v>
      </c>
      <c r="I40" s="134">
        <v>81780.277447999979</v>
      </c>
      <c r="J40" s="135">
        <v>3.7671958719426239E-2</v>
      </c>
      <c r="K40" s="134">
        <v>78731.649207000039</v>
      </c>
      <c r="L40" s="135">
        <v>3.1566996578789662E-2</v>
      </c>
      <c r="M40" s="134">
        <v>83966.505322999947</v>
      </c>
      <c r="N40" s="135">
        <v>3.1847688246949557E-2</v>
      </c>
      <c r="O40" s="134">
        <v>50483.106675000003</v>
      </c>
      <c r="P40" s="135">
        <v>1.8297132926074867E-2</v>
      </c>
      <c r="Q40" s="134">
        <v>54528.205919109256</v>
      </c>
      <c r="R40" s="136">
        <v>1.9078593510464696E-2</v>
      </c>
      <c r="S40" s="132"/>
      <c r="T40" s="137"/>
      <c r="U40" s="18"/>
    </row>
    <row r="41" spans="1:21" x14ac:dyDescent="0.25">
      <c r="A41" s="133" t="s">
        <v>95</v>
      </c>
      <c r="C41" s="134">
        <v>438.08000000000004</v>
      </c>
      <c r="D41" s="135">
        <v>2.4298125936041929E-4</v>
      </c>
      <c r="E41" s="134">
        <v>362.45358999999996</v>
      </c>
      <c r="F41" s="135">
        <v>1.821152556820803E-4</v>
      </c>
      <c r="G41" s="134">
        <v>-451.85802000000001</v>
      </c>
      <c r="H41" s="135">
        <v>-2.1250990252953474E-4</v>
      </c>
      <c r="I41" s="134">
        <v>190.06481300000002</v>
      </c>
      <c r="J41" s="135">
        <v>8.7553063070790256E-5</v>
      </c>
      <c r="K41" s="134">
        <v>250.38099200000005</v>
      </c>
      <c r="L41" s="135">
        <v>1.0038880167589882E-4</v>
      </c>
      <c r="M41" s="134">
        <v>285.18687999999997</v>
      </c>
      <c r="N41" s="135">
        <v>1.0816864190574262E-4</v>
      </c>
      <c r="O41" s="134">
        <v>296.98160300000001</v>
      </c>
      <c r="P41" s="135">
        <v>1.0763822245869726E-4</v>
      </c>
      <c r="Q41" s="134">
        <v>136.73498615624951</v>
      </c>
      <c r="R41" s="136">
        <v>4.784150102800075E-5</v>
      </c>
      <c r="S41" s="132"/>
      <c r="T41" s="137"/>
      <c r="U41" s="18"/>
    </row>
    <row r="42" spans="1:21" x14ac:dyDescent="0.25">
      <c r="A42" s="133" t="s">
        <v>96</v>
      </c>
      <c r="C42" s="134">
        <v>3969.5</v>
      </c>
      <c r="D42" s="135">
        <v>2.2016848726971881E-3</v>
      </c>
      <c r="E42" s="134">
        <v>2060.5363400000001</v>
      </c>
      <c r="F42" s="135">
        <v>1.0353190387804353E-3</v>
      </c>
      <c r="G42" s="134">
        <v>368.45460000000003</v>
      </c>
      <c r="H42" s="135">
        <v>1.7328507554775438E-4</v>
      </c>
      <c r="I42" s="134">
        <v>38.174330000000005</v>
      </c>
      <c r="J42" s="135">
        <v>1.758494625817542E-5</v>
      </c>
      <c r="K42" s="134">
        <v>0</v>
      </c>
      <c r="L42" s="135">
        <v>0</v>
      </c>
      <c r="M42" s="134">
        <v>110.090945</v>
      </c>
      <c r="N42" s="135">
        <v>4.1756437066003206E-5</v>
      </c>
      <c r="O42" s="134">
        <v>0</v>
      </c>
      <c r="P42" s="135">
        <v>0</v>
      </c>
      <c r="Q42" s="134">
        <v>0</v>
      </c>
      <c r="R42" s="136">
        <v>0</v>
      </c>
      <c r="S42" s="132"/>
      <c r="T42" s="137"/>
      <c r="U42" s="18"/>
    </row>
    <row r="43" spans="1:21" x14ac:dyDescent="0.25">
      <c r="A43" s="133" t="s">
        <v>97</v>
      </c>
      <c r="C43" s="134">
        <v>121276.66000000002</v>
      </c>
      <c r="D43" s="135">
        <v>6.7266151337256636E-2</v>
      </c>
      <c r="E43" s="134">
        <v>171335.2340029999</v>
      </c>
      <c r="F43" s="135">
        <v>8.6087600754086585E-2</v>
      </c>
      <c r="G43" s="134">
        <v>186428.31704000005</v>
      </c>
      <c r="H43" s="135">
        <v>8.7677681327678128E-2</v>
      </c>
      <c r="I43" s="134">
        <v>197313.241267</v>
      </c>
      <c r="J43" s="135">
        <v>9.0892040376519906E-2</v>
      </c>
      <c r="K43" s="134">
        <v>248733.67912350013</v>
      </c>
      <c r="L43" s="135">
        <v>9.9728321164434489E-2</v>
      </c>
      <c r="M43" s="134">
        <v>236639.33446199977</v>
      </c>
      <c r="N43" s="135">
        <v>8.9755024600827765E-2</v>
      </c>
      <c r="O43" s="134">
        <v>262685.44187200011</v>
      </c>
      <c r="P43" s="135">
        <v>9.5207897537274502E-2</v>
      </c>
      <c r="Q43" s="134">
        <v>319583.38420377864</v>
      </c>
      <c r="R43" s="136">
        <v>0.11181738656444243</v>
      </c>
      <c r="S43" s="132"/>
      <c r="T43" s="137"/>
      <c r="U43" s="18"/>
    </row>
    <row r="44" spans="1:21" x14ac:dyDescent="0.25">
      <c r="A44" s="133" t="s">
        <v>98</v>
      </c>
      <c r="C44" s="134">
        <v>927.77</v>
      </c>
      <c r="D44" s="135">
        <v>5.1458802729368192E-4</v>
      </c>
      <c r="E44" s="134">
        <v>22.182760000000002</v>
      </c>
      <c r="F44" s="135">
        <v>1.1145755265202986E-5</v>
      </c>
      <c r="G44" s="134">
        <v>13372.107060000002</v>
      </c>
      <c r="H44" s="135">
        <v>6.2889337848537107E-3</v>
      </c>
      <c r="I44" s="134">
        <v>2410.1111099999994</v>
      </c>
      <c r="J44" s="135">
        <v>1.1102139669663224E-3</v>
      </c>
      <c r="K44" s="134">
        <v>4019.6800869999997</v>
      </c>
      <c r="L44" s="135">
        <v>1.6116673387666848E-3</v>
      </c>
      <c r="M44" s="134">
        <v>9.4810000000000005E-2</v>
      </c>
      <c r="N44" s="135">
        <v>3.5960521532699751E-8</v>
      </c>
      <c r="O44" s="134">
        <v>62.33400000000001</v>
      </c>
      <c r="P44" s="135">
        <v>2.2592379093396018E-5</v>
      </c>
      <c r="Q44" s="134">
        <v>515.77800000000002</v>
      </c>
      <c r="R44" s="136">
        <v>1.8046291158447869E-4</v>
      </c>
      <c r="S44" s="132"/>
      <c r="T44" s="137"/>
      <c r="U44" s="18"/>
    </row>
    <row r="45" spans="1:21" x14ac:dyDescent="0.25">
      <c r="A45" s="133" t="s">
        <v>99</v>
      </c>
      <c r="C45" s="134">
        <v>57600.179999999993</v>
      </c>
      <c r="D45" s="135">
        <v>3.1947964471755921E-2</v>
      </c>
      <c r="E45" s="134">
        <v>68747.093850000005</v>
      </c>
      <c r="F45" s="135">
        <v>3.4542062540731694E-2</v>
      </c>
      <c r="G45" s="134">
        <v>84569.232604000019</v>
      </c>
      <c r="H45" s="135">
        <v>3.9773111424853312E-2</v>
      </c>
      <c r="I45" s="134">
        <v>28242.022756999992</v>
      </c>
      <c r="J45" s="135">
        <v>1.3009644240095687E-2</v>
      </c>
      <c r="K45" s="134">
        <v>103394.31649300001</v>
      </c>
      <c r="L45" s="135">
        <v>4.1455349505248741E-2</v>
      </c>
      <c r="M45" s="134">
        <v>48027.690818000003</v>
      </c>
      <c r="N45" s="135">
        <v>1.821644140730445E-2</v>
      </c>
      <c r="O45" s="134">
        <v>101293.15956200002</v>
      </c>
      <c r="P45" s="135">
        <v>3.6712764468709781E-2</v>
      </c>
      <c r="Q45" s="134">
        <v>68833.397543898755</v>
      </c>
      <c r="R45" s="136">
        <v>2.4083763431212407E-2</v>
      </c>
      <c r="S45" s="132"/>
      <c r="T45" s="137"/>
      <c r="U45" s="18"/>
    </row>
    <row r="46" spans="1:21" x14ac:dyDescent="0.25">
      <c r="A46" s="133" t="s">
        <v>100</v>
      </c>
      <c r="C46" s="134">
        <v>0</v>
      </c>
      <c r="D46" s="135">
        <v>0</v>
      </c>
      <c r="E46" s="134">
        <v>0</v>
      </c>
      <c r="F46" s="135">
        <v>0</v>
      </c>
      <c r="G46" s="134">
        <v>0</v>
      </c>
      <c r="H46" s="135">
        <v>0</v>
      </c>
      <c r="I46" s="134">
        <v>0</v>
      </c>
      <c r="J46" s="135">
        <v>0</v>
      </c>
      <c r="K46" s="134">
        <v>0</v>
      </c>
      <c r="L46" s="135">
        <v>0</v>
      </c>
      <c r="M46" s="134">
        <v>95.224239999999995</v>
      </c>
      <c r="N46" s="136">
        <v>3.6117638782353849E-5</v>
      </c>
      <c r="O46" s="134">
        <v>0</v>
      </c>
      <c r="P46" s="136">
        <v>0</v>
      </c>
      <c r="Q46" s="134">
        <v>58.440660000000001</v>
      </c>
      <c r="R46" s="136">
        <v>2.0447501945640528E-5</v>
      </c>
      <c r="S46" s="132"/>
      <c r="T46" s="137"/>
      <c r="U46" s="18"/>
    </row>
    <row r="47" spans="1:21" x14ac:dyDescent="0.25">
      <c r="A47" s="133" t="s">
        <v>101</v>
      </c>
      <c r="C47" s="134">
        <v>4171.5000000000009</v>
      </c>
      <c r="D47" s="135">
        <v>2.3137242590896391E-3</v>
      </c>
      <c r="E47" s="134">
        <v>-536.10373299999992</v>
      </c>
      <c r="F47" s="135">
        <v>-2.6936598533183986E-4</v>
      </c>
      <c r="G47" s="134">
        <v>1243.404667</v>
      </c>
      <c r="H47" s="135">
        <v>5.8477617502271752E-4</v>
      </c>
      <c r="I47" s="134">
        <v>3205.2835610000002</v>
      </c>
      <c r="J47" s="135">
        <v>1.4765089305404477E-3</v>
      </c>
      <c r="K47" s="134">
        <v>959.91264100000001</v>
      </c>
      <c r="L47" s="135">
        <v>3.8487138729579456E-4</v>
      </c>
      <c r="M47" s="134">
        <v>-70.63161299999993</v>
      </c>
      <c r="N47" s="135">
        <v>-2.6789891785421503E-5</v>
      </c>
      <c r="O47" s="134">
        <v>1090.5897599999998</v>
      </c>
      <c r="P47" s="135">
        <v>3.952741247681165E-4</v>
      </c>
      <c r="Q47" s="134">
        <v>1619.7373945317163</v>
      </c>
      <c r="R47" s="136">
        <v>5.6672158606891146E-4</v>
      </c>
      <c r="S47" s="132"/>
      <c r="T47" s="137"/>
      <c r="U47" s="18"/>
    </row>
    <row r="48" spans="1:21" x14ac:dyDescent="0.25">
      <c r="A48" s="133" t="s">
        <v>102</v>
      </c>
      <c r="C48" s="134">
        <v>37.629999999999995</v>
      </c>
      <c r="D48" s="135">
        <v>2.0871495593801532E-5</v>
      </c>
      <c r="E48" s="134">
        <v>27.83567</v>
      </c>
      <c r="F48" s="135">
        <v>1.3986066903440004E-5</v>
      </c>
      <c r="G48" s="134">
        <v>45.534850999999996</v>
      </c>
      <c r="H48" s="135">
        <v>2.1415148828622953E-5</v>
      </c>
      <c r="I48" s="134">
        <v>1142.8827509999999</v>
      </c>
      <c r="J48" s="135">
        <v>5.26467177177194E-4</v>
      </c>
      <c r="K48" s="134">
        <v>307.28571124900003</v>
      </c>
      <c r="L48" s="135">
        <v>1.2320441770760843E-4</v>
      </c>
      <c r="M48" s="134">
        <v>379.98893599999997</v>
      </c>
      <c r="N48" s="135">
        <v>1.4412615035561295E-4</v>
      </c>
      <c r="O48" s="134">
        <v>323.63015200000007</v>
      </c>
      <c r="P48" s="135">
        <v>1.17296741425825E-4</v>
      </c>
      <c r="Q48" s="134">
        <v>122.43240999999999</v>
      </c>
      <c r="R48" s="136">
        <v>4.2837246220088179E-5</v>
      </c>
      <c r="S48" s="132"/>
      <c r="T48" s="137"/>
      <c r="U48" s="18"/>
    </row>
    <row r="49" spans="1:21" x14ac:dyDescent="0.25">
      <c r="A49" s="133" t="s">
        <v>103</v>
      </c>
      <c r="C49" s="134">
        <v>51388.71</v>
      </c>
      <c r="D49" s="135">
        <v>2.8502769979700901E-2</v>
      </c>
      <c r="E49" s="134">
        <v>54902.402389999988</v>
      </c>
      <c r="F49" s="135">
        <v>2.7585780151371395E-2</v>
      </c>
      <c r="G49" s="134">
        <v>45884.525021000023</v>
      </c>
      <c r="H49" s="135">
        <v>2.1579601353156713E-2</v>
      </c>
      <c r="I49" s="134">
        <v>62811.936750000015</v>
      </c>
      <c r="J49" s="135">
        <v>2.8934221821854206E-2</v>
      </c>
      <c r="K49" s="134">
        <v>69990.344135000007</v>
      </c>
      <c r="L49" s="135">
        <v>2.8062221179299515E-2</v>
      </c>
      <c r="M49" s="134">
        <v>237747.31202300001</v>
      </c>
      <c r="N49" s="135">
        <v>9.0175269838040042E-2</v>
      </c>
      <c r="O49" s="134">
        <v>217706.99764800008</v>
      </c>
      <c r="P49" s="135">
        <v>7.8905878367322685E-2</v>
      </c>
      <c r="Q49" s="134">
        <v>153685.3813340952</v>
      </c>
      <c r="R49" s="136">
        <v>5.3772187614674748E-2</v>
      </c>
      <c r="S49" s="132"/>
      <c r="T49" s="137"/>
      <c r="U49" s="18"/>
    </row>
    <row r="50" spans="1:21" x14ac:dyDescent="0.25">
      <c r="A50" s="133" t="s">
        <v>104</v>
      </c>
      <c r="C50" s="134">
        <v>28011.469999999998</v>
      </c>
      <c r="D50" s="135">
        <v>1.5536573815596701E-2</v>
      </c>
      <c r="E50" s="134">
        <v>40358.528076100003</v>
      </c>
      <c r="F50" s="135">
        <v>2.0278192470190099E-2</v>
      </c>
      <c r="G50" s="134">
        <v>94907.086615000007</v>
      </c>
      <c r="H50" s="135">
        <v>4.463502877721582E-2</v>
      </c>
      <c r="I50" s="134">
        <v>89753.992563000022</v>
      </c>
      <c r="J50" s="135">
        <v>4.1345038293456135E-2</v>
      </c>
      <c r="K50" s="134">
        <v>107273.85065150006</v>
      </c>
      <c r="L50" s="135">
        <v>4.301082614954823E-2</v>
      </c>
      <c r="M50" s="134">
        <v>123791.39804400002</v>
      </c>
      <c r="N50" s="135">
        <v>4.6952887194644743E-2</v>
      </c>
      <c r="O50" s="134">
        <v>121828.41269599997</v>
      </c>
      <c r="P50" s="135">
        <v>4.415557615386035E-2</v>
      </c>
      <c r="Q50" s="134">
        <v>151715.2203331737</v>
      </c>
      <c r="R50" s="136">
        <v>5.308285811532331E-2</v>
      </c>
      <c r="S50" s="132"/>
      <c r="T50" s="137"/>
      <c r="U50" s="18"/>
    </row>
    <row r="51" spans="1:21" x14ac:dyDescent="0.25">
      <c r="A51" s="133" t="s">
        <v>105</v>
      </c>
      <c r="C51" s="134">
        <v>43112.589999999989</v>
      </c>
      <c r="D51" s="135">
        <v>2.3912416482125217E-2</v>
      </c>
      <c r="E51" s="134">
        <v>25441.784849999996</v>
      </c>
      <c r="F51" s="135">
        <v>1.2783256341773927E-2</v>
      </c>
      <c r="G51" s="134">
        <v>29074.007368999992</v>
      </c>
      <c r="H51" s="135">
        <v>1.3673574881174318E-2</v>
      </c>
      <c r="I51" s="134">
        <v>-13962.072711999999</v>
      </c>
      <c r="J51" s="135">
        <v>-6.4316072683726858E-3</v>
      </c>
      <c r="K51" s="134">
        <v>35605.04346755</v>
      </c>
      <c r="L51" s="135">
        <v>1.4275634978415745E-2</v>
      </c>
      <c r="M51" s="134">
        <v>-18377.837629999987</v>
      </c>
      <c r="N51" s="135">
        <v>-6.9705371355139141E-3</v>
      </c>
      <c r="O51" s="134">
        <v>19095.253841000002</v>
      </c>
      <c r="P51" s="135">
        <v>6.9208973218548202E-3</v>
      </c>
      <c r="Q51" s="134">
        <v>12286.280631491853</v>
      </c>
      <c r="R51" s="136">
        <v>4.2987835373028841E-3</v>
      </c>
      <c r="S51" s="132"/>
      <c r="T51" s="137"/>
      <c r="U51" s="18"/>
    </row>
    <row r="52" spans="1:21" x14ac:dyDescent="0.25">
      <c r="A52" s="133" t="s">
        <v>106</v>
      </c>
      <c r="C52" s="134">
        <v>28744.819999999996</v>
      </c>
      <c r="D52" s="135">
        <v>1.5943326706739785E-2</v>
      </c>
      <c r="E52" s="134">
        <v>106188.35444999997</v>
      </c>
      <c r="F52" s="135">
        <v>5.3354470350593347E-2</v>
      </c>
      <c r="G52" s="134">
        <v>59304.336227999993</v>
      </c>
      <c r="H52" s="135">
        <v>2.7890970511912201E-2</v>
      </c>
      <c r="I52" s="134">
        <v>61676.831701999981</v>
      </c>
      <c r="J52" s="135">
        <v>2.841133743157246E-2</v>
      </c>
      <c r="K52" s="134">
        <v>104619.4739</v>
      </c>
      <c r="L52" s="135">
        <v>4.1946569237907523E-2</v>
      </c>
      <c r="M52" s="134">
        <v>106477.24930899996</v>
      </c>
      <c r="N52" s="135">
        <v>4.03857970311036E-2</v>
      </c>
      <c r="O52" s="134">
        <v>99437.808530000009</v>
      </c>
      <c r="P52" s="135">
        <v>3.6040309727055665E-2</v>
      </c>
      <c r="Q52" s="134">
        <v>154289.14340547242</v>
      </c>
      <c r="R52" s="136">
        <v>5.3983434820459038E-2</v>
      </c>
      <c r="S52" s="132"/>
      <c r="T52" s="137"/>
      <c r="U52" s="18"/>
    </row>
    <row r="53" spans="1:21" x14ac:dyDescent="0.25">
      <c r="A53" s="133" t="s">
        <v>107</v>
      </c>
      <c r="C53" s="134">
        <v>0</v>
      </c>
      <c r="D53" s="135">
        <v>0</v>
      </c>
      <c r="E53" s="134">
        <v>0</v>
      </c>
      <c r="F53" s="135">
        <v>0</v>
      </c>
      <c r="G53" s="134">
        <v>51774.411477000023</v>
      </c>
      <c r="H53" s="135">
        <v>2.4349628975272587E-2</v>
      </c>
      <c r="I53" s="134">
        <v>108512.02596800003</v>
      </c>
      <c r="J53" s="135">
        <v>4.9985897460754797E-2</v>
      </c>
      <c r="K53" s="134">
        <v>136478.27565000005</v>
      </c>
      <c r="L53" s="135">
        <v>5.4720170400541043E-2</v>
      </c>
      <c r="M53" s="134">
        <v>167059.97562300006</v>
      </c>
      <c r="N53" s="135">
        <v>6.336424270270212E-2</v>
      </c>
      <c r="O53" s="134">
        <v>207993.247194</v>
      </c>
      <c r="P53" s="135">
        <v>7.5385219775295581E-2</v>
      </c>
      <c r="Q53" s="134">
        <v>160893.22441561491</v>
      </c>
      <c r="R53" s="136">
        <v>5.629410275788576E-2</v>
      </c>
      <c r="S53" s="132"/>
      <c r="T53" s="137"/>
      <c r="U53" s="18"/>
    </row>
    <row r="54" spans="1:21" x14ac:dyDescent="0.25">
      <c r="A54" s="133" t="s">
        <v>108</v>
      </c>
      <c r="C54" s="134">
        <v>24702.5</v>
      </c>
      <c r="D54" s="135">
        <v>1.3701252189898551E-2</v>
      </c>
      <c r="E54" s="134">
        <v>34740.334530000007</v>
      </c>
      <c r="F54" s="135">
        <v>1.745532415725819E-2</v>
      </c>
      <c r="G54" s="134">
        <v>49433.191240000007</v>
      </c>
      <c r="H54" s="135">
        <v>2.3248547524145419E-2</v>
      </c>
      <c r="I54" s="134">
        <v>106156.10106700004</v>
      </c>
      <c r="J54" s="135">
        <v>4.8900644287421254E-2</v>
      </c>
      <c r="K54" s="134">
        <v>83783.369653999995</v>
      </c>
      <c r="L54" s="135">
        <v>3.3592454494045312E-2</v>
      </c>
      <c r="M54" s="134">
        <v>75751.909861000007</v>
      </c>
      <c r="N54" s="135">
        <v>2.8731971160211169E-2</v>
      </c>
      <c r="O54" s="134">
        <v>53476.241499999996</v>
      </c>
      <c r="P54" s="135">
        <v>1.9381966831231692E-2</v>
      </c>
      <c r="Q54" s="134">
        <v>74969.533580000018</v>
      </c>
      <c r="R54" s="136">
        <v>2.6230704508484561E-2</v>
      </c>
      <c r="S54" s="132"/>
      <c r="T54" s="137"/>
      <c r="U54" s="18"/>
    </row>
    <row r="55" spans="1:21" x14ac:dyDescent="0.25">
      <c r="A55" s="133" t="s">
        <v>109</v>
      </c>
      <c r="C55" s="134">
        <v>189450.25</v>
      </c>
      <c r="D55" s="135">
        <v>0.10507866218760561</v>
      </c>
      <c r="E55" s="134">
        <v>77103.644328000009</v>
      </c>
      <c r="F55" s="135">
        <v>3.8740821689237245E-2</v>
      </c>
      <c r="G55" s="134">
        <v>98146.051457000009</v>
      </c>
      <c r="H55" s="135">
        <v>4.6158321653305551E-2</v>
      </c>
      <c r="I55" s="134">
        <v>51758.164252999981</v>
      </c>
      <c r="J55" s="135">
        <v>2.3842318563569304E-2</v>
      </c>
      <c r="K55" s="134">
        <v>69206.283198000019</v>
      </c>
      <c r="L55" s="135">
        <v>2.7747856509371571E-2</v>
      </c>
      <c r="M55" s="134">
        <v>49843.872043999996</v>
      </c>
      <c r="N55" s="135">
        <v>1.8905301486250321E-2</v>
      </c>
      <c r="O55" s="134">
        <v>54600.616278999987</v>
      </c>
      <c r="P55" s="135">
        <v>1.9789486022206457E-2</v>
      </c>
      <c r="Q55" s="134">
        <v>64952.721271049006</v>
      </c>
      <c r="R55" s="136">
        <v>2.2725973569847114E-2</v>
      </c>
      <c r="S55" s="132"/>
      <c r="T55" s="137"/>
      <c r="U55" s="18"/>
    </row>
    <row r="56" spans="1:21" x14ac:dyDescent="0.25">
      <c r="A56" s="133" t="s">
        <v>110</v>
      </c>
      <c r="C56" s="134">
        <v>-2423.6600000000003</v>
      </c>
      <c r="D56" s="135">
        <v>-1.3442840555639925E-3</v>
      </c>
      <c r="E56" s="134">
        <v>10.562519999999999</v>
      </c>
      <c r="F56" s="135">
        <v>5.3071512698966148E-6</v>
      </c>
      <c r="G56" s="134">
        <v>17.661988000000001</v>
      </c>
      <c r="H56" s="135">
        <v>8.306475003714247E-6</v>
      </c>
      <c r="I56" s="134">
        <v>4834.1575780000003</v>
      </c>
      <c r="J56" s="135">
        <v>2.2268472351101233E-3</v>
      </c>
      <c r="K56" s="134">
        <v>1287.1372922119999</v>
      </c>
      <c r="L56" s="135">
        <v>5.1607020694895188E-4</v>
      </c>
      <c r="M56" s="134">
        <v>952.227214</v>
      </c>
      <c r="N56" s="135">
        <v>3.6117062791973093E-4</v>
      </c>
      <c r="O56" s="134">
        <v>169.05994699999999</v>
      </c>
      <c r="P56" s="135">
        <v>6.1274206887628553E-5</v>
      </c>
      <c r="Q56" s="134">
        <v>4.3854499999999996</v>
      </c>
      <c r="R56" s="136">
        <v>1.5344025445213871E-6</v>
      </c>
      <c r="S56" s="132"/>
      <c r="T56" s="137"/>
      <c r="U56" s="18"/>
    </row>
    <row r="57" spans="1:21" x14ac:dyDescent="0.25">
      <c r="A57" s="133" t="s">
        <v>111</v>
      </c>
      <c r="C57" s="134">
        <v>138690.26999999999</v>
      </c>
      <c r="D57" s="135">
        <v>7.6924617571303353E-2</v>
      </c>
      <c r="E57" s="134">
        <v>156006.45311</v>
      </c>
      <c r="F57" s="135">
        <v>7.8385635789073371E-2</v>
      </c>
      <c r="G57" s="134">
        <v>99134.075604000012</v>
      </c>
      <c r="H57" s="135">
        <v>4.6622991761796261E-2</v>
      </c>
      <c r="I57" s="134">
        <v>157103.73389500007</v>
      </c>
      <c r="J57" s="135">
        <v>7.2369592799723478E-2</v>
      </c>
      <c r="K57" s="134">
        <v>151896.00260800004</v>
      </c>
      <c r="L57" s="135">
        <v>6.090181830247051E-2</v>
      </c>
      <c r="M57" s="134">
        <v>148764.8509665</v>
      </c>
      <c r="N57" s="135">
        <v>5.6425077802865646E-2</v>
      </c>
      <c r="O57" s="134">
        <v>204846.44100000005</v>
      </c>
      <c r="P57" s="135">
        <v>7.424468911035681E-2</v>
      </c>
      <c r="Q57" s="134">
        <v>186209.48753096003</v>
      </c>
      <c r="R57" s="136">
        <v>6.5151879848482738E-2</v>
      </c>
      <c r="S57" s="132"/>
      <c r="T57" s="137"/>
      <c r="U57" s="18"/>
    </row>
    <row r="58" spans="1:21" x14ac:dyDescent="0.25">
      <c r="A58" s="133" t="s">
        <v>112</v>
      </c>
      <c r="C58" s="134">
        <v>6668.23</v>
      </c>
      <c r="D58" s="135">
        <v>3.6985366214046028E-3</v>
      </c>
      <c r="E58" s="134">
        <v>-54.889892000000003</v>
      </c>
      <c r="F58" s="135">
        <v>-2.7579494290404947E-5</v>
      </c>
      <c r="G58" s="134">
        <v>1196.1614749999999</v>
      </c>
      <c r="H58" s="135">
        <v>5.6255758935480323E-4</v>
      </c>
      <c r="I58" s="134">
        <v>33.419544999999999</v>
      </c>
      <c r="J58" s="135">
        <v>1.5394661878746135E-5</v>
      </c>
      <c r="K58" s="134">
        <v>0</v>
      </c>
      <c r="L58" s="135">
        <v>0</v>
      </c>
      <c r="M58" s="134">
        <v>0</v>
      </c>
      <c r="N58" s="135">
        <v>0</v>
      </c>
      <c r="O58" s="134">
        <v>33.963340000000002</v>
      </c>
      <c r="P58" s="135">
        <v>1.2309696996148179E-5</v>
      </c>
      <c r="Q58" s="134">
        <v>0</v>
      </c>
      <c r="R58" s="136">
        <v>0</v>
      </c>
      <c r="S58" s="132"/>
      <c r="T58" s="137"/>
      <c r="U58" s="18"/>
    </row>
    <row r="59" spans="1:21" x14ac:dyDescent="0.25">
      <c r="A59" s="133" t="s">
        <v>113</v>
      </c>
      <c r="C59" s="134">
        <v>2445.98</v>
      </c>
      <c r="D59" s="135">
        <v>1.3566638531099305E-3</v>
      </c>
      <c r="E59" s="134">
        <v>1621.651619</v>
      </c>
      <c r="F59" s="135">
        <v>8.1480086656458416E-4</v>
      </c>
      <c r="G59" s="134">
        <v>3740.5688459999997</v>
      </c>
      <c r="H59" s="135">
        <v>1.7591984333230914E-3</v>
      </c>
      <c r="I59" s="134">
        <v>7102.6146230000022</v>
      </c>
      <c r="J59" s="135">
        <v>3.2718084754332528E-3</v>
      </c>
      <c r="K59" s="134">
        <v>4815.9654479999999</v>
      </c>
      <c r="L59" s="135">
        <v>1.9309333203586521E-3</v>
      </c>
      <c r="M59" s="134">
        <v>2081.7854820000002</v>
      </c>
      <c r="N59" s="135">
        <v>7.8960121982831692E-4</v>
      </c>
      <c r="O59" s="134">
        <v>6308.4694219999992</v>
      </c>
      <c r="P59" s="135">
        <v>2.2864461237995445E-3</v>
      </c>
      <c r="Q59" s="134">
        <v>9838.1378304670689</v>
      </c>
      <c r="R59" s="136">
        <v>3.4422154443491068E-3</v>
      </c>
      <c r="S59" s="132"/>
      <c r="T59" s="137"/>
      <c r="U59" s="18"/>
    </row>
    <row r="60" spans="1:21" x14ac:dyDescent="0.25">
      <c r="A60" s="133" t="s">
        <v>114</v>
      </c>
      <c r="C60" s="134">
        <v>75129.600000000006</v>
      </c>
      <c r="D60" s="135">
        <v>4.1670664771832899E-2</v>
      </c>
      <c r="E60" s="134">
        <v>116073.63920499996</v>
      </c>
      <c r="F60" s="135">
        <v>5.8321343931972393E-2</v>
      </c>
      <c r="G60" s="134">
        <v>89188.274437999979</v>
      </c>
      <c r="H60" s="135">
        <v>4.1945457795784548E-2</v>
      </c>
      <c r="I60" s="134">
        <v>93505.241017999972</v>
      </c>
      <c r="J60" s="135">
        <v>4.3073045110661248E-2</v>
      </c>
      <c r="K60" s="134">
        <v>56340.726665500006</v>
      </c>
      <c r="L60" s="135">
        <v>2.2589486487452303E-2</v>
      </c>
      <c r="M60" s="134">
        <v>82179.082867999954</v>
      </c>
      <c r="N60" s="135">
        <v>3.1169736093368094E-2</v>
      </c>
      <c r="O60" s="134">
        <v>123348.36058000005</v>
      </c>
      <c r="P60" s="135">
        <v>4.4706467141082978E-2</v>
      </c>
      <c r="Q60" s="134">
        <v>110941.39958540871</v>
      </c>
      <c r="R60" s="136">
        <v>3.8816715688610087E-2</v>
      </c>
      <c r="S60" s="132"/>
      <c r="T60" s="137"/>
      <c r="U60" s="18"/>
    </row>
    <row r="61" spans="1:21" x14ac:dyDescent="0.25">
      <c r="A61" s="133" t="s">
        <v>115</v>
      </c>
      <c r="C61" s="134">
        <v>51410.229999999996</v>
      </c>
      <c r="D61" s="135">
        <v>2.851470605690469E-2</v>
      </c>
      <c r="E61" s="134">
        <v>51346.449469999985</v>
      </c>
      <c r="F61" s="135">
        <v>2.5799087197883912E-2</v>
      </c>
      <c r="G61" s="134">
        <v>57759.911501000002</v>
      </c>
      <c r="H61" s="135">
        <v>2.7164623886042929E-2</v>
      </c>
      <c r="I61" s="134">
        <v>53177.464984999991</v>
      </c>
      <c r="J61" s="135">
        <v>2.4496117257519118E-2</v>
      </c>
      <c r="K61" s="134">
        <v>59848.157404202</v>
      </c>
      <c r="L61" s="135">
        <v>2.3995770431001442E-2</v>
      </c>
      <c r="M61" s="134">
        <v>91059.476751000067</v>
      </c>
      <c r="N61" s="135">
        <v>3.4537984120458914E-2</v>
      </c>
      <c r="O61" s="134">
        <v>50493.222936999999</v>
      </c>
      <c r="P61" s="135">
        <v>1.8300799471236608E-2</v>
      </c>
      <c r="Q61" s="134">
        <v>57842.622751855895</v>
      </c>
      <c r="R61" s="136">
        <v>2.0238257768812409E-2</v>
      </c>
      <c r="S61" s="132"/>
      <c r="T61" s="137"/>
      <c r="U61" s="18"/>
    </row>
    <row r="62" spans="1:21" ht="15.75" thickBot="1" x14ac:dyDescent="0.3">
      <c r="A62" s="138" t="s">
        <v>116</v>
      </c>
      <c r="B62" s="56"/>
      <c r="C62" s="139">
        <v>71309.349999999991</v>
      </c>
      <c r="D62" s="140">
        <v>3.9551761475467746E-2</v>
      </c>
      <c r="E62" s="139">
        <v>69936.468039999992</v>
      </c>
      <c r="F62" s="140">
        <v>3.5139665077137845E-2</v>
      </c>
      <c r="G62" s="139">
        <v>48357.465714999998</v>
      </c>
      <c r="H62" s="140">
        <v>2.274263124879352E-2</v>
      </c>
      <c r="I62" s="139">
        <v>138830.69035400002</v>
      </c>
      <c r="J62" s="140">
        <v>6.3952143465529909E-2</v>
      </c>
      <c r="K62" s="139">
        <v>93836.158758999969</v>
      </c>
      <c r="L62" s="140">
        <v>3.7623061784519976E-2</v>
      </c>
      <c r="M62" s="139">
        <v>104023.59869700001</v>
      </c>
      <c r="N62" s="140">
        <v>3.9455150942436304E-2</v>
      </c>
      <c r="O62" s="139">
        <v>92895.724487999978</v>
      </c>
      <c r="P62" s="140">
        <v>3.3669192154980696E-2</v>
      </c>
      <c r="Q62" s="139">
        <v>99742.994071594541</v>
      </c>
      <c r="R62" s="141">
        <v>3.4898563180890511E-2</v>
      </c>
      <c r="S62" s="132"/>
      <c r="T62" s="137"/>
      <c r="U62" s="18"/>
    </row>
    <row r="63" spans="1:21" x14ac:dyDescent="0.25">
      <c r="A63" s="33" t="s">
        <v>11</v>
      </c>
      <c r="R63" s="37" t="s">
        <v>12</v>
      </c>
    </row>
    <row r="64" spans="1:21" x14ac:dyDescent="0.25">
      <c r="A64" s="261"/>
      <c r="R64" s="39" t="s">
        <v>13</v>
      </c>
    </row>
    <row r="65" spans="1:18" x14ac:dyDescent="0.25">
      <c r="R65" s="40" t="s">
        <v>14</v>
      </c>
    </row>
    <row r="66" spans="1:18" x14ac:dyDescent="0.25">
      <c r="A66" s="41" t="s">
        <v>15</v>
      </c>
    </row>
    <row r="67" spans="1:18" x14ac:dyDescent="0.25">
      <c r="A67" s="42" t="s">
        <v>16</v>
      </c>
    </row>
    <row r="68" spans="1:18" x14ac:dyDescent="0.25">
      <c r="A68" s="42"/>
    </row>
    <row r="69" spans="1:18" x14ac:dyDescent="0.25">
      <c r="A69" s="41" t="s">
        <v>17</v>
      </c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hyperlinks>
    <hyperlink ref="A67" r:id="rId1" xr:uid="{00000000-0004-0000-0400-000000000000}"/>
  </hyperlinks>
  <pageMargins left="0.7" right="0.7" top="0.75" bottom="0.75" header="0.3" footer="0.3"/>
  <pageSetup paperSize="9" scale="53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2"/>
  <sheetViews>
    <sheetView zoomScaleNormal="100" workbookViewId="0">
      <selection activeCell="A49" sqref="A49:A52"/>
    </sheetView>
  </sheetViews>
  <sheetFormatPr defaultColWidth="9.140625" defaultRowHeight="15" x14ac:dyDescent="0.25"/>
  <cols>
    <col min="1" max="16384" width="9.140625" style="4"/>
  </cols>
  <sheetData>
    <row r="1" spans="1:20" ht="22.5" x14ac:dyDescent="0.35">
      <c r="A1" s="1" t="s">
        <v>117</v>
      </c>
    </row>
    <row r="2" spans="1:20" x14ac:dyDescent="0.25">
      <c r="A2" s="263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N2" s="126"/>
      <c r="R2" s="126" t="s">
        <v>56</v>
      </c>
    </row>
    <row r="3" spans="1:20" ht="14.45" x14ac:dyDescent="0.35">
      <c r="C3" s="360">
        <v>2009</v>
      </c>
      <c r="D3" s="360"/>
      <c r="E3" s="360">
        <v>2010</v>
      </c>
      <c r="F3" s="360"/>
      <c r="G3" s="360">
        <v>2011</v>
      </c>
      <c r="H3" s="360"/>
      <c r="I3" s="358">
        <v>2012</v>
      </c>
      <c r="J3" s="358"/>
      <c r="K3" s="358" t="s">
        <v>118</v>
      </c>
      <c r="L3" s="358"/>
      <c r="M3" s="358" t="s">
        <v>119</v>
      </c>
      <c r="N3" s="358"/>
      <c r="O3" s="358">
        <v>2015</v>
      </c>
      <c r="P3" s="358"/>
      <c r="Q3" s="358">
        <v>2016</v>
      </c>
      <c r="R3" s="358"/>
    </row>
    <row r="4" spans="1:20" ht="23.25" thickBot="1" x14ac:dyDescent="0.3">
      <c r="A4" s="56"/>
      <c r="B4" s="56"/>
      <c r="C4" s="127" t="s">
        <v>57</v>
      </c>
      <c r="D4" s="128" t="s">
        <v>58</v>
      </c>
      <c r="E4" s="127" t="s">
        <v>57</v>
      </c>
      <c r="F4" s="128" t="s">
        <v>58</v>
      </c>
      <c r="G4" s="127" t="s">
        <v>57</v>
      </c>
      <c r="H4" s="128" t="s">
        <v>58</v>
      </c>
      <c r="I4" s="127" t="s">
        <v>57</v>
      </c>
      <c r="J4" s="128" t="s">
        <v>58</v>
      </c>
      <c r="K4" s="127" t="s">
        <v>57</v>
      </c>
      <c r="L4" s="128" t="s">
        <v>58</v>
      </c>
      <c r="M4" s="127" t="s">
        <v>57</v>
      </c>
      <c r="N4" s="128" t="s">
        <v>58</v>
      </c>
      <c r="O4" s="127" t="s">
        <v>57</v>
      </c>
      <c r="P4" s="128" t="s">
        <v>58</v>
      </c>
      <c r="Q4" s="127" t="s">
        <v>57</v>
      </c>
      <c r="R4" s="128" t="s">
        <v>58</v>
      </c>
    </row>
    <row r="5" spans="1:20" ht="14.45" x14ac:dyDescent="0.35">
      <c r="A5" s="129" t="s">
        <v>120</v>
      </c>
      <c r="C5" s="130">
        <v>1399223.79969</v>
      </c>
      <c r="D5" s="142">
        <v>0.99999999999999989</v>
      </c>
      <c r="E5" s="130">
        <v>1334050.3760559999</v>
      </c>
      <c r="F5" s="142">
        <v>0.99999999999999989</v>
      </c>
      <c r="G5" s="130">
        <v>1339085.3200949999</v>
      </c>
      <c r="H5" s="142">
        <v>1.0000000000000002</v>
      </c>
      <c r="I5" s="130">
        <v>1372200.6128249997</v>
      </c>
      <c r="J5" s="142">
        <v>0.99999999999999989</v>
      </c>
      <c r="K5" s="130">
        <v>1948783.0674177238</v>
      </c>
      <c r="L5" s="142">
        <v>0.99999999999999978</v>
      </c>
      <c r="M5" s="130">
        <v>1818014.1163494994</v>
      </c>
      <c r="N5" s="142">
        <v>1</v>
      </c>
      <c r="O5" s="130">
        <v>2084431.7953811695</v>
      </c>
      <c r="P5" s="142">
        <v>1.0000000000000002</v>
      </c>
      <c r="Q5" s="130">
        <v>2344122.0320248855</v>
      </c>
      <c r="R5" s="142">
        <v>1.0000000000000002</v>
      </c>
    </row>
    <row r="6" spans="1:20" ht="14.45" x14ac:dyDescent="0.35">
      <c r="A6" s="133" t="s">
        <v>121</v>
      </c>
      <c r="C6" s="134">
        <v>208251.01999999993</v>
      </c>
      <c r="D6" s="135">
        <v>0.14883324600834993</v>
      </c>
      <c r="E6" s="134">
        <v>152053.01317699999</v>
      </c>
      <c r="F6" s="135">
        <v>0.11397846431146855</v>
      </c>
      <c r="G6" s="134">
        <v>264128.84627600003</v>
      </c>
      <c r="H6" s="135">
        <v>0.19724571863521118</v>
      </c>
      <c r="I6" s="134">
        <v>273801.1544060001</v>
      </c>
      <c r="J6" s="135">
        <v>0.19953434785480501</v>
      </c>
      <c r="K6" s="134">
        <v>211851.8924203499</v>
      </c>
      <c r="L6" s="135">
        <v>0.10870983844346961</v>
      </c>
      <c r="M6" s="134">
        <v>197543.117436</v>
      </c>
      <c r="N6" s="135">
        <v>0.10865873683789584</v>
      </c>
      <c r="O6" s="134">
        <v>299927.55568800011</v>
      </c>
      <c r="P6" s="135">
        <v>0.14388935937006941</v>
      </c>
      <c r="Q6" s="134">
        <v>235318.01542595142</v>
      </c>
      <c r="R6" s="135">
        <v>0.10038641854437946</v>
      </c>
      <c r="T6" s="18"/>
    </row>
    <row r="7" spans="1:20" ht="14.45" x14ac:dyDescent="0.35">
      <c r="A7" s="133" t="s">
        <v>122</v>
      </c>
      <c r="C7" s="134">
        <v>646.20999999999992</v>
      </c>
      <c r="D7" s="135">
        <v>4.6183462584267694E-4</v>
      </c>
      <c r="E7" s="134">
        <v>314.95646999999997</v>
      </c>
      <c r="F7" s="135">
        <v>2.3609038732940542E-4</v>
      </c>
      <c r="G7" s="134">
        <v>225.95739099999997</v>
      </c>
      <c r="H7" s="135">
        <v>1.6874010013340278E-4</v>
      </c>
      <c r="I7" s="134">
        <v>832.15423999999985</v>
      </c>
      <c r="J7" s="135">
        <v>6.0643774111630324E-4</v>
      </c>
      <c r="K7" s="134">
        <v>827.46878900000002</v>
      </c>
      <c r="L7" s="135">
        <v>4.2460795295007104E-4</v>
      </c>
      <c r="M7" s="134">
        <v>972.8976200000003</v>
      </c>
      <c r="N7" s="135">
        <v>5.3514305045856319E-4</v>
      </c>
      <c r="O7" s="134">
        <v>1187.8566470000001</v>
      </c>
      <c r="P7" s="135">
        <v>5.6987071950837453E-4</v>
      </c>
      <c r="Q7" s="134">
        <v>438.31988737461091</v>
      </c>
      <c r="R7" s="135">
        <v>1.8698680417929609E-4</v>
      </c>
      <c r="T7" s="18"/>
    </row>
    <row r="8" spans="1:20" ht="14.45" x14ac:dyDescent="0.35">
      <c r="A8" s="133" t="s">
        <v>123</v>
      </c>
      <c r="C8" s="134">
        <v>7466.04</v>
      </c>
      <c r="D8" s="135">
        <v>5.3358440598667003E-3</v>
      </c>
      <c r="E8" s="134">
        <v>23960.285780000006</v>
      </c>
      <c r="F8" s="135">
        <v>1.7960555470803462E-2</v>
      </c>
      <c r="G8" s="134">
        <v>29201.94882300001</v>
      </c>
      <c r="H8" s="135">
        <v>2.1807384775847077E-2</v>
      </c>
      <c r="I8" s="134">
        <v>19967.158796999996</v>
      </c>
      <c r="J8" s="135">
        <v>1.4551195073359481E-2</v>
      </c>
      <c r="K8" s="134">
        <v>33067.31087600001</v>
      </c>
      <c r="L8" s="135">
        <v>1.6968184621912047E-2</v>
      </c>
      <c r="M8" s="134">
        <v>42833.636527499984</v>
      </c>
      <c r="N8" s="135">
        <v>2.3560673232564461E-2</v>
      </c>
      <c r="O8" s="134">
        <v>64515.559566692275</v>
      </c>
      <c r="P8" s="135">
        <v>3.0951149233882532E-2</v>
      </c>
      <c r="Q8" s="134">
        <v>68681.692727168789</v>
      </c>
      <c r="R8" s="135">
        <v>2.9299538073894803E-2</v>
      </c>
      <c r="T8" s="18"/>
    </row>
    <row r="9" spans="1:20" ht="14.45" x14ac:dyDescent="0.35">
      <c r="A9" s="133" t="s">
        <v>124</v>
      </c>
      <c r="C9" s="134">
        <v>904.63000000000022</v>
      </c>
      <c r="D9" s="135">
        <v>6.4652273653465744E-4</v>
      </c>
      <c r="E9" s="134">
        <v>559.29586999999992</v>
      </c>
      <c r="F9" s="135">
        <v>4.1924643929377536E-4</v>
      </c>
      <c r="G9" s="134">
        <v>597.53410199999996</v>
      </c>
      <c r="H9" s="135">
        <v>4.4622556384802173E-4</v>
      </c>
      <c r="I9" s="134">
        <v>1335.3178619999999</v>
      </c>
      <c r="J9" s="135">
        <v>9.7312145871362933E-4</v>
      </c>
      <c r="K9" s="134">
        <v>2649.9030440000006</v>
      </c>
      <c r="L9" s="135">
        <v>1.3597732288957696E-3</v>
      </c>
      <c r="M9" s="134">
        <v>2100.3893890000008</v>
      </c>
      <c r="N9" s="135">
        <v>1.1553207261214779E-3</v>
      </c>
      <c r="O9" s="134">
        <v>2444.6071649999999</v>
      </c>
      <c r="P9" s="135">
        <v>1.1727930702347433E-3</v>
      </c>
      <c r="Q9" s="134">
        <v>1008.3323161362139</v>
      </c>
      <c r="R9" s="135">
        <v>4.3015350837567203E-4</v>
      </c>
      <c r="T9" s="18"/>
    </row>
    <row r="10" spans="1:20" ht="14.45" x14ac:dyDescent="0.35">
      <c r="A10" s="133" t="s">
        <v>125</v>
      </c>
      <c r="C10" s="134">
        <v>160477.76000000001</v>
      </c>
      <c r="D10" s="135">
        <v>0.11469055917684796</v>
      </c>
      <c r="E10" s="134">
        <v>147839.4757999999</v>
      </c>
      <c r="F10" s="135">
        <v>0.11082000983881435</v>
      </c>
      <c r="G10" s="134">
        <v>229947.44323300006</v>
      </c>
      <c r="H10" s="135">
        <v>0.17171978497732071</v>
      </c>
      <c r="I10" s="134">
        <v>196119.78116999989</v>
      </c>
      <c r="J10" s="135">
        <v>0.14292354874134686</v>
      </c>
      <c r="K10" s="134">
        <v>272005.11318900005</v>
      </c>
      <c r="L10" s="135">
        <v>0.1395769071153857</v>
      </c>
      <c r="M10" s="134">
        <v>208244.67807899995</v>
      </c>
      <c r="N10" s="135">
        <v>0.11454513812970113</v>
      </c>
      <c r="O10" s="134">
        <v>163696.59705399993</v>
      </c>
      <c r="P10" s="135">
        <v>7.8532959157853161E-2</v>
      </c>
      <c r="Q10" s="134">
        <v>148540.03090877994</v>
      </c>
      <c r="R10" s="135">
        <v>6.3367021374936258E-2</v>
      </c>
      <c r="T10" s="18"/>
    </row>
    <row r="11" spans="1:20" ht="14.45" x14ac:dyDescent="0.35">
      <c r="A11" s="133" t="s">
        <v>126</v>
      </c>
      <c r="C11" s="134">
        <v>0</v>
      </c>
      <c r="D11" s="135">
        <v>0</v>
      </c>
      <c r="E11" s="134">
        <v>0</v>
      </c>
      <c r="F11" s="135">
        <v>0</v>
      </c>
      <c r="G11" s="134">
        <v>0</v>
      </c>
      <c r="H11" s="135">
        <v>0</v>
      </c>
      <c r="I11" s="134">
        <v>7.3984579999999998</v>
      </c>
      <c r="J11" s="135">
        <v>5.3916737325809252E-6</v>
      </c>
      <c r="K11" s="134">
        <v>1.009099</v>
      </c>
      <c r="L11" s="135">
        <v>5.1780981519771101E-7</v>
      </c>
      <c r="M11" s="134">
        <v>0</v>
      </c>
      <c r="N11" s="135">
        <v>0</v>
      </c>
      <c r="O11" s="134">
        <v>75.675837999999999</v>
      </c>
      <c r="P11" s="135">
        <v>3.6305259863953258E-5</v>
      </c>
      <c r="Q11" s="134">
        <v>61.64461</v>
      </c>
      <c r="R11" s="135">
        <v>2.6297525964017547E-5</v>
      </c>
      <c r="T11" s="18"/>
    </row>
    <row r="12" spans="1:20" ht="14.45" x14ac:dyDescent="0.35">
      <c r="A12" s="133" t="s">
        <v>127</v>
      </c>
      <c r="C12" s="134">
        <v>33995.900000000009</v>
      </c>
      <c r="D12" s="135">
        <v>2.4296256258313966E-2</v>
      </c>
      <c r="E12" s="134">
        <v>28599.291880000001</v>
      </c>
      <c r="F12" s="135">
        <v>2.1437939970866196E-2</v>
      </c>
      <c r="G12" s="134">
        <v>38803.080392999997</v>
      </c>
      <c r="H12" s="135">
        <v>2.8977302499475655E-2</v>
      </c>
      <c r="I12" s="134">
        <v>30323.701038000003</v>
      </c>
      <c r="J12" s="135">
        <v>2.2098591674268014E-2</v>
      </c>
      <c r="K12" s="134">
        <v>99659.370445899971</v>
      </c>
      <c r="L12" s="135">
        <v>5.1139283849564503E-2</v>
      </c>
      <c r="M12" s="134">
        <v>73277.941713999986</v>
      </c>
      <c r="N12" s="135">
        <v>4.0306585661248437E-2</v>
      </c>
      <c r="O12" s="134">
        <v>113894.952603</v>
      </c>
      <c r="P12" s="135">
        <v>5.4640767261071546E-2</v>
      </c>
      <c r="Q12" s="134">
        <v>106922.40268705311</v>
      </c>
      <c r="R12" s="135">
        <v>4.5612984830270133E-2</v>
      </c>
      <c r="T12" s="18"/>
    </row>
    <row r="13" spans="1:20" ht="14.45" x14ac:dyDescent="0.35">
      <c r="A13" s="133" t="s">
        <v>128</v>
      </c>
      <c r="C13" s="134">
        <v>20916.61</v>
      </c>
      <c r="D13" s="135">
        <v>1.4948723717130958E-2</v>
      </c>
      <c r="E13" s="134">
        <v>16838.629509999999</v>
      </c>
      <c r="F13" s="135">
        <v>1.2622184148534102E-2</v>
      </c>
      <c r="G13" s="134">
        <v>3805.5021040000001</v>
      </c>
      <c r="H13" s="135">
        <v>2.8418667928717368E-3</v>
      </c>
      <c r="I13" s="134">
        <v>14573.814315999995</v>
      </c>
      <c r="J13" s="135">
        <v>1.0620760681629742E-2</v>
      </c>
      <c r="K13" s="134">
        <v>10961.668183999998</v>
      </c>
      <c r="L13" s="135">
        <v>5.6248786061780538E-3</v>
      </c>
      <c r="M13" s="134">
        <v>1931.3786729999997</v>
      </c>
      <c r="N13" s="135">
        <v>1.0623562576500406E-3</v>
      </c>
      <c r="O13" s="134">
        <v>2779.8433490000002</v>
      </c>
      <c r="P13" s="135">
        <v>1.3336216397964052E-3</v>
      </c>
      <c r="Q13" s="134">
        <v>2045.4588775759585</v>
      </c>
      <c r="R13" s="135">
        <v>8.7259061159416791E-4</v>
      </c>
      <c r="T13" s="18"/>
    </row>
    <row r="14" spans="1:20" ht="14.45" x14ac:dyDescent="0.35">
      <c r="A14" s="133" t="s">
        <v>129</v>
      </c>
      <c r="C14" s="134">
        <v>75073.830000000031</v>
      </c>
      <c r="D14" s="135">
        <v>5.36539115591321E-2</v>
      </c>
      <c r="E14" s="134">
        <v>56152.430385999985</v>
      </c>
      <c r="F14" s="135">
        <v>4.2091686636309494E-2</v>
      </c>
      <c r="G14" s="134">
        <v>40461.421389999996</v>
      </c>
      <c r="H14" s="135">
        <v>3.02157157447813E-2</v>
      </c>
      <c r="I14" s="134">
        <v>27186.564946999973</v>
      </c>
      <c r="J14" s="135">
        <v>1.9812383621539125E-2</v>
      </c>
      <c r="K14" s="134">
        <v>-17971.022179758002</v>
      </c>
      <c r="L14" s="135">
        <v>-9.2216637553049364E-3</v>
      </c>
      <c r="M14" s="134">
        <v>-33600.649706999982</v>
      </c>
      <c r="N14" s="135">
        <v>-1.848206205046898E-2</v>
      </c>
      <c r="O14" s="134">
        <v>44641.015385000013</v>
      </c>
      <c r="P14" s="135">
        <v>2.1416395338009483E-2</v>
      </c>
      <c r="Q14" s="134">
        <v>46901.974274989254</v>
      </c>
      <c r="R14" s="135">
        <v>2.0008333027984326E-2</v>
      </c>
      <c r="T14" s="18"/>
    </row>
    <row r="15" spans="1:20" ht="14.45" x14ac:dyDescent="0.35">
      <c r="A15" s="133" t="s">
        <v>130</v>
      </c>
      <c r="C15" s="134">
        <v>6320.4499999999989</v>
      </c>
      <c r="D15" s="135">
        <v>4.5171115595663133E-3</v>
      </c>
      <c r="E15" s="134">
        <v>2222.9713400000001</v>
      </c>
      <c r="F15" s="135">
        <v>1.6663323813692966E-3</v>
      </c>
      <c r="G15" s="134">
        <v>1988.789912</v>
      </c>
      <c r="H15" s="135">
        <v>1.4851853591068473E-3</v>
      </c>
      <c r="I15" s="134">
        <v>4275.0046039999988</v>
      </c>
      <c r="J15" s="135">
        <v>3.1154370316151441E-3</v>
      </c>
      <c r="K15" s="134">
        <v>4503.7336786719998</v>
      </c>
      <c r="L15" s="135">
        <v>2.3110492665762779E-3</v>
      </c>
      <c r="M15" s="134">
        <v>4337.5307079999984</v>
      </c>
      <c r="N15" s="135">
        <v>2.3858619517815346E-3</v>
      </c>
      <c r="O15" s="134">
        <v>2853.9378140000003</v>
      </c>
      <c r="P15" s="135">
        <v>1.3691682406322702E-3</v>
      </c>
      <c r="Q15" s="134">
        <v>761.83869158674383</v>
      </c>
      <c r="R15" s="135">
        <v>3.2499958670183091E-4</v>
      </c>
      <c r="T15" s="18"/>
    </row>
    <row r="16" spans="1:20" ht="14.45" x14ac:dyDescent="0.35">
      <c r="A16" s="133" t="s">
        <v>131</v>
      </c>
      <c r="C16" s="134">
        <v>408033.7496900002</v>
      </c>
      <c r="D16" s="135">
        <v>0.29161435774634525</v>
      </c>
      <c r="E16" s="134">
        <v>421092.32943899999</v>
      </c>
      <c r="F16" s="135">
        <v>0.31564949644849366</v>
      </c>
      <c r="G16" s="134">
        <v>283111.42227899999</v>
      </c>
      <c r="H16" s="135">
        <v>0.21142149647261832</v>
      </c>
      <c r="I16" s="134">
        <v>291791.38463499997</v>
      </c>
      <c r="J16" s="135">
        <v>0.21264484355117605</v>
      </c>
      <c r="K16" s="134">
        <v>268040.98496757017</v>
      </c>
      <c r="L16" s="135">
        <v>0.13754275139651306</v>
      </c>
      <c r="M16" s="134">
        <v>278796.04829999991</v>
      </c>
      <c r="N16" s="135">
        <v>0.15335197113860224</v>
      </c>
      <c r="O16" s="134">
        <v>185579.80718200016</v>
      </c>
      <c r="P16" s="135">
        <v>8.9031364611315639E-2</v>
      </c>
      <c r="Q16" s="134">
        <v>92620.387436227276</v>
      </c>
      <c r="R16" s="135">
        <v>3.9511760126336289E-2</v>
      </c>
      <c r="S16" s="18"/>
      <c r="T16" s="137"/>
    </row>
    <row r="17" spans="1:20" ht="14.45" x14ac:dyDescent="0.35">
      <c r="A17" s="133" t="s">
        <v>132</v>
      </c>
      <c r="C17" s="134">
        <v>44406.919999999984</v>
      </c>
      <c r="D17" s="135">
        <v>3.173682438065905E-2</v>
      </c>
      <c r="E17" s="134">
        <v>17273.062954000005</v>
      </c>
      <c r="F17" s="135">
        <v>1.2947834102836705E-2</v>
      </c>
      <c r="G17" s="134">
        <v>-4257.1040289999974</v>
      </c>
      <c r="H17" s="135">
        <v>-3.1791133582869703E-3</v>
      </c>
      <c r="I17" s="134">
        <v>6155.4288789999982</v>
      </c>
      <c r="J17" s="135">
        <v>4.4858082859528759E-3</v>
      </c>
      <c r="K17" s="134">
        <v>21980.616385000008</v>
      </c>
      <c r="L17" s="135">
        <v>1.1279149923098362E-2</v>
      </c>
      <c r="M17" s="134">
        <v>15696.299999500001</v>
      </c>
      <c r="N17" s="135">
        <v>8.6337613434034014E-3</v>
      </c>
      <c r="O17" s="134">
        <v>19863.814631000012</v>
      </c>
      <c r="P17" s="135">
        <v>9.5296064256051218E-3</v>
      </c>
      <c r="Q17" s="134">
        <v>17449.293078435374</v>
      </c>
      <c r="R17" s="135">
        <v>7.4438501238616953E-3</v>
      </c>
      <c r="T17" s="18"/>
    </row>
    <row r="18" spans="1:20" ht="14.45" x14ac:dyDescent="0.35">
      <c r="A18" s="133" t="s">
        <v>133</v>
      </c>
      <c r="C18" s="134">
        <v>465.71</v>
      </c>
      <c r="D18" s="135">
        <v>3.3283453304837915E-4</v>
      </c>
      <c r="E18" s="134">
        <v>0</v>
      </c>
      <c r="F18" s="135">
        <v>0</v>
      </c>
      <c r="G18" s="134">
        <v>265.30336599999998</v>
      </c>
      <c r="H18" s="135">
        <v>1.9812282460177994E-4</v>
      </c>
      <c r="I18" s="134">
        <v>734.74195099999997</v>
      </c>
      <c r="J18" s="135">
        <v>5.3544791055541057E-4</v>
      </c>
      <c r="K18" s="134">
        <v>357.41020999999995</v>
      </c>
      <c r="L18" s="135">
        <v>1.8340174233635656E-4</v>
      </c>
      <c r="M18" s="134">
        <v>658.93154600000003</v>
      </c>
      <c r="N18" s="135">
        <v>3.6244578085186079E-4</v>
      </c>
      <c r="O18" s="134">
        <v>992.54061799999999</v>
      </c>
      <c r="P18" s="135">
        <v>4.7616843122396291E-4</v>
      </c>
      <c r="Q18" s="134">
        <f t="shared" ref="Q18" si="0">VLOOKUP(A18,Asia,18,FALSE)</f>
        <v>791.69839648663105</v>
      </c>
      <c r="R18" s="135">
        <f t="shared" ref="R18" si="1">Q18/$Q$5</f>
        <v>3.3773770549084891E-4</v>
      </c>
      <c r="T18" s="18"/>
    </row>
    <row r="19" spans="1:20" ht="14.45" x14ac:dyDescent="0.35">
      <c r="A19" s="133" t="s">
        <v>134</v>
      </c>
      <c r="C19" s="134">
        <v>31092.909999999996</v>
      </c>
      <c r="D19" s="135">
        <v>2.2221541691106652E-2</v>
      </c>
      <c r="E19" s="134">
        <v>20059.586069999998</v>
      </c>
      <c r="F19" s="135">
        <v>1.5036603137360046E-2</v>
      </c>
      <c r="G19" s="134">
        <v>8346.1430640000017</v>
      </c>
      <c r="H19" s="135">
        <v>6.2327194083554695E-3</v>
      </c>
      <c r="I19" s="134">
        <v>6873.1699929999995</v>
      </c>
      <c r="J19" s="135">
        <v>5.0088667274750392E-3</v>
      </c>
      <c r="K19" s="134">
        <v>7008.4726290240005</v>
      </c>
      <c r="L19" s="135">
        <v>3.5963328839421441E-3</v>
      </c>
      <c r="M19" s="134">
        <v>38370.492166999989</v>
      </c>
      <c r="N19" s="135">
        <v>2.1105717398964108E-2</v>
      </c>
      <c r="O19" s="134">
        <v>55437.155488000011</v>
      </c>
      <c r="P19" s="135">
        <v>2.659581167915475E-2</v>
      </c>
      <c r="Q19" s="134">
        <v>118881.06149675348</v>
      </c>
      <c r="R19" s="135">
        <v>5.0714536134478606E-2</v>
      </c>
      <c r="T19" s="18"/>
    </row>
    <row r="20" spans="1:20" ht="14.45" x14ac:dyDescent="0.35">
      <c r="A20" s="133" t="s">
        <v>135</v>
      </c>
      <c r="C20" s="134">
        <v>974.22000000000014</v>
      </c>
      <c r="D20" s="135">
        <v>6.9625745375102963E-4</v>
      </c>
      <c r="E20" s="134">
        <v>1708.7252900000001</v>
      </c>
      <c r="F20" s="135">
        <v>1.2808551466037535E-3</v>
      </c>
      <c r="G20" s="134">
        <v>1654.4328140000002</v>
      </c>
      <c r="H20" s="135">
        <v>1.2354946986369983E-3</v>
      </c>
      <c r="I20" s="134">
        <v>4748.4745540000022</v>
      </c>
      <c r="J20" s="135">
        <v>3.4604812952416216E-3</v>
      </c>
      <c r="K20" s="134">
        <v>16692.037006999988</v>
      </c>
      <c r="L20" s="135">
        <v>8.5653643476685803E-3</v>
      </c>
      <c r="M20" s="134">
        <v>18538.298617000008</v>
      </c>
      <c r="N20" s="135">
        <v>1.0197004770361288E-2</v>
      </c>
      <c r="O20" s="134">
        <v>57448.513220000001</v>
      </c>
      <c r="P20" s="135">
        <v>2.7560754612982998E-2</v>
      </c>
      <c r="Q20" s="134">
        <v>174853.12089717112</v>
      </c>
      <c r="R20" s="135">
        <v>7.4592157962924191E-2</v>
      </c>
      <c r="T20" s="18"/>
    </row>
    <row r="21" spans="1:20" ht="14.45" x14ac:dyDescent="0.35">
      <c r="A21" s="133" t="s">
        <v>136</v>
      </c>
      <c r="C21" s="134">
        <v>4433.3399999999992</v>
      </c>
      <c r="D21" s="135">
        <v>3.1684280963361344E-3</v>
      </c>
      <c r="E21" s="134">
        <v>220.27428000000006</v>
      </c>
      <c r="F21" s="135">
        <v>1.6511691308931014E-4</v>
      </c>
      <c r="G21" s="134">
        <v>1703.2021149999998</v>
      </c>
      <c r="H21" s="135">
        <v>1.2719145594689725E-3</v>
      </c>
      <c r="I21" s="134">
        <v>3292.0464749999996</v>
      </c>
      <c r="J21" s="135">
        <v>2.3990999889021642E-3</v>
      </c>
      <c r="K21" s="134">
        <v>1787.9444119999991</v>
      </c>
      <c r="L21" s="135">
        <v>9.1746713212628261E-4</v>
      </c>
      <c r="M21" s="134">
        <v>1782.1940289999995</v>
      </c>
      <c r="N21" s="135">
        <v>9.8029713464413285E-4</v>
      </c>
      <c r="O21" s="134">
        <v>5425.1782740000008</v>
      </c>
      <c r="P21" s="135">
        <v>2.6027132602858449E-3</v>
      </c>
      <c r="Q21" s="134">
        <v>3485.1411388202796</v>
      </c>
      <c r="R21" s="135">
        <v>1.4867575540893517E-3</v>
      </c>
      <c r="T21" s="18"/>
    </row>
    <row r="22" spans="1:20" ht="14.45" x14ac:dyDescent="0.35">
      <c r="A22" s="133" t="s">
        <v>137</v>
      </c>
      <c r="C22" s="134">
        <v>31.520000000000003</v>
      </c>
      <c r="D22" s="135">
        <v>2.2526775207070737E-5</v>
      </c>
      <c r="E22" s="134">
        <v>264.40239000000003</v>
      </c>
      <c r="F22" s="135">
        <v>1.9819520667703865E-4</v>
      </c>
      <c r="G22" s="134">
        <v>378.24775499999998</v>
      </c>
      <c r="H22" s="135">
        <v>2.8246725531511736E-4</v>
      </c>
      <c r="I22" s="134">
        <v>756.35268299999962</v>
      </c>
      <c r="J22" s="135">
        <v>5.5119687014486068E-4</v>
      </c>
      <c r="K22" s="134">
        <v>1309.468813</v>
      </c>
      <c r="L22" s="135">
        <v>6.7194180557774406E-4</v>
      </c>
      <c r="M22" s="134">
        <v>277.19920300000007</v>
      </c>
      <c r="N22" s="135">
        <v>1.5247362520848029E-4</v>
      </c>
      <c r="O22" s="134">
        <v>740.38050700000008</v>
      </c>
      <c r="P22" s="135">
        <v>3.5519536241991091E-4</v>
      </c>
      <c r="Q22" s="134">
        <v>215.97386</v>
      </c>
      <c r="R22" s="135">
        <v>9.2134222130679243E-5</v>
      </c>
      <c r="T22" s="18"/>
    </row>
    <row r="23" spans="1:20" ht="14.45" x14ac:dyDescent="0.35">
      <c r="A23" s="133" t="s">
        <v>138</v>
      </c>
      <c r="C23" s="134">
        <v>5724.0199999999995</v>
      </c>
      <c r="D23" s="135">
        <v>4.0908538014205907E-3</v>
      </c>
      <c r="E23" s="134">
        <v>4731.8821099999996</v>
      </c>
      <c r="F23" s="135">
        <v>3.5470040674096459E-3</v>
      </c>
      <c r="G23" s="134">
        <v>7425.4541630000003</v>
      </c>
      <c r="H23" s="135">
        <v>5.5451688190213374E-3</v>
      </c>
      <c r="I23" s="134">
        <v>4046.911105000002</v>
      </c>
      <c r="J23" s="135">
        <v>2.9492124308766179E-3</v>
      </c>
      <c r="K23" s="134">
        <v>5366.7583437529993</v>
      </c>
      <c r="L23" s="135">
        <v>2.7539023883578462E-3</v>
      </c>
      <c r="M23" s="134">
        <v>5951.6318730000003</v>
      </c>
      <c r="N23" s="135">
        <v>3.2736994831209791E-3</v>
      </c>
      <c r="O23" s="134">
        <v>2704.5557310000004</v>
      </c>
      <c r="P23" s="135">
        <v>1.2975026273313163E-3</v>
      </c>
      <c r="Q23" s="134">
        <v>1010.2491699999999</v>
      </c>
      <c r="R23" s="135">
        <v>4.3097123622328338E-4</v>
      </c>
      <c r="T23" s="18"/>
    </row>
    <row r="24" spans="1:20" ht="14.45" x14ac:dyDescent="0.35">
      <c r="A24" s="133" t="s">
        <v>139</v>
      </c>
      <c r="C24" s="134">
        <v>193.64000000000004</v>
      </c>
      <c r="D24" s="135">
        <v>1.3839101367694092E-4</v>
      </c>
      <c r="E24" s="134">
        <v>36.789000000000001</v>
      </c>
      <c r="F24" s="135">
        <v>2.7576919627850469E-5</v>
      </c>
      <c r="G24" s="134">
        <v>1006.288</v>
      </c>
      <c r="H24" s="135">
        <v>7.5147414798678409E-4</v>
      </c>
      <c r="I24" s="134">
        <v>930.10400000000004</v>
      </c>
      <c r="J24" s="135">
        <v>6.7781925711661128E-4</v>
      </c>
      <c r="K24" s="134">
        <v>945.57590800000003</v>
      </c>
      <c r="L24" s="135">
        <v>4.8521352828304043E-4</v>
      </c>
      <c r="M24" s="134">
        <v>1472.9438740000001</v>
      </c>
      <c r="N24" s="135">
        <v>8.1019385974714713E-4</v>
      </c>
      <c r="O24" s="134">
        <v>2338.3178930000004</v>
      </c>
      <c r="P24" s="135">
        <v>1.1218011057888338E-3</v>
      </c>
      <c r="Q24" s="134">
        <v>997.15095000000008</v>
      </c>
      <c r="R24" s="135">
        <v>4.2538354931063343E-4</v>
      </c>
      <c r="T24" s="18"/>
    </row>
    <row r="25" spans="1:20" ht="14.45" x14ac:dyDescent="0.35">
      <c r="A25" s="133" t="s">
        <v>140</v>
      </c>
      <c r="C25" s="134">
        <v>3456.0599999999995</v>
      </c>
      <c r="D25" s="135">
        <v>2.4699837158042156E-3</v>
      </c>
      <c r="E25" s="134">
        <v>2565.37988</v>
      </c>
      <c r="F25" s="135">
        <v>1.9230007547273553E-3</v>
      </c>
      <c r="G25" s="134">
        <v>1646.4632240000001</v>
      </c>
      <c r="H25" s="135">
        <v>1.2295431809253151E-3</v>
      </c>
      <c r="I25" s="134">
        <v>4327.2449890000007</v>
      </c>
      <c r="J25" s="135">
        <v>3.1535075473340174E-3</v>
      </c>
      <c r="K25" s="134">
        <v>8035.0445279999976</v>
      </c>
      <c r="L25" s="135">
        <v>4.1231087555820174E-3</v>
      </c>
      <c r="M25" s="134">
        <v>26008.849432999992</v>
      </c>
      <c r="N25" s="135">
        <v>1.43061867337008E-2</v>
      </c>
      <c r="O25" s="134">
        <v>99533.443845000002</v>
      </c>
      <c r="P25" s="135">
        <v>4.7750875833669972E-2</v>
      </c>
      <c r="Q25" s="134">
        <v>124037.21655740227</v>
      </c>
      <c r="R25" s="135">
        <v>5.2914146474813503E-2</v>
      </c>
      <c r="T25" s="18"/>
    </row>
    <row r="26" spans="1:20" ht="14.45" x14ac:dyDescent="0.35">
      <c r="A26" s="133" t="s">
        <v>141</v>
      </c>
      <c r="C26" s="134">
        <v>2671.65</v>
      </c>
      <c r="D26" s="135">
        <v>1.9093800438442427E-3</v>
      </c>
      <c r="E26" s="134">
        <v>-485.55576499999972</v>
      </c>
      <c r="F26" s="135">
        <v>-3.6397108663579987E-4</v>
      </c>
      <c r="G26" s="134">
        <v>4467.8588470000004</v>
      </c>
      <c r="H26" s="135">
        <v>3.3365005051978567E-3</v>
      </c>
      <c r="I26" s="134">
        <v>6394.984773000001</v>
      </c>
      <c r="J26" s="135">
        <v>4.6603861805850763E-3</v>
      </c>
      <c r="K26" s="134">
        <v>3807.9745939400009</v>
      </c>
      <c r="L26" s="135">
        <v>1.954026929732019E-3</v>
      </c>
      <c r="M26" s="134">
        <v>-1842.0456419999998</v>
      </c>
      <c r="N26" s="135">
        <v>-1.0132185583348245E-3</v>
      </c>
      <c r="O26" s="134">
        <v>5603.5314789999984</v>
      </c>
      <c r="P26" s="135">
        <v>2.6882776838353249E-3</v>
      </c>
      <c r="Q26" s="134">
        <v>4263.1350695545416</v>
      </c>
      <c r="R26" s="135">
        <v>1.81864894886551E-3</v>
      </c>
      <c r="T26" s="18"/>
    </row>
    <row r="27" spans="1:20" ht="14.45" x14ac:dyDescent="0.35">
      <c r="A27" s="133" t="s">
        <v>142</v>
      </c>
      <c r="C27" s="134">
        <v>243.69</v>
      </c>
      <c r="D27" s="135">
        <v>1.7416084550162016E-4</v>
      </c>
      <c r="E27" s="134">
        <v>170.07599999999996</v>
      </c>
      <c r="F27" s="135">
        <v>1.2748843900693943E-4</v>
      </c>
      <c r="G27" s="134">
        <v>167.04137</v>
      </c>
      <c r="H27" s="135">
        <v>1.2474288792005384E-4</v>
      </c>
      <c r="I27" s="134">
        <v>220.70287500000003</v>
      </c>
      <c r="J27" s="135">
        <v>1.6083863608370712E-4</v>
      </c>
      <c r="K27" s="134">
        <v>153.67592799999997</v>
      </c>
      <c r="L27" s="135">
        <v>7.8857380572190373E-5</v>
      </c>
      <c r="M27" s="134">
        <v>-52.675270999999995</v>
      </c>
      <c r="N27" s="135">
        <v>-2.89740715026844E-5</v>
      </c>
      <c r="O27" s="134">
        <v>183.51673400000001</v>
      </c>
      <c r="P27" s="135">
        <v>8.8041611343028494E-5</v>
      </c>
      <c r="Q27" s="134">
        <v>137.18673000000001</v>
      </c>
      <c r="R27" s="135">
        <v>5.8523715116271567E-5</v>
      </c>
      <c r="T27" s="18"/>
    </row>
    <row r="28" spans="1:20" ht="14.45" x14ac:dyDescent="0.35">
      <c r="A28" s="133" t="s">
        <v>143</v>
      </c>
      <c r="C28" s="134">
        <v>3843.1499999999996</v>
      </c>
      <c r="D28" s="135">
        <v>2.7466299535867347E-3</v>
      </c>
      <c r="E28" s="134">
        <v>6512.6017200000006</v>
      </c>
      <c r="F28" s="135">
        <v>4.8818259316817728E-3</v>
      </c>
      <c r="G28" s="134">
        <v>3446.6303980000002</v>
      </c>
      <c r="H28" s="135">
        <v>2.5738691525312839E-3</v>
      </c>
      <c r="I28" s="134">
        <v>32472.191140999996</v>
      </c>
      <c r="J28" s="135">
        <v>2.3664317620546972E-2</v>
      </c>
      <c r="K28" s="134">
        <v>182172.09410000002</v>
      </c>
      <c r="L28" s="135">
        <v>9.347992454665105E-2</v>
      </c>
      <c r="M28" s="134">
        <v>148604.09259999997</v>
      </c>
      <c r="N28" s="135">
        <v>8.1739790281931984E-2</v>
      </c>
      <c r="O28" s="134">
        <v>20472.295074559574</v>
      </c>
      <c r="P28" s="135">
        <v>9.8215231219958947E-3</v>
      </c>
      <c r="Q28" s="134">
        <f t="shared" ref="Q28" si="2">VLOOKUP(A28,Asia,18,FALSE)</f>
        <v>36643.757980135575</v>
      </c>
      <c r="R28" s="135">
        <f t="shared" ref="R28" si="3">Q28/$Q$5</f>
        <v>1.5632188716933896E-2</v>
      </c>
      <c r="T28" s="18"/>
    </row>
    <row r="29" spans="1:20" ht="14.45" x14ac:dyDescent="0.35">
      <c r="A29" s="133" t="s">
        <v>144</v>
      </c>
      <c r="C29" s="134">
        <v>454.96</v>
      </c>
      <c r="D29" s="135">
        <v>3.2515170203708442E-4</v>
      </c>
      <c r="E29" s="134">
        <v>537.92474000000004</v>
      </c>
      <c r="F29" s="135">
        <v>4.032267069181647E-4</v>
      </c>
      <c r="G29" s="134">
        <v>110.56866399999998</v>
      </c>
      <c r="H29" s="135">
        <v>8.2570290586230768E-5</v>
      </c>
      <c r="I29" s="134">
        <v>2932.8539950000004</v>
      </c>
      <c r="J29" s="135">
        <v>2.1373361646895247E-3</v>
      </c>
      <c r="K29" s="134">
        <v>427.21512600000005</v>
      </c>
      <c r="L29" s="135">
        <v>2.1922148911427607E-4</v>
      </c>
      <c r="M29" s="134">
        <v>444.28477800000007</v>
      </c>
      <c r="N29" s="135">
        <v>2.4437916845888212E-4</v>
      </c>
      <c r="O29" s="134">
        <v>633.22529000000009</v>
      </c>
      <c r="P29" s="135">
        <v>3.0378796341676669E-4</v>
      </c>
      <c r="Q29" s="134">
        <v>362.52850000000007</v>
      </c>
      <c r="R29" s="135">
        <v>1.5465427782650158E-4</v>
      </c>
      <c r="T29" s="18"/>
    </row>
    <row r="30" spans="1:20" ht="14.45" x14ac:dyDescent="0.35">
      <c r="A30" s="133" t="s">
        <v>145</v>
      </c>
      <c r="C30" s="134">
        <v>66092.209999999963</v>
      </c>
      <c r="D30" s="135">
        <v>4.7234909822605066E-2</v>
      </c>
      <c r="E30" s="134">
        <v>68110.47527000001</v>
      </c>
      <c r="F30" s="135">
        <v>5.1055399775353692E-2</v>
      </c>
      <c r="G30" s="134">
        <v>64917.345338999978</v>
      </c>
      <c r="H30" s="135">
        <v>4.8478871633358275E-2</v>
      </c>
      <c r="I30" s="134">
        <v>69502.157196999993</v>
      </c>
      <c r="J30" s="135">
        <v>5.0650142950973732E-2</v>
      </c>
      <c r="K30" s="134">
        <v>93329.621320000006</v>
      </c>
      <c r="L30" s="135">
        <v>4.7891231651385598E-2</v>
      </c>
      <c r="M30" s="134">
        <v>111898.44310200005</v>
      </c>
      <c r="N30" s="135">
        <v>6.1549820815851364E-2</v>
      </c>
      <c r="O30" s="134">
        <v>88210.04496899998</v>
      </c>
      <c r="P30" s="135">
        <v>4.2318508652795454E-2</v>
      </c>
      <c r="Q30" s="134">
        <v>103029.97847388906</v>
      </c>
      <c r="R30" s="135">
        <v>4.3952480743884449E-2</v>
      </c>
      <c r="T30" s="18"/>
    </row>
    <row r="31" spans="1:20" ht="14.45" x14ac:dyDescent="0.35">
      <c r="A31" s="133" t="s">
        <v>146</v>
      </c>
      <c r="C31" s="134">
        <v>410.32999999999993</v>
      </c>
      <c r="D31" s="135">
        <v>2.9325544640600675E-4</v>
      </c>
      <c r="E31" s="134">
        <v>601.54640999999992</v>
      </c>
      <c r="F31" s="135">
        <v>4.5091731226703586E-4</v>
      </c>
      <c r="G31" s="134">
        <v>0</v>
      </c>
      <c r="H31" s="135">
        <v>0</v>
      </c>
      <c r="I31" s="134">
        <v>0</v>
      </c>
      <c r="J31" s="135">
        <v>0</v>
      </c>
      <c r="K31" s="134">
        <v>0</v>
      </c>
      <c r="L31" s="135">
        <v>0</v>
      </c>
      <c r="M31" s="134">
        <v>0</v>
      </c>
      <c r="N31" s="135">
        <v>0</v>
      </c>
      <c r="O31" s="134">
        <v>0</v>
      </c>
      <c r="P31" s="135">
        <v>0</v>
      </c>
      <c r="Q31" s="134">
        <v>0</v>
      </c>
      <c r="R31" s="135">
        <v>0</v>
      </c>
      <c r="T31" s="18"/>
    </row>
    <row r="32" spans="1:20" ht="14.45" x14ac:dyDescent="0.35">
      <c r="A32" s="133" t="s">
        <v>147</v>
      </c>
      <c r="C32" s="134">
        <v>139325.96999999991</v>
      </c>
      <c r="D32" s="135">
        <v>9.9573756557648441E-2</v>
      </c>
      <c r="E32" s="134">
        <v>193282.05234800003</v>
      </c>
      <c r="F32" s="135">
        <v>0.14488362345012867</v>
      </c>
      <c r="G32" s="134">
        <v>206848.57369999995</v>
      </c>
      <c r="H32" s="135">
        <v>0.15447004802152958</v>
      </c>
      <c r="I32" s="134">
        <v>189217.73682999998</v>
      </c>
      <c r="J32" s="135">
        <v>0.13789363964825122</v>
      </c>
      <c r="K32" s="134">
        <v>338219.59894270002</v>
      </c>
      <c r="L32" s="135">
        <v>0.17355425783274331</v>
      </c>
      <c r="M32" s="134">
        <v>266324.28031899984</v>
      </c>
      <c r="N32" s="135">
        <v>0.14649186600034134</v>
      </c>
      <c r="O32" s="134">
        <v>373782.56545599981</v>
      </c>
      <c r="P32" s="135">
        <v>0.17932108226532212</v>
      </c>
      <c r="Q32" s="134">
        <v>462648.34007085662</v>
      </c>
      <c r="R32" s="135">
        <v>0.19736529658023583</v>
      </c>
      <c r="T32" s="18"/>
    </row>
    <row r="33" spans="1:20" ht="14.45" x14ac:dyDescent="0.35">
      <c r="A33" s="133" t="s">
        <v>148</v>
      </c>
      <c r="C33" s="134">
        <v>2812.76</v>
      </c>
      <c r="D33" s="135">
        <v>2.0102288144492474E-3</v>
      </c>
      <c r="E33" s="134">
        <v>376.81457</v>
      </c>
      <c r="F33" s="135">
        <v>2.8245902610815827E-4</v>
      </c>
      <c r="G33" s="134">
        <v>1294.2388780000001</v>
      </c>
      <c r="H33" s="135">
        <v>9.6650964548560794E-4</v>
      </c>
      <c r="I33" s="134">
        <v>1664.3234469999995</v>
      </c>
      <c r="J33" s="135">
        <v>1.2128863895298778E-3</v>
      </c>
      <c r="K33" s="134">
        <v>35071.750043999993</v>
      </c>
      <c r="L33" s="135">
        <v>1.7996744034969762E-2</v>
      </c>
      <c r="M33" s="134">
        <v>56022.099484999984</v>
      </c>
      <c r="N33" s="135">
        <v>3.0814996969050025E-2</v>
      </c>
      <c r="O33" s="134">
        <v>9116.8796480000019</v>
      </c>
      <c r="P33" s="135">
        <v>4.3737960955123716E-3</v>
      </c>
      <c r="Q33" s="134">
        <v>5665.6966022512306</v>
      </c>
      <c r="R33" s="135">
        <v>2.4169802274999833E-3</v>
      </c>
      <c r="T33" s="18"/>
    </row>
    <row r="34" spans="1:20" ht="14.45" x14ac:dyDescent="0.35">
      <c r="A34" s="133" t="s">
        <v>149</v>
      </c>
      <c r="C34" s="134">
        <v>0</v>
      </c>
      <c r="D34" s="135">
        <v>0</v>
      </c>
      <c r="E34" s="134">
        <v>0</v>
      </c>
      <c r="F34" s="135">
        <v>0</v>
      </c>
      <c r="G34" s="134">
        <v>0</v>
      </c>
      <c r="H34" s="135">
        <v>0</v>
      </c>
      <c r="I34" s="134">
        <v>0</v>
      </c>
      <c r="J34" s="135">
        <v>0</v>
      </c>
      <c r="K34" s="134">
        <v>0</v>
      </c>
      <c r="L34" s="135">
        <v>0</v>
      </c>
      <c r="M34" s="134">
        <v>0</v>
      </c>
      <c r="N34" s="135">
        <v>0</v>
      </c>
      <c r="O34" s="134">
        <v>6174.6580589180721</v>
      </c>
      <c r="P34" s="135">
        <v>2.9622739744232999E-3</v>
      </c>
      <c r="Q34" s="134">
        <v>0</v>
      </c>
      <c r="R34" s="135">
        <v>0</v>
      </c>
      <c r="T34" s="18"/>
    </row>
    <row r="35" spans="1:20" ht="14.45" x14ac:dyDescent="0.35">
      <c r="A35" s="133" t="s">
        <v>150</v>
      </c>
      <c r="C35" s="134">
        <v>1974.87</v>
      </c>
      <c r="D35" s="135">
        <v>1.411403951560526E-3</v>
      </c>
      <c r="E35" s="134">
        <v>1257.9060299999999</v>
      </c>
      <c r="F35" s="135">
        <v>9.4292243574705629E-4</v>
      </c>
      <c r="G35" s="134">
        <v>858.93139499999995</v>
      </c>
      <c r="H35" s="135">
        <v>6.4143141748358799E-4</v>
      </c>
      <c r="I35" s="134">
        <v>1193.4821790000001</v>
      </c>
      <c r="J35" s="135">
        <v>8.6975779477530956E-4</v>
      </c>
      <c r="K35" s="134">
        <v>1750.1664939999998</v>
      </c>
      <c r="L35" s="135">
        <v>8.980817430434137E-4</v>
      </c>
      <c r="M35" s="134">
        <v>8334.9122014999994</v>
      </c>
      <c r="N35" s="135">
        <v>4.5846245782932499E-3</v>
      </c>
      <c r="O35" s="134">
        <v>8192.2126100000005</v>
      </c>
      <c r="P35" s="135">
        <v>3.9301898139113408E-3</v>
      </c>
      <c r="Q35" s="134">
        <v>58131.105789958587</v>
      </c>
      <c r="R35" s="135">
        <v>2.4798668753496643E-2</v>
      </c>
      <c r="T35" s="18"/>
    </row>
    <row r="36" spans="1:20" ht="14.45" x14ac:dyDescent="0.35">
      <c r="A36" s="133" t="s">
        <v>151</v>
      </c>
      <c r="C36" s="134">
        <v>11892.930000000004</v>
      </c>
      <c r="D36" s="135">
        <v>8.4996624575960616E-3</v>
      </c>
      <c r="E36" s="134">
        <v>-5502.7697399999979</v>
      </c>
      <c r="F36" s="135">
        <v>-4.1248590298879435E-3</v>
      </c>
      <c r="G36" s="134">
        <v>2632.9926829999999</v>
      </c>
      <c r="H36" s="135">
        <v>1.9662620771716066E-3</v>
      </c>
      <c r="I36" s="134">
        <v>5460.4189089999973</v>
      </c>
      <c r="J36" s="135">
        <v>3.9793153114532085E-3</v>
      </c>
      <c r="K36" s="134">
        <v>9255.7511630000026</v>
      </c>
      <c r="L36" s="135">
        <v>4.7495030707879306E-3</v>
      </c>
      <c r="M36" s="134">
        <v>5236.6470140000001</v>
      </c>
      <c r="N36" s="135">
        <v>2.8804215362832168E-3</v>
      </c>
      <c r="O36" s="134">
        <v>24612.798476</v>
      </c>
      <c r="P36" s="135">
        <v>1.1807917404896034E-2</v>
      </c>
      <c r="Q36" s="134">
        <v>5492.1987125182732</v>
      </c>
      <c r="R36" s="135">
        <v>2.3429662097301457E-3</v>
      </c>
      <c r="T36" s="18"/>
    </row>
    <row r="37" spans="1:20" ht="14.45" x14ac:dyDescent="0.35">
      <c r="A37" s="133" t="s">
        <v>152</v>
      </c>
      <c r="C37" s="134">
        <v>671.90000000000009</v>
      </c>
      <c r="D37" s="135">
        <v>4.8019480525478519E-4</v>
      </c>
      <c r="E37" s="134">
        <v>1259.5509599999998</v>
      </c>
      <c r="F37" s="135">
        <v>9.4415547014330083E-4</v>
      </c>
      <c r="G37" s="134">
        <v>1267.9027409999999</v>
      </c>
      <c r="H37" s="135">
        <v>9.4684238709304201E-4</v>
      </c>
      <c r="I37" s="134">
        <v>39547.305236000022</v>
      </c>
      <c r="J37" s="135">
        <v>2.8820352407934388E-2</v>
      </c>
      <c r="K37" s="134">
        <v>138749.92591499991</v>
      </c>
      <c r="L37" s="135">
        <v>7.11982407045713E-2</v>
      </c>
      <c r="M37" s="134">
        <v>129631.03263500005</v>
      </c>
      <c r="N37" s="135">
        <v>7.1303644712778169E-2</v>
      </c>
      <c r="O37" s="134">
        <v>257707.95418199996</v>
      </c>
      <c r="P37" s="135">
        <v>0.12363463019180927</v>
      </c>
      <c r="Q37" s="134">
        <v>351795.91465411923</v>
      </c>
      <c r="R37" s="135">
        <v>0.15007576817587137</v>
      </c>
      <c r="T37" s="18"/>
    </row>
    <row r="38" spans="1:20" ht="14.45" x14ac:dyDescent="0.35">
      <c r="A38" s="133" t="s">
        <v>153</v>
      </c>
      <c r="C38" s="134">
        <v>2865.2300000000005</v>
      </c>
      <c r="D38" s="135">
        <v>2.0477281766039116E-3</v>
      </c>
      <c r="E38" s="134">
        <v>8107.8885899999996</v>
      </c>
      <c r="F38" s="135">
        <v>6.0776479925520087E-3</v>
      </c>
      <c r="G38" s="134">
        <v>10289.793016000001</v>
      </c>
      <c r="H38" s="135">
        <v>7.6841952201148799E-3</v>
      </c>
      <c r="I38" s="134">
        <v>8627.4817959999982</v>
      </c>
      <c r="J38" s="135">
        <v>6.2873327087635423E-3</v>
      </c>
      <c r="K38" s="134">
        <v>7755.7221588060038</v>
      </c>
      <c r="L38" s="135">
        <v>3.9797770662503172E-3</v>
      </c>
      <c r="M38" s="134">
        <v>13794.761637999998</v>
      </c>
      <c r="N38" s="135">
        <v>7.5878187710111599E-3</v>
      </c>
      <c r="O38" s="134">
        <v>12064.373010000001</v>
      </c>
      <c r="P38" s="135">
        <v>5.7878473340951175E-3</v>
      </c>
      <c r="Q38" s="134">
        <v>4392.8410599999997</v>
      </c>
      <c r="R38" s="135">
        <v>1.8739813883347199E-3</v>
      </c>
      <c r="T38" s="18"/>
    </row>
    <row r="39" spans="1:20" x14ac:dyDescent="0.25">
      <c r="A39" s="133" t="s">
        <v>154</v>
      </c>
      <c r="C39" s="134">
        <v>6294.9000000000005</v>
      </c>
      <c r="D39" s="135">
        <v>4.4988514356278419E-3</v>
      </c>
      <c r="E39" s="134">
        <v>4670.9588020000001</v>
      </c>
      <c r="F39" s="135">
        <v>3.5013361457977847E-3</v>
      </c>
      <c r="G39" s="134">
        <v>-4756.1606689999999</v>
      </c>
      <c r="H39" s="135">
        <v>-3.5517980800973755E-3</v>
      </c>
      <c r="I39" s="134">
        <v>-13396.940684000001</v>
      </c>
      <c r="J39" s="135">
        <v>-9.7631064720334355E-3</v>
      </c>
      <c r="K39" s="134">
        <v>-945.38931800000046</v>
      </c>
      <c r="L39" s="135">
        <v>-4.8511778135095792E-4</v>
      </c>
      <c r="M39" s="134">
        <v>12109.243703</v>
      </c>
      <c r="N39" s="135">
        <v>6.6606983928787543E-3</v>
      </c>
      <c r="O39" s="134">
        <v>3764.4764579999996</v>
      </c>
      <c r="P39" s="135">
        <v>1.8059964669228281E-3</v>
      </c>
      <c r="Q39" s="134">
        <v>6709.2571365729391</v>
      </c>
      <c r="R39" s="135">
        <v>2.8621620568010228E-3</v>
      </c>
      <c r="T39" s="18"/>
    </row>
    <row r="40" spans="1:20" x14ac:dyDescent="0.25">
      <c r="A40" s="133" t="s">
        <v>155</v>
      </c>
      <c r="C40" s="134">
        <v>70.009999999999991</v>
      </c>
      <c r="D40" s="135">
        <v>5.0034883637278612E-5</v>
      </c>
      <c r="E40" s="134">
        <v>0</v>
      </c>
      <c r="F40" s="135">
        <v>0</v>
      </c>
      <c r="G40" s="134">
        <v>45.781484000000006</v>
      </c>
      <c r="H40" s="135">
        <v>3.4188623617165854E-5</v>
      </c>
      <c r="I40" s="134">
        <v>131.234916</v>
      </c>
      <c r="J40" s="135">
        <v>9.5638286977457228E-5</v>
      </c>
      <c r="K40" s="134">
        <v>70.884522000000004</v>
      </c>
      <c r="L40" s="135">
        <v>3.6373736607803676E-5</v>
      </c>
      <c r="M40" s="134">
        <v>45.26249</v>
      </c>
      <c r="N40" s="135">
        <v>2.4896665869066679E-5</v>
      </c>
      <c r="O40" s="134">
        <v>67.001314000000008</v>
      </c>
      <c r="P40" s="135">
        <v>3.2143682584609495E-5</v>
      </c>
      <c r="Q40" s="134">
        <v>18.38869</v>
      </c>
      <c r="R40" s="135">
        <v>7.8445958652227637E-6</v>
      </c>
      <c r="T40" s="18"/>
    </row>
    <row r="41" spans="1:20" x14ac:dyDescent="0.25">
      <c r="A41" s="133" t="s">
        <v>156</v>
      </c>
      <c r="C41" s="134">
        <v>218.26</v>
      </c>
      <c r="D41" s="135">
        <v>1.559864833976922E-4</v>
      </c>
      <c r="E41" s="134">
        <v>39.028999999999996</v>
      </c>
      <c r="F41" s="135">
        <v>2.9256016639630753E-5</v>
      </c>
      <c r="G41" s="134">
        <v>91.675624999999997</v>
      </c>
      <c r="H41" s="135">
        <v>6.8461377049145887E-5</v>
      </c>
      <c r="I41" s="134">
        <v>415.70685999999995</v>
      </c>
      <c r="J41" s="135">
        <v>3.0294904120773493E-4</v>
      </c>
      <c r="K41" s="134">
        <v>512.06831246699994</v>
      </c>
      <c r="L41" s="135">
        <v>2.6276311664875397E-4</v>
      </c>
      <c r="M41" s="134">
        <v>365.99998499999992</v>
      </c>
      <c r="N41" s="135">
        <v>2.0131856057031803E-4</v>
      </c>
      <c r="O41" s="134">
        <v>459.151882</v>
      </c>
      <c r="P41" s="135">
        <v>2.2027675984286031E-4</v>
      </c>
      <c r="Q41" s="134">
        <v>83.855410000000006</v>
      </c>
      <c r="R41" s="135">
        <v>3.5772629946046162E-5</v>
      </c>
      <c r="T41" s="18"/>
    </row>
    <row r="42" spans="1:20" x14ac:dyDescent="0.25">
      <c r="A42" s="133" t="s">
        <v>157</v>
      </c>
      <c r="C42" s="134">
        <v>1183.4799999999996</v>
      </c>
      <c r="D42" s="135">
        <v>8.4581179955787002E-4</v>
      </c>
      <c r="E42" s="134">
        <v>797.13673999999992</v>
      </c>
      <c r="F42" s="135">
        <v>5.9753121344387542E-4</v>
      </c>
      <c r="G42" s="134">
        <v>524.03573500000016</v>
      </c>
      <c r="H42" s="135">
        <v>3.91338570542184E-4</v>
      </c>
      <c r="I42" s="134">
        <v>1635.9295409999997</v>
      </c>
      <c r="J42" s="135">
        <v>1.1921941483702238E-3</v>
      </c>
      <c r="K42" s="134">
        <v>1538.8793020000003</v>
      </c>
      <c r="L42" s="135">
        <v>7.8966167539577651E-4</v>
      </c>
      <c r="M42" s="134">
        <v>1238.6021099999998</v>
      </c>
      <c r="N42" s="135">
        <v>6.8129400033871239E-4</v>
      </c>
      <c r="O42" s="134">
        <v>1504.801594</v>
      </c>
      <c r="P42" s="135">
        <v>7.2192412212020813E-4</v>
      </c>
      <c r="Q42" s="134">
        <v>982.16789361280405</v>
      </c>
      <c r="R42" s="135">
        <v>4.1899179317230069E-4</v>
      </c>
      <c r="T42" s="18"/>
    </row>
    <row r="43" spans="1:20" x14ac:dyDescent="0.25">
      <c r="A43" s="133" t="s">
        <v>158</v>
      </c>
      <c r="C43" s="134">
        <v>60868.200000000004</v>
      </c>
      <c r="D43" s="135">
        <v>4.3501404145273571E-2</v>
      </c>
      <c r="E43" s="134">
        <v>53221.695664999999</v>
      </c>
      <c r="F43" s="135">
        <v>3.9894817032581006E-2</v>
      </c>
      <c r="G43" s="134">
        <v>21832.118263999997</v>
      </c>
      <c r="H43" s="135">
        <v>1.6303754463121992E-2</v>
      </c>
      <c r="I43" s="134">
        <v>51664.402211999979</v>
      </c>
      <c r="J43" s="135">
        <v>3.7650764566878145E-2</v>
      </c>
      <c r="K43" s="134">
        <v>23208.598214999998</v>
      </c>
      <c r="L43" s="135">
        <v>1.1909277437305037E-2</v>
      </c>
      <c r="M43" s="134">
        <v>15188.526695999999</v>
      </c>
      <c r="N43" s="135">
        <v>8.3544602648619477E-3</v>
      </c>
      <c r="O43" s="134">
        <v>12322.280841999995</v>
      </c>
      <c r="P43" s="135">
        <v>5.9115778550800132E-3</v>
      </c>
      <c r="Q43" s="134">
        <v>9165.9928998727373</v>
      </c>
      <c r="R43" s="135">
        <v>3.9102029564369667E-3</v>
      </c>
      <c r="T43" s="18"/>
    </row>
    <row r="44" spans="1:20" x14ac:dyDescent="0.25">
      <c r="A44" s="133" t="s">
        <v>159</v>
      </c>
      <c r="C44" s="134">
        <v>61036.209999999985</v>
      </c>
      <c r="D44" s="135">
        <v>4.3621477860455664E-2</v>
      </c>
      <c r="E44" s="134">
        <v>63213.636470000019</v>
      </c>
      <c r="F44" s="135">
        <v>4.7384744687742196E-2</v>
      </c>
      <c r="G44" s="134">
        <v>75548.501015000016</v>
      </c>
      <c r="H44" s="135">
        <v>5.6417989116362144E-2</v>
      </c>
      <c r="I44" s="134">
        <v>42883.790068999959</v>
      </c>
      <c r="J44" s="135">
        <v>3.1251837135324936E-2</v>
      </c>
      <c r="K44" s="134">
        <v>69477.825132000013</v>
      </c>
      <c r="L44" s="135">
        <v>3.5651903125401778E-2</v>
      </c>
      <c r="M44" s="134">
        <v>83357.624864999976</v>
      </c>
      <c r="N44" s="135">
        <v>4.5850922781820194E-2</v>
      </c>
      <c r="O44" s="134">
        <v>51428.265435000001</v>
      </c>
      <c r="P44" s="135">
        <v>2.467255851160895E-2</v>
      </c>
      <c r="Q44" s="134">
        <v>22728.744658916021</v>
      </c>
      <c r="R44" s="135">
        <v>9.6960586302252405E-3</v>
      </c>
      <c r="T44" s="18"/>
    </row>
    <row r="45" spans="1:20" ht="15.75" thickBot="1" x14ac:dyDescent="0.3">
      <c r="A45" s="138" t="s">
        <v>160</v>
      </c>
      <c r="B45" s="56"/>
      <c r="C45" s="139">
        <v>23428.549999999996</v>
      </c>
      <c r="D45" s="140">
        <v>1.6743961906015768E-2</v>
      </c>
      <c r="E45" s="139">
        <v>41386.626619999988</v>
      </c>
      <c r="F45" s="140">
        <v>3.1023286198798454E-2</v>
      </c>
      <c r="G45" s="139">
        <v>39057.115235000005</v>
      </c>
      <c r="H45" s="140">
        <v>2.9167010233693804E-2</v>
      </c>
      <c r="I45" s="139">
        <v>39554.942430999996</v>
      </c>
      <c r="J45" s="140">
        <v>2.8825918062787323E-2</v>
      </c>
      <c r="K45" s="139">
        <v>95145.944717299993</v>
      </c>
      <c r="L45" s="140">
        <v>4.8823261197243027E-2</v>
      </c>
      <c r="M45" s="139">
        <v>82119.214160000018</v>
      </c>
      <c r="N45" s="140">
        <v>4.5169734063942341E-2</v>
      </c>
      <c r="O45" s="139">
        <v>82050.454370000021</v>
      </c>
      <c r="P45" s="140">
        <v>3.9363463247784447E-2</v>
      </c>
      <c r="Q45" s="139">
        <v>126849.93830471851</v>
      </c>
      <c r="R45" s="140">
        <v>5.4114050621820127E-2</v>
      </c>
      <c r="T45" s="18"/>
    </row>
    <row r="46" spans="1:20" x14ac:dyDescent="0.25">
      <c r="A46" s="33" t="s">
        <v>11</v>
      </c>
      <c r="R46" s="37" t="s">
        <v>12</v>
      </c>
    </row>
    <row r="47" spans="1:20" x14ac:dyDescent="0.25">
      <c r="A47" s="36"/>
      <c r="R47" s="39" t="s">
        <v>13</v>
      </c>
    </row>
    <row r="48" spans="1:20" x14ac:dyDescent="0.25">
      <c r="R48" s="40" t="s">
        <v>14</v>
      </c>
    </row>
    <row r="49" spans="1:1" x14ac:dyDescent="0.25">
      <c r="A49" s="41" t="s">
        <v>15</v>
      </c>
    </row>
    <row r="50" spans="1:1" x14ac:dyDescent="0.25">
      <c r="A50" s="42" t="s">
        <v>16</v>
      </c>
    </row>
    <row r="51" spans="1:1" x14ac:dyDescent="0.25">
      <c r="A51" s="42"/>
    </row>
    <row r="52" spans="1:1" x14ac:dyDescent="0.25">
      <c r="A52" s="41" t="s">
        <v>17</v>
      </c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hyperlinks>
    <hyperlink ref="A50" r:id="rId1" xr:uid="{00000000-0004-0000-0500-000000000000}"/>
  </hyperlinks>
  <pageMargins left="0.7" right="0.7" top="0.75" bottom="0.75" header="0.3" footer="0.3"/>
  <pageSetup paperSize="9" scale="5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0"/>
  <sheetViews>
    <sheetView zoomScaleNormal="100" workbookViewId="0"/>
  </sheetViews>
  <sheetFormatPr defaultColWidth="9.140625" defaultRowHeight="15" x14ac:dyDescent="0.25"/>
  <cols>
    <col min="1" max="1" width="9.140625" style="4"/>
    <col min="2" max="2" width="17.28515625" style="4" customWidth="1"/>
    <col min="3" max="16384" width="9.140625" style="4"/>
  </cols>
  <sheetData>
    <row r="1" spans="1:19" ht="22.5" x14ac:dyDescent="0.35">
      <c r="A1" s="1" t="s">
        <v>161</v>
      </c>
    </row>
    <row r="2" spans="1:19" x14ac:dyDescent="0.25">
      <c r="A2" s="263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N2" s="126"/>
      <c r="R2" s="126" t="s">
        <v>56</v>
      </c>
    </row>
    <row r="3" spans="1:19" ht="14.45" x14ac:dyDescent="0.35">
      <c r="C3" s="360">
        <v>2009</v>
      </c>
      <c r="D3" s="360"/>
      <c r="E3" s="360">
        <v>2010</v>
      </c>
      <c r="F3" s="360"/>
      <c r="G3" s="360">
        <v>2011</v>
      </c>
      <c r="H3" s="360"/>
      <c r="I3" s="358">
        <v>2012</v>
      </c>
      <c r="J3" s="358"/>
      <c r="K3" s="358">
        <v>2013</v>
      </c>
      <c r="L3" s="358"/>
      <c r="M3" s="358">
        <v>2014</v>
      </c>
      <c r="N3" s="358"/>
      <c r="O3" s="358">
        <v>2015</v>
      </c>
      <c r="P3" s="358"/>
      <c r="Q3" s="358">
        <v>2016</v>
      </c>
      <c r="R3" s="358"/>
    </row>
    <row r="4" spans="1:19" ht="23.25" thickBot="1" x14ac:dyDescent="0.3">
      <c r="A4" s="56"/>
      <c r="B4" s="56"/>
      <c r="C4" s="127" t="s">
        <v>57</v>
      </c>
      <c r="D4" s="128" t="s">
        <v>58</v>
      </c>
      <c r="E4" s="127" t="s">
        <v>57</v>
      </c>
      <c r="F4" s="128" t="s">
        <v>58</v>
      </c>
      <c r="G4" s="127" t="s">
        <v>57</v>
      </c>
      <c r="H4" s="128" t="s">
        <v>58</v>
      </c>
      <c r="I4" s="127" t="s">
        <v>57</v>
      </c>
      <c r="J4" s="128" t="s">
        <v>58</v>
      </c>
      <c r="K4" s="127" t="s">
        <v>57</v>
      </c>
      <c r="L4" s="128" t="s">
        <v>58</v>
      </c>
      <c r="M4" s="127" t="s">
        <v>57</v>
      </c>
      <c r="N4" s="128" t="s">
        <v>58</v>
      </c>
      <c r="O4" s="127" t="s">
        <v>57</v>
      </c>
      <c r="P4" s="128" t="s">
        <v>58</v>
      </c>
      <c r="Q4" s="127" t="s">
        <v>57</v>
      </c>
      <c r="R4" s="128" t="s">
        <v>58</v>
      </c>
    </row>
    <row r="5" spans="1:19" ht="14.45" x14ac:dyDescent="0.35">
      <c r="A5" s="129" t="s">
        <v>162</v>
      </c>
      <c r="C5" s="130">
        <v>86502.19</v>
      </c>
      <c r="D5" s="142">
        <v>1</v>
      </c>
      <c r="E5" s="130">
        <v>81528.272223000036</v>
      </c>
      <c r="F5" s="142">
        <v>0.99999999999999956</v>
      </c>
      <c r="G5" s="130">
        <v>102088.50040799999</v>
      </c>
      <c r="H5" s="142">
        <v>1.0000000000000004</v>
      </c>
      <c r="I5" s="130">
        <v>163595.04704900004</v>
      </c>
      <c r="J5" s="142">
        <v>0.99999999999999989</v>
      </c>
      <c r="K5" s="130">
        <v>147592.645144796</v>
      </c>
      <c r="L5" s="142">
        <v>1</v>
      </c>
      <c r="M5" s="130">
        <v>73362.677958</v>
      </c>
      <c r="N5" s="142">
        <v>1</v>
      </c>
      <c r="O5" s="130">
        <v>159195.61851133333</v>
      </c>
      <c r="P5" s="142">
        <v>1.0000000000000002</v>
      </c>
      <c r="Q5" s="130">
        <v>242196.66452463521</v>
      </c>
      <c r="R5" s="142">
        <v>1.0000000000000002</v>
      </c>
    </row>
    <row r="6" spans="1:19" ht="14.45" x14ac:dyDescent="0.35">
      <c r="A6" s="133" t="s">
        <v>163</v>
      </c>
      <c r="C6" s="134">
        <v>0</v>
      </c>
      <c r="D6" s="135">
        <v>0</v>
      </c>
      <c r="E6" s="134">
        <v>6329.5297929999997</v>
      </c>
      <c r="F6" s="135">
        <v>7.7636010434357874E-2</v>
      </c>
      <c r="G6" s="134">
        <v>89.075451999999999</v>
      </c>
      <c r="H6" s="135">
        <v>8.7253169205157367E-4</v>
      </c>
      <c r="I6" s="134">
        <v>56.94987900000001</v>
      </c>
      <c r="J6" s="135">
        <v>3.4811493396216553E-4</v>
      </c>
      <c r="K6" s="134">
        <v>94.882314000000008</v>
      </c>
      <c r="L6" s="135">
        <v>6.4286613948083635E-4</v>
      </c>
      <c r="M6" s="134">
        <v>61.193361999999993</v>
      </c>
      <c r="N6" s="135">
        <v>8.3412115946793935E-4</v>
      </c>
      <c r="O6" s="134">
        <v>2311.7995300000002</v>
      </c>
      <c r="P6" s="135">
        <v>1.4521753498105354E-2</v>
      </c>
      <c r="Q6" s="134">
        <v>5540.7647600000009</v>
      </c>
      <c r="R6" s="135">
        <v>2.2877130743625157E-2</v>
      </c>
    </row>
    <row r="7" spans="1:19" ht="14.45" x14ac:dyDescent="0.35">
      <c r="A7" s="133" t="s">
        <v>164</v>
      </c>
      <c r="C7" s="134">
        <v>135.65</v>
      </c>
      <c r="D7" s="135">
        <v>1.5681683897251619E-3</v>
      </c>
      <c r="E7" s="134">
        <v>57.794069999999998</v>
      </c>
      <c r="F7" s="135">
        <v>7.0888378257200014E-4</v>
      </c>
      <c r="G7" s="134">
        <v>244</v>
      </c>
      <c r="H7" s="135">
        <v>2.3900831046087083E-3</v>
      </c>
      <c r="I7" s="134">
        <v>347.13200100000006</v>
      </c>
      <c r="J7" s="135">
        <v>2.1218979868994872E-3</v>
      </c>
      <c r="K7" s="134">
        <v>1804.563821</v>
      </c>
      <c r="L7" s="135">
        <v>1.2226651397362178E-2</v>
      </c>
      <c r="M7" s="134">
        <v>0</v>
      </c>
      <c r="N7" s="135">
        <v>0</v>
      </c>
      <c r="O7" s="134">
        <v>0</v>
      </c>
      <c r="P7" s="135">
        <v>0</v>
      </c>
      <c r="Q7" s="134">
        <v>0</v>
      </c>
      <c r="R7" s="135">
        <v>0</v>
      </c>
      <c r="S7" s="18"/>
    </row>
    <row r="8" spans="1:19" ht="14.45" x14ac:dyDescent="0.35">
      <c r="A8" s="133" t="s">
        <v>165</v>
      </c>
      <c r="C8" s="134">
        <v>3.65</v>
      </c>
      <c r="D8" s="135">
        <v>4.219546349057752E-5</v>
      </c>
      <c r="E8" s="134">
        <v>3.1580599999999999</v>
      </c>
      <c r="F8" s="135">
        <v>3.8735765077443599E-5</v>
      </c>
      <c r="G8" s="134">
        <v>2.0165199999999999</v>
      </c>
      <c r="H8" s="135">
        <v>1.975266550043259E-5</v>
      </c>
      <c r="I8" s="134">
        <v>3.3073600000000001</v>
      </c>
      <c r="J8" s="135">
        <v>2.0216748976571268E-5</v>
      </c>
      <c r="K8" s="134">
        <v>19.994599999999998</v>
      </c>
      <c r="L8" s="135">
        <v>1.3547152014508761E-4</v>
      </c>
      <c r="M8" s="134">
        <v>2.5698300000000001</v>
      </c>
      <c r="N8" s="135">
        <v>3.502911932237838E-5</v>
      </c>
      <c r="O8" s="134">
        <v>2.5698300000000001</v>
      </c>
      <c r="P8" s="135">
        <v>1.6142592516244726E-5</v>
      </c>
      <c r="Q8" s="134">
        <v>1.42374</v>
      </c>
      <c r="R8" s="135">
        <v>5.8784459430702985E-6</v>
      </c>
      <c r="S8" s="18"/>
    </row>
    <row r="9" spans="1:19" ht="14.45" x14ac:dyDescent="0.35">
      <c r="A9" s="133" t="s">
        <v>166</v>
      </c>
      <c r="C9" s="134">
        <v>632.28</v>
      </c>
      <c r="D9" s="135">
        <v>7.3094103166636585E-3</v>
      </c>
      <c r="E9" s="134">
        <v>349.59938</v>
      </c>
      <c r="F9" s="135">
        <v>4.2880754181047649E-3</v>
      </c>
      <c r="G9" s="134">
        <v>742.67174100000022</v>
      </c>
      <c r="H9" s="135">
        <v>7.2747835263706354E-3</v>
      </c>
      <c r="I9" s="134">
        <v>2041.4806610000001</v>
      </c>
      <c r="J9" s="135">
        <v>1.2478865942613378E-2</v>
      </c>
      <c r="K9" s="134">
        <v>946.10145499999999</v>
      </c>
      <c r="L9" s="135">
        <v>6.4102208756528865E-3</v>
      </c>
      <c r="M9" s="134">
        <v>960.72695399999998</v>
      </c>
      <c r="N9" s="135">
        <v>1.3095581850897188E-2</v>
      </c>
      <c r="O9" s="134">
        <v>1576.9050350000002</v>
      </c>
      <c r="P9" s="135">
        <v>9.9054549977312251E-3</v>
      </c>
      <c r="Q9" s="134">
        <v>1007.6579481640531</v>
      </c>
      <c r="R9" s="135">
        <v>4.1604947373730591E-3</v>
      </c>
      <c r="S9" s="18"/>
    </row>
    <row r="10" spans="1:19" ht="14.45" x14ac:dyDescent="0.35">
      <c r="A10" s="133" t="s">
        <v>167</v>
      </c>
      <c r="C10" s="134">
        <v>289.89</v>
      </c>
      <c r="D10" s="135">
        <v>3.351244633228361E-3</v>
      </c>
      <c r="E10" s="134">
        <v>51.918389999999995</v>
      </c>
      <c r="F10" s="135">
        <v>6.3681455014758968E-4</v>
      </c>
      <c r="G10" s="134">
        <v>0</v>
      </c>
      <c r="H10" s="135">
        <v>0</v>
      </c>
      <c r="I10" s="134">
        <v>0</v>
      </c>
      <c r="J10" s="135">
        <v>0</v>
      </c>
      <c r="K10" s="134">
        <v>0</v>
      </c>
      <c r="L10" s="135">
        <v>0</v>
      </c>
      <c r="M10" s="134">
        <v>0</v>
      </c>
      <c r="N10" s="135">
        <v>0</v>
      </c>
      <c r="O10" s="134">
        <v>0</v>
      </c>
      <c r="P10" s="135">
        <v>0</v>
      </c>
      <c r="Q10" s="134">
        <v>0</v>
      </c>
      <c r="R10" s="135">
        <v>0</v>
      </c>
      <c r="S10" s="18"/>
    </row>
    <row r="11" spans="1:19" ht="14.45" x14ac:dyDescent="0.35">
      <c r="A11" s="133" t="s">
        <v>168</v>
      </c>
      <c r="C11" s="134">
        <v>33.06</v>
      </c>
      <c r="D11" s="135">
        <v>3.8218685561602548E-4</v>
      </c>
      <c r="E11" s="134">
        <v>50.956020000000002</v>
      </c>
      <c r="F11" s="135">
        <v>6.2501042412161831E-4</v>
      </c>
      <c r="G11" s="134">
        <v>322.39805100000001</v>
      </c>
      <c r="H11" s="135">
        <v>3.1580251420240848E-3</v>
      </c>
      <c r="I11" s="134">
        <v>142.298936</v>
      </c>
      <c r="J11" s="135">
        <v>8.6982423103175346E-4</v>
      </c>
      <c r="K11" s="134">
        <v>1663.727406</v>
      </c>
      <c r="L11" s="135">
        <v>1.1272427595343911E-2</v>
      </c>
      <c r="M11" s="134">
        <v>973.0457449999999</v>
      </c>
      <c r="N11" s="135">
        <v>1.3263498172150515E-2</v>
      </c>
      <c r="O11" s="134">
        <v>1145.0873929999998</v>
      </c>
      <c r="P11" s="135">
        <v>7.1929579702501648E-3</v>
      </c>
      <c r="Q11" s="134">
        <v>422.62563000000006</v>
      </c>
      <c r="R11" s="135">
        <v>1.744968828656236E-3</v>
      </c>
      <c r="S11" s="18"/>
    </row>
    <row r="12" spans="1:19" ht="14.45" x14ac:dyDescent="0.35">
      <c r="A12" s="133" t="s">
        <v>169</v>
      </c>
      <c r="C12" s="134">
        <v>344.53</v>
      </c>
      <c r="D12" s="135">
        <v>3.982904941481828E-3</v>
      </c>
      <c r="E12" s="134">
        <v>54.218000000000004</v>
      </c>
      <c r="F12" s="135">
        <v>6.6502083904955488E-4</v>
      </c>
      <c r="G12" s="134">
        <v>90.137861000000015</v>
      </c>
      <c r="H12" s="135">
        <v>8.8293843713798455E-4</v>
      </c>
      <c r="I12" s="134">
        <v>643.76243799999997</v>
      </c>
      <c r="J12" s="135">
        <v>3.9350973615184083E-3</v>
      </c>
      <c r="K12" s="134">
        <v>611.21858799999984</v>
      </c>
      <c r="L12" s="135">
        <v>4.1412537013640676E-3</v>
      </c>
      <c r="M12" s="134">
        <v>684.80709400000001</v>
      </c>
      <c r="N12" s="135">
        <v>9.3345432999603802E-3</v>
      </c>
      <c r="O12" s="134">
        <v>825.80474000000004</v>
      </c>
      <c r="P12" s="135">
        <v>5.1873584695499011E-3</v>
      </c>
      <c r="Q12" s="134">
        <v>219.90006999999997</v>
      </c>
      <c r="R12" s="135">
        <v>9.0794012556532407E-4</v>
      </c>
      <c r="S12" s="18"/>
    </row>
    <row r="13" spans="1:19" ht="14.45" x14ac:dyDescent="0.35">
      <c r="A13" s="133" t="s">
        <v>170</v>
      </c>
      <c r="C13" s="134">
        <v>8396.16</v>
      </c>
      <c r="D13" s="135">
        <v>9.7062976093437628E-2</v>
      </c>
      <c r="E13" s="134">
        <v>26375.792940000007</v>
      </c>
      <c r="F13" s="135">
        <v>0.32351713363746598</v>
      </c>
      <c r="G13" s="134">
        <v>30796.453479000007</v>
      </c>
      <c r="H13" s="135">
        <v>0.30166427517223765</v>
      </c>
      <c r="I13" s="134">
        <v>46836.00978800001</v>
      </c>
      <c r="J13" s="135">
        <v>0.28629234584328017</v>
      </c>
      <c r="K13" s="134">
        <v>5443.9577799999961</v>
      </c>
      <c r="L13" s="135">
        <v>3.6885020758718655E-2</v>
      </c>
      <c r="M13" s="134">
        <v>10168.601850000005</v>
      </c>
      <c r="N13" s="135">
        <v>0.13860728824296067</v>
      </c>
      <c r="O13" s="134">
        <v>20886.263972000001</v>
      </c>
      <c r="P13" s="135">
        <v>0.13119873629256373</v>
      </c>
      <c r="Q13" s="134">
        <v>53673.855525900326</v>
      </c>
      <c r="R13" s="135">
        <v>0.22161269491983795</v>
      </c>
      <c r="S13" s="18"/>
    </row>
    <row r="14" spans="1:19" ht="14.45" x14ac:dyDescent="0.35">
      <c r="A14" s="133" t="s">
        <v>171</v>
      </c>
      <c r="C14" s="134">
        <v>382.91</v>
      </c>
      <c r="D14" s="135">
        <v>4.4265931301854904E-3</v>
      </c>
      <c r="E14" s="134">
        <v>427.65287999999993</v>
      </c>
      <c r="F14" s="135">
        <v>5.2454549610748925E-3</v>
      </c>
      <c r="G14" s="134">
        <v>343.89042199999994</v>
      </c>
      <c r="H14" s="135">
        <v>3.3685519977826174E-3</v>
      </c>
      <c r="I14" s="134">
        <v>885.50832899999978</v>
      </c>
      <c r="J14" s="135">
        <v>5.4128064692250252E-3</v>
      </c>
      <c r="K14" s="134">
        <v>1973.3985870000004</v>
      </c>
      <c r="L14" s="135">
        <v>1.337057537700469E-2</v>
      </c>
      <c r="M14" s="134">
        <v>1588.8631830000002</v>
      </c>
      <c r="N14" s="135">
        <v>2.1657649737235895E-2</v>
      </c>
      <c r="O14" s="134">
        <v>4653.0262009999997</v>
      </c>
      <c r="P14" s="135">
        <v>2.9228355934109738E-2</v>
      </c>
      <c r="Q14" s="134">
        <v>6723.6986932990894</v>
      </c>
      <c r="R14" s="135">
        <v>2.7761318292701689E-2</v>
      </c>
      <c r="S14" s="18"/>
    </row>
    <row r="15" spans="1:19" ht="14.45" x14ac:dyDescent="0.35">
      <c r="A15" s="133" t="s">
        <v>172</v>
      </c>
      <c r="C15" s="134">
        <v>4967.25</v>
      </c>
      <c r="D15" s="135">
        <v>5.7423401650293478E-2</v>
      </c>
      <c r="E15" s="134">
        <v>1709.11238</v>
      </c>
      <c r="F15" s="135">
        <v>2.0963431867231947E-2</v>
      </c>
      <c r="G15" s="134">
        <v>2719.5838250000002</v>
      </c>
      <c r="H15" s="135">
        <v>2.6639472752867321E-2</v>
      </c>
      <c r="I15" s="134">
        <v>25050.696337000008</v>
      </c>
      <c r="J15" s="135">
        <v>0.15312625161259813</v>
      </c>
      <c r="K15" s="134">
        <v>7186.8194419999991</v>
      </c>
      <c r="L15" s="135">
        <v>4.8693615016855062E-2</v>
      </c>
      <c r="M15" s="134">
        <v>6874.150842</v>
      </c>
      <c r="N15" s="135">
        <v>9.3700925775030169E-2</v>
      </c>
      <c r="O15" s="134">
        <v>40310.066625000029</v>
      </c>
      <c r="P15" s="135">
        <v>0.25321090493536608</v>
      </c>
      <c r="Q15" s="134">
        <v>24882.762322246079</v>
      </c>
      <c r="R15" s="135">
        <v>0.10273784063494033</v>
      </c>
      <c r="S15" s="18"/>
    </row>
    <row r="16" spans="1:19" ht="14.45" x14ac:dyDescent="0.35">
      <c r="A16" s="133" t="s">
        <v>173</v>
      </c>
      <c r="C16" s="134">
        <v>1640.1399999999999</v>
      </c>
      <c r="D16" s="135">
        <v>1.8960676024502961E-2</v>
      </c>
      <c r="E16" s="134">
        <v>496.57261999999997</v>
      </c>
      <c r="F16" s="135">
        <v>6.0908026928591192E-3</v>
      </c>
      <c r="G16" s="134">
        <v>196.26165</v>
      </c>
      <c r="H16" s="135">
        <v>1.9224657940476544E-3</v>
      </c>
      <c r="I16" s="134">
        <v>657.28068499999995</v>
      </c>
      <c r="J16" s="135">
        <v>4.0177297348319534E-3</v>
      </c>
      <c r="K16" s="134">
        <v>110.62482000000003</v>
      </c>
      <c r="L16" s="135">
        <v>7.4952799911859682E-4</v>
      </c>
      <c r="M16" s="134">
        <v>3686.9011930000001</v>
      </c>
      <c r="N16" s="135">
        <v>5.0255815294947992E-2</v>
      </c>
      <c r="O16" s="134">
        <v>1099.9276950000001</v>
      </c>
      <c r="P16" s="135">
        <v>6.9092837182682569E-3</v>
      </c>
      <c r="Q16" s="134">
        <v>803.22379999999998</v>
      </c>
      <c r="R16" s="135">
        <v>3.3164114855855063E-3</v>
      </c>
      <c r="S16" s="18"/>
    </row>
    <row r="17" spans="1:19" ht="14.45" x14ac:dyDescent="0.35">
      <c r="A17" s="133" t="s">
        <v>174</v>
      </c>
      <c r="C17" s="134">
        <v>611.9799999999999</v>
      </c>
      <c r="D17" s="135">
        <v>7.0747341772503091E-3</v>
      </c>
      <c r="E17" s="134">
        <v>249.56386999999995</v>
      </c>
      <c r="F17" s="135">
        <v>3.0610714933021134E-3</v>
      </c>
      <c r="G17" s="134">
        <v>165.82592399999996</v>
      </c>
      <c r="H17" s="135">
        <v>1.6243349969611786E-3</v>
      </c>
      <c r="I17" s="134">
        <v>1448.7756319999996</v>
      </c>
      <c r="J17" s="135">
        <v>8.8558648818143123E-3</v>
      </c>
      <c r="K17" s="134">
        <v>1096.173736</v>
      </c>
      <c r="L17" s="135">
        <v>7.4270214137337059E-3</v>
      </c>
      <c r="M17" s="134">
        <v>3957.2589240000007</v>
      </c>
      <c r="N17" s="135">
        <v>5.3941036970672256E-2</v>
      </c>
      <c r="O17" s="134">
        <v>1329.4828869999999</v>
      </c>
      <c r="P17" s="135">
        <v>8.3512530020124418E-3</v>
      </c>
      <c r="Q17" s="134">
        <v>2688.336192704051</v>
      </c>
      <c r="R17" s="135">
        <v>1.1099806836648672E-2</v>
      </c>
      <c r="S17" s="18"/>
    </row>
    <row r="18" spans="1:19" ht="14.45" x14ac:dyDescent="0.35">
      <c r="A18" s="133" t="s">
        <v>175</v>
      </c>
      <c r="C18" s="134">
        <v>0.71</v>
      </c>
      <c r="D18" s="135">
        <v>8.2078846789890519E-6</v>
      </c>
      <c r="E18" s="134">
        <v>194.79766000000001</v>
      </c>
      <c r="F18" s="135">
        <v>2.3893264837893304E-3</v>
      </c>
      <c r="G18" s="134">
        <v>18.115850000000002</v>
      </c>
      <c r="H18" s="135">
        <v>1.7745240578125276E-4</v>
      </c>
      <c r="I18" s="134">
        <v>34.350260000000006</v>
      </c>
      <c r="J18" s="135">
        <v>2.0997127125561084E-4</v>
      </c>
      <c r="K18" s="134">
        <v>31.824020000000001</v>
      </c>
      <c r="L18" s="135">
        <v>2.1562063589807606E-4</v>
      </c>
      <c r="M18" s="116">
        <v>0.27440999999999999</v>
      </c>
      <c r="N18" s="135">
        <v>3.7404577864114941E-6</v>
      </c>
      <c r="O18" s="134">
        <v>492.33002000000005</v>
      </c>
      <c r="P18" s="135">
        <v>3.0926103658119866E-3</v>
      </c>
      <c r="Q18" s="134">
        <v>44.405929999999998</v>
      </c>
      <c r="R18" s="135">
        <v>1.8334657947150719E-4</v>
      </c>
      <c r="S18" s="18"/>
    </row>
    <row r="19" spans="1:19" ht="14.45" x14ac:dyDescent="0.35">
      <c r="A19" s="133" t="s">
        <v>176</v>
      </c>
      <c r="C19" s="134">
        <v>64.239999999999995</v>
      </c>
      <c r="D19" s="135">
        <v>7.4264015743416426E-4</v>
      </c>
      <c r="E19" s="134">
        <v>35.77993</v>
      </c>
      <c r="F19" s="135">
        <v>4.3886530432207642E-4</v>
      </c>
      <c r="G19" s="134">
        <v>96.017512999999994</v>
      </c>
      <c r="H19" s="135">
        <v>9.4053211298297942E-4</v>
      </c>
      <c r="I19" s="134">
        <v>144.97088499999998</v>
      </c>
      <c r="J19" s="135">
        <v>8.8615693210185179E-4</v>
      </c>
      <c r="K19" s="134">
        <v>243.12436700000001</v>
      </c>
      <c r="L19" s="135">
        <v>1.6472661409481649E-3</v>
      </c>
      <c r="M19" s="134">
        <v>408.61469599999998</v>
      </c>
      <c r="N19" s="135">
        <v>5.5697898082991346E-3</v>
      </c>
      <c r="O19" s="134">
        <v>1460.877234</v>
      </c>
      <c r="P19" s="135">
        <v>9.1766170932399017E-3</v>
      </c>
      <c r="Q19" s="134">
        <v>7.0205000000000002</v>
      </c>
      <c r="R19" s="135">
        <v>2.8986774090300919E-5</v>
      </c>
      <c r="S19" s="18"/>
    </row>
    <row r="20" spans="1:19" ht="14.45" x14ac:dyDescent="0.35">
      <c r="A20" s="133" t="s">
        <v>177</v>
      </c>
      <c r="C20" s="134">
        <v>147.9</v>
      </c>
      <c r="D20" s="135">
        <v>1.7097833014401138E-3</v>
      </c>
      <c r="E20" s="134">
        <v>-22.35273999999999</v>
      </c>
      <c r="F20" s="135">
        <v>-2.7417163875201116E-4</v>
      </c>
      <c r="G20" s="134">
        <v>138.23825800000003</v>
      </c>
      <c r="H20" s="135">
        <v>1.3541021510505725E-3</v>
      </c>
      <c r="I20" s="134">
        <v>340.43776200000002</v>
      </c>
      <c r="J20" s="135">
        <v>2.0809784167734125E-3</v>
      </c>
      <c r="K20" s="134">
        <v>433.69461699999994</v>
      </c>
      <c r="L20" s="135">
        <v>2.9384568355321711E-3</v>
      </c>
      <c r="M20" s="134">
        <v>243.980729</v>
      </c>
      <c r="N20" s="135">
        <v>3.3256791571823281E-3</v>
      </c>
      <c r="O20" s="134">
        <v>314.538093</v>
      </c>
      <c r="P20" s="135">
        <v>1.9757961678926964E-3</v>
      </c>
      <c r="Q20" s="134">
        <v>92.393290000000007</v>
      </c>
      <c r="R20" s="135">
        <v>3.8148043938318626E-4</v>
      </c>
      <c r="S20" s="18"/>
    </row>
    <row r="21" spans="1:19" ht="14.45" x14ac:dyDescent="0.35">
      <c r="A21" s="133" t="s">
        <v>178</v>
      </c>
      <c r="C21" s="134">
        <v>21.330000000000002</v>
      </c>
      <c r="D21" s="135">
        <v>2.4658335239836123E-4</v>
      </c>
      <c r="E21" s="134">
        <v>-31611.545049999997</v>
      </c>
      <c r="F21" s="135">
        <v>-0.38773721296993252</v>
      </c>
      <c r="G21" s="134">
        <v>6.0213099999999997</v>
      </c>
      <c r="H21" s="135">
        <v>5.8981275813981392E-5</v>
      </c>
      <c r="I21" s="134">
        <v>-82.479009999999988</v>
      </c>
      <c r="J21" s="135">
        <v>-5.041656913689804E-4</v>
      </c>
      <c r="K21" s="134">
        <v>289.23856199999994</v>
      </c>
      <c r="L21" s="135">
        <v>1.9597085052323712E-3</v>
      </c>
      <c r="M21" s="134">
        <v>212.21587499999998</v>
      </c>
      <c r="N21" s="135">
        <v>2.8926953173859489E-3</v>
      </c>
      <c r="O21" s="134">
        <v>475.78385599999996</v>
      </c>
      <c r="P21" s="135">
        <v>2.9886743143381694E-3</v>
      </c>
      <c r="Q21" s="134">
        <v>36.426400000000001</v>
      </c>
      <c r="R21" s="135">
        <v>1.5040008941285342E-4</v>
      </c>
      <c r="S21" s="18"/>
    </row>
    <row r="22" spans="1:19" ht="14.45" x14ac:dyDescent="0.35">
      <c r="A22" s="133" t="s">
        <v>179</v>
      </c>
      <c r="C22" s="134">
        <v>16.5</v>
      </c>
      <c r="D22" s="135">
        <v>1.9074661577932303E-4</v>
      </c>
      <c r="E22" s="134">
        <v>0.92118999999999995</v>
      </c>
      <c r="F22" s="135">
        <v>1.12990251710513E-5</v>
      </c>
      <c r="G22" s="134">
        <v>0.83943000000000001</v>
      </c>
      <c r="H22" s="135">
        <v>8.2225715594331478E-6</v>
      </c>
      <c r="I22" s="134">
        <v>10.824759999999999</v>
      </c>
      <c r="J22" s="135">
        <v>6.6168017890894733E-5</v>
      </c>
      <c r="K22" s="134">
        <v>2.43276</v>
      </c>
      <c r="L22" s="135">
        <v>1.6482935159901342E-5</v>
      </c>
      <c r="M22" s="134">
        <v>0.80030000000000001</v>
      </c>
      <c r="N22" s="135">
        <v>1.0908816611876823E-5</v>
      </c>
      <c r="O22" s="134">
        <v>47.65117</v>
      </c>
      <c r="P22" s="135">
        <v>2.9932463245907519E-4</v>
      </c>
      <c r="Q22" s="116">
        <v>0.27015</v>
      </c>
      <c r="R22" s="135">
        <v>1.1154158564909613E-6</v>
      </c>
      <c r="S22" s="18"/>
    </row>
    <row r="23" spans="1:19" ht="14.45" x14ac:dyDescent="0.35">
      <c r="A23" s="133" t="s">
        <v>180</v>
      </c>
      <c r="C23" s="134">
        <v>462.86</v>
      </c>
      <c r="D23" s="135">
        <v>5.3508471866434825E-3</v>
      </c>
      <c r="E23" s="134">
        <v>148.74768</v>
      </c>
      <c r="F23" s="135">
        <v>1.8244919945456248E-3</v>
      </c>
      <c r="G23" s="134">
        <v>57.985380000000006</v>
      </c>
      <c r="H23" s="135">
        <v>5.6799129939473655E-4</v>
      </c>
      <c r="I23" s="134">
        <v>9478.1645850000004</v>
      </c>
      <c r="J23" s="135">
        <v>5.7936745372010545E-2</v>
      </c>
      <c r="K23" s="134">
        <v>49271.022558000004</v>
      </c>
      <c r="L23" s="135">
        <v>0.33383115066243707</v>
      </c>
      <c r="M23" s="134">
        <v>1077.266646</v>
      </c>
      <c r="N23" s="135">
        <v>1.4684123807704147E-2</v>
      </c>
      <c r="O23" s="134">
        <v>1067.6939070000001</v>
      </c>
      <c r="P23" s="135">
        <v>6.7068046029419431E-3</v>
      </c>
      <c r="Q23" s="134">
        <v>1100.0988300000004</v>
      </c>
      <c r="R23" s="135">
        <v>4.5421716775463812E-3</v>
      </c>
      <c r="S23" s="18"/>
    </row>
    <row r="24" spans="1:19" ht="14.45" x14ac:dyDescent="0.35">
      <c r="A24" s="133" t="s">
        <v>181</v>
      </c>
      <c r="C24" s="134">
        <v>1378.7599999999993</v>
      </c>
      <c r="D24" s="135">
        <v>1.593901842253935E-2</v>
      </c>
      <c r="E24" s="134">
        <v>1047.14976</v>
      </c>
      <c r="F24" s="135">
        <v>1.2844007746610719E-2</v>
      </c>
      <c r="G24" s="134">
        <v>367.36796300000003</v>
      </c>
      <c r="H24" s="135">
        <v>3.5985244325443325E-3</v>
      </c>
      <c r="I24" s="134">
        <v>562.82810300000006</v>
      </c>
      <c r="J24" s="135">
        <v>3.4403737347342895E-3</v>
      </c>
      <c r="K24" s="134">
        <v>405.50892999999996</v>
      </c>
      <c r="L24" s="135">
        <v>2.7474873805681493E-3</v>
      </c>
      <c r="M24" s="134">
        <v>1042.0285919999999</v>
      </c>
      <c r="N24" s="135">
        <v>1.4203797094164956E-2</v>
      </c>
      <c r="O24" s="134">
        <v>2228.5404769999996</v>
      </c>
      <c r="P24" s="135">
        <v>1.3998755102932352E-2</v>
      </c>
      <c r="Q24" s="134">
        <v>657.83962999999983</v>
      </c>
      <c r="R24" s="135">
        <v>2.7161382725528296E-3</v>
      </c>
      <c r="S24" s="18"/>
    </row>
    <row r="25" spans="1:19" ht="14.45" x14ac:dyDescent="0.35">
      <c r="A25" s="133" t="s">
        <v>182</v>
      </c>
      <c r="C25" s="134">
        <v>5100.8499999999976</v>
      </c>
      <c r="D25" s="135">
        <v>5.8967871218058153E-2</v>
      </c>
      <c r="E25" s="134">
        <v>16943.516310000003</v>
      </c>
      <c r="F25" s="135">
        <v>0.20782381188767604</v>
      </c>
      <c r="G25" s="134">
        <v>9713.9478900000013</v>
      </c>
      <c r="H25" s="135">
        <v>9.5152224307124653E-2</v>
      </c>
      <c r="I25" s="134">
        <v>3263.6649900000002</v>
      </c>
      <c r="J25" s="135">
        <v>1.9949656477206586E-2</v>
      </c>
      <c r="K25" s="134">
        <v>9585</v>
      </c>
      <c r="L25" s="135">
        <v>6.4942260439852004E-2</v>
      </c>
      <c r="M25" s="134">
        <v>4685.1297950000007</v>
      </c>
      <c r="N25" s="135">
        <v>6.3862578703604969E-2</v>
      </c>
      <c r="O25" s="134">
        <v>3850.3462530000006</v>
      </c>
      <c r="P25" s="135">
        <v>2.4186257693555112E-2</v>
      </c>
      <c r="Q25" s="134">
        <v>5996.371360000001</v>
      </c>
      <c r="R25" s="135">
        <v>2.475827390839264E-2</v>
      </c>
      <c r="S25" s="18"/>
    </row>
    <row r="26" spans="1:19" ht="14.45" x14ac:dyDescent="0.35">
      <c r="A26" s="133" t="s">
        <v>183</v>
      </c>
      <c r="C26" s="134">
        <v>63.14</v>
      </c>
      <c r="D26" s="135">
        <v>7.2992371638220946E-4</v>
      </c>
      <c r="E26" s="134">
        <v>16354.273279999999</v>
      </c>
      <c r="F26" s="135">
        <v>0.20059634325706066</v>
      </c>
      <c r="G26" s="134">
        <v>12.2</v>
      </c>
      <c r="H26" s="135">
        <v>1.195041552304354E-4</v>
      </c>
      <c r="I26" s="134">
        <v>6874.8429389999992</v>
      </c>
      <c r="J26" s="135">
        <v>4.2023539605944453E-2</v>
      </c>
      <c r="K26" s="134">
        <v>39.200354222999998</v>
      </c>
      <c r="L26" s="135">
        <v>2.6559829037918812E-4</v>
      </c>
      <c r="M26" s="134">
        <v>26.934324000000004</v>
      </c>
      <c r="N26" s="135">
        <v>3.6713932410455157E-4</v>
      </c>
      <c r="O26" s="134">
        <v>184.20835699999998</v>
      </c>
      <c r="P26" s="135">
        <v>1.1571195157414834E-3</v>
      </c>
      <c r="Q26" s="134">
        <v>175.67908</v>
      </c>
      <c r="R26" s="135">
        <v>7.2535714042474219E-4</v>
      </c>
      <c r="S26" s="18"/>
    </row>
    <row r="27" spans="1:19" ht="14.45" x14ac:dyDescent="0.35">
      <c r="A27" s="133" t="s">
        <v>184</v>
      </c>
      <c r="C27" s="134">
        <v>5341.4299999999994</v>
      </c>
      <c r="D27" s="135">
        <v>6.1749072480130264E-2</v>
      </c>
      <c r="E27" s="134">
        <v>2540.1799000000001</v>
      </c>
      <c r="F27" s="135">
        <v>3.1157043204006314E-2</v>
      </c>
      <c r="G27" s="134">
        <v>6446.4420629999986</v>
      </c>
      <c r="H27" s="135">
        <v>6.3145624014816409E-2</v>
      </c>
      <c r="I27" s="134">
        <v>8978.7553709999993</v>
      </c>
      <c r="J27" s="135">
        <v>5.4884029394304826E-2</v>
      </c>
      <c r="K27" s="134">
        <v>12434.345986000004</v>
      </c>
      <c r="L27" s="135">
        <v>8.4247734524991194E-2</v>
      </c>
      <c r="M27" s="134">
        <v>6177.3938049999997</v>
      </c>
      <c r="N27" s="135">
        <v>8.4203493887403433E-2</v>
      </c>
      <c r="O27" s="134">
        <v>7709.4161399999994</v>
      </c>
      <c r="P27" s="135">
        <v>4.8427313591241562E-2</v>
      </c>
      <c r="Q27" s="134">
        <v>6459.8713360117144</v>
      </c>
      <c r="R27" s="135">
        <v>2.6672007844082607E-2</v>
      </c>
      <c r="S27" s="18"/>
    </row>
    <row r="28" spans="1:19" ht="14.45" x14ac:dyDescent="0.35">
      <c r="A28" s="133" t="s">
        <v>185</v>
      </c>
      <c r="C28" s="134">
        <v>7450.5699999999988</v>
      </c>
      <c r="D28" s="135">
        <v>8.6131576553148528E-2</v>
      </c>
      <c r="E28" s="134">
        <v>6093.1173100000015</v>
      </c>
      <c r="F28" s="135">
        <v>7.4736249694263304E-2</v>
      </c>
      <c r="G28" s="134">
        <v>3590.1426870000009</v>
      </c>
      <c r="H28" s="135">
        <v>3.5166964669398414E-2</v>
      </c>
      <c r="I28" s="134">
        <v>3713.4819159999993</v>
      </c>
      <c r="J28" s="135">
        <v>2.2699231932661972E-2</v>
      </c>
      <c r="K28" s="134">
        <v>5725.737138999998</v>
      </c>
      <c r="L28" s="135">
        <v>3.8794190139913504E-2</v>
      </c>
      <c r="M28" s="134">
        <v>-958.67416899999853</v>
      </c>
      <c r="N28" s="135">
        <v>-1.3067600525008612E-2</v>
      </c>
      <c r="O28" s="134">
        <v>12926.957446</v>
      </c>
      <c r="P28" s="135">
        <v>8.1201716271354002E-2</v>
      </c>
      <c r="Q28" s="134">
        <v>11465.163775403707</v>
      </c>
      <c r="R28" s="135">
        <v>4.7338239764394115E-2</v>
      </c>
      <c r="S28" s="18"/>
    </row>
    <row r="29" spans="1:19" ht="14.45" x14ac:dyDescent="0.35">
      <c r="A29" s="133" t="s">
        <v>186</v>
      </c>
      <c r="C29" s="134">
        <v>23858.210000000006</v>
      </c>
      <c r="D29" s="135">
        <v>0.27581047370014572</v>
      </c>
      <c r="E29" s="134">
        <v>10736.4699</v>
      </c>
      <c r="F29" s="135">
        <v>0.13169014388816058</v>
      </c>
      <c r="G29" s="134">
        <v>27743.756530000006</v>
      </c>
      <c r="H29" s="135">
        <v>0.2717618186095514</v>
      </c>
      <c r="I29" s="134">
        <v>21265.418761999998</v>
      </c>
      <c r="J29" s="135">
        <v>0.12998815762209825</v>
      </c>
      <c r="K29" s="134">
        <v>31222.464896000005</v>
      </c>
      <c r="L29" s="135">
        <v>0.21154485621806668</v>
      </c>
      <c r="M29" s="134">
        <v>20302.060509999999</v>
      </c>
      <c r="N29" s="135">
        <v>0.27673554285494995</v>
      </c>
      <c r="O29" s="134">
        <v>33107.578081</v>
      </c>
      <c r="P29" s="135">
        <v>0.20796789755016423</v>
      </c>
      <c r="Q29" s="134">
        <v>28533.70871000001</v>
      </c>
      <c r="R29" s="135">
        <v>0.11781214562142611</v>
      </c>
      <c r="S29" s="18"/>
    </row>
    <row r="30" spans="1:19" ht="14.45" x14ac:dyDescent="0.35">
      <c r="A30" s="133" t="s">
        <v>187</v>
      </c>
      <c r="C30" s="134">
        <v>4519.8500000000013</v>
      </c>
      <c r="D30" s="135">
        <v>5.225127826243476E-2</v>
      </c>
      <c r="E30" s="134">
        <v>4694.6007300000001</v>
      </c>
      <c r="F30" s="135">
        <v>5.7582487669542451E-2</v>
      </c>
      <c r="G30" s="134">
        <v>17.560679999999998</v>
      </c>
      <c r="H30" s="135">
        <v>1.7201428103868872E-4</v>
      </c>
      <c r="I30" s="134">
        <v>11403.727337999999</v>
      </c>
      <c r="J30" s="135">
        <v>6.970704519302684E-2</v>
      </c>
      <c r="K30" s="134">
        <v>52.150358043000004</v>
      </c>
      <c r="L30" s="135">
        <v>3.533398157600456E-4</v>
      </c>
      <c r="M30" s="134">
        <v>73.692340999999999</v>
      </c>
      <c r="N30" s="135">
        <v>1.0044936069834955E-3</v>
      </c>
      <c r="O30" s="134">
        <v>159.851609</v>
      </c>
      <c r="P30" s="135">
        <v>1.0041206566788769E-3</v>
      </c>
      <c r="Q30" s="134">
        <v>15.97559</v>
      </c>
      <c r="R30" s="135">
        <v>6.5961230437899083E-5</v>
      </c>
      <c r="S30" s="18"/>
    </row>
    <row r="31" spans="1:19" ht="14.45" x14ac:dyDescent="0.35">
      <c r="A31" s="133" t="s">
        <v>188</v>
      </c>
      <c r="C31" s="134">
        <v>1001.7299999999999</v>
      </c>
      <c r="D31" s="135">
        <v>1.1580400449977045E-2</v>
      </c>
      <c r="E31" s="134">
        <v>303.61399999999998</v>
      </c>
      <c r="F31" s="135">
        <v>3.7240332920283215E-3</v>
      </c>
      <c r="G31" s="134">
        <v>3477.4159530000002</v>
      </c>
      <c r="H31" s="135">
        <v>3.406275867607414E-2</v>
      </c>
      <c r="I31" s="134">
        <v>1411.6861129999998</v>
      </c>
      <c r="J31" s="135">
        <v>8.6291494667144232E-3</v>
      </c>
      <c r="K31" s="134">
        <v>1000.8679400000001</v>
      </c>
      <c r="L31" s="135">
        <v>6.7812860120373686E-3</v>
      </c>
      <c r="M31" s="134">
        <v>2102.2743219999993</v>
      </c>
      <c r="N31" s="135">
        <v>2.8655910341816415E-2</v>
      </c>
      <c r="O31" s="134">
        <v>4375.5927660000007</v>
      </c>
      <c r="P31" s="135">
        <v>2.7485635640710153E-2</v>
      </c>
      <c r="Q31" s="134">
        <v>24573.476942012152</v>
      </c>
      <c r="R31" s="135">
        <v>0.10146083964551313</v>
      </c>
      <c r="S31" s="18"/>
    </row>
    <row r="32" spans="1:19" ht="14.45" x14ac:dyDescent="0.35">
      <c r="A32" s="133" t="s">
        <v>189</v>
      </c>
      <c r="C32" s="134">
        <v>47.68</v>
      </c>
      <c r="D32" s="135">
        <v>5.5119991759746193E-4</v>
      </c>
      <c r="E32" s="134">
        <v>26.408000000000001</v>
      </c>
      <c r="F32" s="135">
        <v>3.2391217524845337E-4</v>
      </c>
      <c r="G32" s="134">
        <v>122.99576599999999</v>
      </c>
      <c r="H32" s="135">
        <v>1.2047955010451074E-3</v>
      </c>
      <c r="I32" s="134">
        <v>433.85606400000006</v>
      </c>
      <c r="J32" s="135">
        <v>2.6520122205781166E-3</v>
      </c>
      <c r="K32" s="134">
        <v>420.89908476599999</v>
      </c>
      <c r="L32" s="135">
        <v>2.8517619177641017E-3</v>
      </c>
      <c r="M32" s="134">
        <v>447.70709199999999</v>
      </c>
      <c r="N32" s="135">
        <v>6.1026547075654939E-3</v>
      </c>
      <c r="O32" s="134">
        <v>1871.4432879999999</v>
      </c>
      <c r="P32" s="135">
        <v>1.1755620572351176E-2</v>
      </c>
      <c r="Q32" s="134">
        <v>856.76698999999962</v>
      </c>
      <c r="R32" s="135">
        <v>3.5374846787489633E-3</v>
      </c>
      <c r="S32" s="18"/>
    </row>
    <row r="33" spans="1:19" ht="14.45" x14ac:dyDescent="0.35">
      <c r="A33" s="133" t="s">
        <v>190</v>
      </c>
      <c r="C33" s="134">
        <v>26.85</v>
      </c>
      <c r="D33" s="135">
        <v>3.1039676567726205E-4</v>
      </c>
      <c r="E33" s="134">
        <v>7.2430000000000003</v>
      </c>
      <c r="F33" s="135">
        <v>8.8840347066212802E-5</v>
      </c>
      <c r="G33" s="134">
        <v>28.896184000000005</v>
      </c>
      <c r="H33" s="135">
        <v>2.8305033264780532E-4</v>
      </c>
      <c r="I33" s="134">
        <v>75.572767999999996</v>
      </c>
      <c r="J33" s="135">
        <v>4.6195022015161876E-4</v>
      </c>
      <c r="K33" s="134">
        <v>74.600794000000008</v>
      </c>
      <c r="L33" s="135">
        <v>5.0545062002793422E-4</v>
      </c>
      <c r="M33" s="134">
        <v>149.87529300000003</v>
      </c>
      <c r="N33" s="135">
        <v>2.042936506295522E-3</v>
      </c>
      <c r="O33" s="134">
        <v>488.34743900000001</v>
      </c>
      <c r="P33" s="135">
        <v>3.0675934649874422E-3</v>
      </c>
      <c r="Q33" s="134">
        <v>121.31673000000001</v>
      </c>
      <c r="R33" s="135">
        <v>5.0090173718168689E-4</v>
      </c>
      <c r="S33" s="18"/>
    </row>
    <row r="34" spans="1:19" ht="14.45" x14ac:dyDescent="0.35">
      <c r="A34" s="133" t="s">
        <v>191</v>
      </c>
      <c r="C34" s="134">
        <v>683.7399999999999</v>
      </c>
      <c r="D34" s="135">
        <v>7.9043085498760185E-3</v>
      </c>
      <c r="E34" s="134">
        <v>819.63062000000014</v>
      </c>
      <c r="F34" s="135">
        <v>1.0053329938823028E-2</v>
      </c>
      <c r="G34" s="134">
        <v>371.65288800000002</v>
      </c>
      <c r="H34" s="135">
        <v>3.640497083556691E-3</v>
      </c>
      <c r="I34" s="134">
        <v>2688.0861349999996</v>
      </c>
      <c r="J34" s="135">
        <v>1.6431341800921779E-2</v>
      </c>
      <c r="K34" s="134">
        <v>2108.5505559999997</v>
      </c>
      <c r="L34" s="135">
        <v>1.4286284753087818E-2</v>
      </c>
      <c r="M34" s="134">
        <v>10.851723999999724</v>
      </c>
      <c r="N34" s="135">
        <v>1.4791886422429012E-4</v>
      </c>
      <c r="O34" s="134">
        <v>2158.1519189999999</v>
      </c>
      <c r="P34" s="135">
        <v>1.3556603750663894E-2</v>
      </c>
      <c r="Q34" s="134">
        <v>2989.1045399999994</v>
      </c>
      <c r="R34" s="135">
        <v>1.2341642053026541E-2</v>
      </c>
      <c r="S34" s="18"/>
    </row>
    <row r="35" spans="1:19" ht="14.45" x14ac:dyDescent="0.35">
      <c r="A35" s="133" t="s">
        <v>192</v>
      </c>
      <c r="C35" s="134">
        <v>0</v>
      </c>
      <c r="D35" s="135">
        <v>0</v>
      </c>
      <c r="E35" s="134">
        <v>0</v>
      </c>
      <c r="F35" s="135">
        <v>0</v>
      </c>
      <c r="G35" s="134">
        <v>0</v>
      </c>
      <c r="H35" s="135">
        <v>0</v>
      </c>
      <c r="I35" s="134">
        <v>0</v>
      </c>
      <c r="J35" s="135">
        <v>0</v>
      </c>
      <c r="K35" s="134">
        <v>0</v>
      </c>
      <c r="L35" s="135">
        <v>0</v>
      </c>
      <c r="M35" s="134">
        <v>0</v>
      </c>
      <c r="N35" s="135">
        <v>0</v>
      </c>
      <c r="O35" s="134">
        <v>1114.2083533333334</v>
      </c>
      <c r="P35" s="135">
        <v>6.9989888148461292E-3</v>
      </c>
      <c r="Q35" s="134">
        <v>0</v>
      </c>
      <c r="R35" s="135">
        <v>0</v>
      </c>
      <c r="S35" s="18"/>
    </row>
    <row r="36" spans="1:19" ht="14.45" x14ac:dyDescent="0.35">
      <c r="A36" s="133" t="s">
        <v>193</v>
      </c>
      <c r="C36" s="134">
        <v>0.74</v>
      </c>
      <c r="D36" s="135">
        <v>8.5546967076787297E-6</v>
      </c>
      <c r="E36" s="134">
        <v>1.20079</v>
      </c>
      <c r="F36" s="135">
        <v>1.472851033461793E-5</v>
      </c>
      <c r="G36" s="116">
        <v>0.38233</v>
      </c>
      <c r="H36" s="135">
        <v>3.7450839073157681E-6</v>
      </c>
      <c r="I36" s="134">
        <v>2354.2385360000003</v>
      </c>
      <c r="J36" s="135">
        <v>1.4390646773645035E-2</v>
      </c>
      <c r="K36" s="134">
        <v>57.340641000000005</v>
      </c>
      <c r="L36" s="135">
        <v>3.8850608676161254E-4</v>
      </c>
      <c r="M36" s="134">
        <v>0</v>
      </c>
      <c r="N36" s="135">
        <v>0</v>
      </c>
      <c r="O36" s="134">
        <v>0</v>
      </c>
      <c r="P36" s="135">
        <v>0</v>
      </c>
      <c r="Q36" s="134">
        <v>0</v>
      </c>
      <c r="R36" s="135">
        <v>0</v>
      </c>
      <c r="S36" s="18"/>
    </row>
    <row r="37" spans="1:19" ht="14.45" x14ac:dyDescent="0.35">
      <c r="A37" s="133" t="s">
        <v>194</v>
      </c>
      <c r="C37" s="134">
        <v>7.9600000000000009</v>
      </c>
      <c r="D37" s="135">
        <v>9.2020791612327978E-5</v>
      </c>
      <c r="E37" s="134">
        <v>10.687799999999999</v>
      </c>
      <c r="F37" s="135">
        <v>1.3109317428886775E-4</v>
      </c>
      <c r="G37" s="134">
        <v>230.07386600000001</v>
      </c>
      <c r="H37" s="135">
        <v>2.2536707374533112E-3</v>
      </c>
      <c r="I37" s="134">
        <v>160.81684400000003</v>
      </c>
      <c r="J37" s="135">
        <v>9.8301780463947732E-4</v>
      </c>
      <c r="K37" s="134">
        <v>99.945886999999999</v>
      </c>
      <c r="L37" s="135">
        <v>6.7717389915973071E-4</v>
      </c>
      <c r="M37" s="134">
        <v>188.44882399999997</v>
      </c>
      <c r="N37" s="135">
        <v>2.5687288038733617E-3</v>
      </c>
      <c r="O37" s="134">
        <v>175.374494</v>
      </c>
      <c r="P37" s="135">
        <v>1.101628899337546E-3</v>
      </c>
      <c r="Q37" s="134">
        <v>42.71031</v>
      </c>
      <c r="R37" s="135">
        <v>1.7634557471643333E-4</v>
      </c>
      <c r="S37" s="18"/>
    </row>
    <row r="38" spans="1:19" ht="14.45" x14ac:dyDescent="0.35">
      <c r="A38" s="133" t="s">
        <v>195</v>
      </c>
      <c r="C38" s="134">
        <v>0.48</v>
      </c>
      <c r="D38" s="135">
        <v>5.5489924590348516E-6</v>
      </c>
      <c r="E38" s="134">
        <v>10.3</v>
      </c>
      <c r="F38" s="135">
        <v>1.2633654214855612E-4</v>
      </c>
      <c r="G38" s="134">
        <v>26.903936000000002</v>
      </c>
      <c r="H38" s="135">
        <v>2.6353542164374587E-4</v>
      </c>
      <c r="I38" s="134">
        <v>47.860720000000001</v>
      </c>
      <c r="J38" s="135">
        <v>2.9255604532858959E-4</v>
      </c>
      <c r="K38" s="134">
        <v>30.59224</v>
      </c>
      <c r="L38" s="135">
        <v>2.0727482707547814E-4</v>
      </c>
      <c r="M38" s="116">
        <v>0.15397</v>
      </c>
      <c r="N38" s="135">
        <v>2.098751085506278E-6</v>
      </c>
      <c r="O38" s="134">
        <v>110.17695999999999</v>
      </c>
      <c r="P38" s="135">
        <v>6.9208537917239449E-4</v>
      </c>
      <c r="Q38" s="116">
        <v>5.8799999999999998E-2</v>
      </c>
      <c r="R38" s="135">
        <v>2.4277790990808263E-7</v>
      </c>
      <c r="S38" s="18"/>
    </row>
    <row r="39" spans="1:19" x14ac:dyDescent="0.25">
      <c r="A39" s="133" t="s">
        <v>196</v>
      </c>
      <c r="C39" s="134">
        <v>0</v>
      </c>
      <c r="D39" s="135">
        <v>0</v>
      </c>
      <c r="E39" s="134">
        <v>0</v>
      </c>
      <c r="F39" s="135">
        <v>0</v>
      </c>
      <c r="G39" s="134">
        <v>0</v>
      </c>
      <c r="H39" s="135">
        <v>0</v>
      </c>
      <c r="I39" s="134">
        <v>0</v>
      </c>
      <c r="J39" s="135">
        <v>0</v>
      </c>
      <c r="K39" s="134">
        <v>0</v>
      </c>
      <c r="L39" s="135">
        <v>0</v>
      </c>
      <c r="M39" s="134">
        <v>0</v>
      </c>
      <c r="N39" s="135">
        <v>0</v>
      </c>
      <c r="O39" s="134">
        <v>31.868051000000001</v>
      </c>
      <c r="P39" s="135">
        <v>2.0018170913247387E-4</v>
      </c>
      <c r="Q39" s="134">
        <v>0</v>
      </c>
      <c r="R39" s="135">
        <v>0</v>
      </c>
      <c r="S39" s="18"/>
    </row>
    <row r="40" spans="1:19" x14ac:dyDescent="0.25">
      <c r="A40" s="133" t="s">
        <v>197</v>
      </c>
      <c r="C40" s="134">
        <v>282.13</v>
      </c>
      <c r="D40" s="135">
        <v>3.2615359218072975E-3</v>
      </c>
      <c r="E40" s="134">
        <v>156.51979999999998</v>
      </c>
      <c r="F40" s="135">
        <v>1.919822360173162E-3</v>
      </c>
      <c r="G40" s="134">
        <v>0</v>
      </c>
      <c r="H40" s="135">
        <v>0</v>
      </c>
      <c r="I40" s="134">
        <v>0</v>
      </c>
      <c r="J40" s="135">
        <v>0</v>
      </c>
      <c r="K40" s="134">
        <v>0</v>
      </c>
      <c r="L40" s="135">
        <v>0</v>
      </c>
      <c r="M40" s="134">
        <v>0</v>
      </c>
      <c r="N40" s="135">
        <v>0</v>
      </c>
      <c r="O40" s="134">
        <v>0</v>
      </c>
      <c r="P40" s="135">
        <v>0</v>
      </c>
      <c r="Q40" s="134">
        <v>0</v>
      </c>
      <c r="R40" s="135">
        <v>0</v>
      </c>
      <c r="S40" s="18"/>
    </row>
    <row r="41" spans="1:19" x14ac:dyDescent="0.25">
      <c r="A41" s="133" t="s">
        <v>198</v>
      </c>
      <c r="C41" s="134">
        <v>26.12</v>
      </c>
      <c r="D41" s="135">
        <v>3.0195767297914653E-4</v>
      </c>
      <c r="E41" s="134">
        <v>42.655999999999999</v>
      </c>
      <c r="F41" s="135">
        <v>5.2320500406687466E-4</v>
      </c>
      <c r="G41" s="134">
        <v>59.368471000000007</v>
      </c>
      <c r="H41" s="135">
        <v>5.8153926017849209E-4</v>
      </c>
      <c r="I41" s="134">
        <v>123.378395</v>
      </c>
      <c r="J41" s="135">
        <v>7.5416950100601549E-4</v>
      </c>
      <c r="K41" s="134">
        <v>357.49159749</v>
      </c>
      <c r="L41" s="135">
        <v>2.4221504881851144E-3</v>
      </c>
      <c r="M41" s="134">
        <v>237.64920599999999</v>
      </c>
      <c r="N41" s="135">
        <v>3.2393747422368325E-3</v>
      </c>
      <c r="O41" s="134">
        <v>1523.3483879999999</v>
      </c>
      <c r="P41" s="135">
        <v>9.5690346395529147E-3</v>
      </c>
      <c r="Q41" s="134">
        <v>694.01274552875191</v>
      </c>
      <c r="R41" s="135">
        <v>2.8654925817864015E-3</v>
      </c>
      <c r="S41" s="18"/>
    </row>
    <row r="42" spans="1:19" x14ac:dyDescent="0.25">
      <c r="A42" s="133" t="s">
        <v>199</v>
      </c>
      <c r="C42" s="134">
        <v>1383.8600000000001</v>
      </c>
      <c r="D42" s="135">
        <v>1.5997976467416606E-2</v>
      </c>
      <c r="E42" s="134">
        <v>705.03135999999995</v>
      </c>
      <c r="F42" s="135">
        <v>8.6476916629799824E-3</v>
      </c>
      <c r="G42" s="134">
        <v>486.93360799999994</v>
      </c>
      <c r="H42" s="135">
        <v>4.7697204489629491E-3</v>
      </c>
      <c r="I42" s="134">
        <v>1007.0625320000004</v>
      </c>
      <c r="J42" s="135">
        <v>6.1558253147991982E-3</v>
      </c>
      <c r="K42" s="134">
        <v>1989.2709349999993</v>
      </c>
      <c r="L42" s="135">
        <v>1.3478116968826068E-2</v>
      </c>
      <c r="M42" s="134">
        <v>1428.2769199999998</v>
      </c>
      <c r="N42" s="135">
        <v>1.9468712971705937E-2</v>
      </c>
      <c r="O42" s="134">
        <v>1408.217222</v>
      </c>
      <c r="P42" s="135">
        <v>8.8458290194698246E-3</v>
      </c>
      <c r="Q42" s="134">
        <v>1003.9995133654662</v>
      </c>
      <c r="R42" s="135">
        <v>4.1453895136666658E-3</v>
      </c>
      <c r="S42" s="18"/>
    </row>
    <row r="43" spans="1:19" ht="15.75" thickBot="1" x14ac:dyDescent="0.3">
      <c r="A43" s="138" t="s">
        <v>200</v>
      </c>
      <c r="B43" s="56"/>
      <c r="C43" s="139">
        <v>17177.049999999996</v>
      </c>
      <c r="D43" s="140">
        <v>0.19857358524680122</v>
      </c>
      <c r="E43" s="139">
        <v>16133.456590000005</v>
      </c>
      <c r="F43" s="140">
        <v>0.1978878755810132</v>
      </c>
      <c r="G43" s="139">
        <v>13362.926927000006</v>
      </c>
      <c r="H43" s="140">
        <v>0.1308955158866536</v>
      </c>
      <c r="I43" s="139">
        <v>11190.298235000006</v>
      </c>
      <c r="J43" s="140">
        <v>6.8402426826823695E-2</v>
      </c>
      <c r="K43" s="139">
        <v>10765.878373273998</v>
      </c>
      <c r="L43" s="140">
        <v>7.2943190107556621E-2</v>
      </c>
      <c r="M43" s="139">
        <v>6547.603775999999</v>
      </c>
      <c r="N43" s="140">
        <v>8.9249792377378734E-2</v>
      </c>
      <c r="O43" s="139">
        <v>7772.1830800000007</v>
      </c>
      <c r="P43" s="140">
        <v>4.88215891409517E-2</v>
      </c>
      <c r="Q43" s="139">
        <v>61365.74469</v>
      </c>
      <c r="R43" s="140">
        <v>0.25337155162910235</v>
      </c>
      <c r="S43" s="18"/>
    </row>
    <row r="44" spans="1:19" x14ac:dyDescent="0.25">
      <c r="A44" s="33" t="s">
        <v>11</v>
      </c>
      <c r="R44" s="37" t="s">
        <v>12</v>
      </c>
    </row>
    <row r="45" spans="1:19" x14ac:dyDescent="0.25">
      <c r="A45" s="271" t="s">
        <v>429</v>
      </c>
      <c r="R45" s="39" t="s">
        <v>13</v>
      </c>
    </row>
    <row r="46" spans="1:19" x14ac:dyDescent="0.25">
      <c r="R46" s="40" t="s">
        <v>14</v>
      </c>
    </row>
    <row r="47" spans="1:19" x14ac:dyDescent="0.25">
      <c r="A47" s="41" t="s">
        <v>15</v>
      </c>
    </row>
    <row r="48" spans="1:19" x14ac:dyDescent="0.25">
      <c r="A48" s="42" t="s">
        <v>16</v>
      </c>
    </row>
    <row r="49" spans="1:1" x14ac:dyDescent="0.25">
      <c r="A49" s="42"/>
    </row>
    <row r="50" spans="1:1" x14ac:dyDescent="0.25">
      <c r="A50" s="41" t="s">
        <v>17</v>
      </c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hyperlinks>
    <hyperlink ref="A48" r:id="rId1" xr:uid="{00000000-0004-0000-0600-000000000000}"/>
  </hyperlinks>
  <pageMargins left="0.7" right="0.7" top="0.75" bottom="0.75" header="0.3" footer="0.3"/>
  <pageSetup paperSize="9" scale="5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7"/>
  <sheetViews>
    <sheetView zoomScaleNormal="100" workbookViewId="0"/>
  </sheetViews>
  <sheetFormatPr defaultColWidth="9.140625" defaultRowHeight="15" x14ac:dyDescent="0.25"/>
  <cols>
    <col min="1" max="1" width="35.7109375" style="4" customWidth="1"/>
    <col min="2" max="2" width="3.7109375" style="4" customWidth="1"/>
    <col min="3" max="18" width="9.140625" style="4" customWidth="1"/>
    <col min="19" max="16384" width="9.140625" style="4"/>
  </cols>
  <sheetData>
    <row r="1" spans="1:20" ht="22.5" x14ac:dyDescent="0.35">
      <c r="A1" s="1" t="s">
        <v>766</v>
      </c>
    </row>
    <row r="2" spans="1:20" x14ac:dyDescent="0.25">
      <c r="A2" s="263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N2" s="126"/>
      <c r="R2" s="126" t="s">
        <v>56</v>
      </c>
    </row>
    <row r="3" spans="1:20" ht="14.45" x14ac:dyDescent="0.35">
      <c r="C3" s="360">
        <v>2009</v>
      </c>
      <c r="D3" s="360"/>
      <c r="E3" s="360">
        <v>2010</v>
      </c>
      <c r="F3" s="360"/>
      <c r="G3" s="360">
        <v>2011</v>
      </c>
      <c r="H3" s="360"/>
      <c r="I3" s="358">
        <v>2012</v>
      </c>
      <c r="J3" s="358"/>
      <c r="K3" s="358">
        <v>2013</v>
      </c>
      <c r="L3" s="358"/>
      <c r="M3" s="358">
        <v>2014</v>
      </c>
      <c r="N3" s="358"/>
      <c r="O3" s="358">
        <v>2015</v>
      </c>
      <c r="P3" s="358"/>
      <c r="Q3" s="358" t="s">
        <v>765</v>
      </c>
      <c r="R3" s="358"/>
    </row>
    <row r="4" spans="1:20" ht="23.25" customHeight="1" thickBot="1" x14ac:dyDescent="0.3">
      <c r="A4" s="56"/>
      <c r="B4" s="56"/>
      <c r="C4" s="127" t="s">
        <v>57</v>
      </c>
      <c r="D4" s="128" t="s">
        <v>58</v>
      </c>
      <c r="E4" s="127" t="s">
        <v>57</v>
      </c>
      <c r="F4" s="128" t="s">
        <v>58</v>
      </c>
      <c r="G4" s="127" t="s">
        <v>57</v>
      </c>
      <c r="H4" s="128" t="s">
        <v>58</v>
      </c>
      <c r="I4" s="127" t="s">
        <v>57</v>
      </c>
      <c r="J4" s="128" t="s">
        <v>58</v>
      </c>
      <c r="K4" s="127" t="s">
        <v>57</v>
      </c>
      <c r="L4" s="128" t="s">
        <v>58</v>
      </c>
      <c r="M4" s="127" t="s">
        <v>57</v>
      </c>
      <c r="N4" s="128" t="s">
        <v>58</v>
      </c>
      <c r="O4" s="127" t="s">
        <v>57</v>
      </c>
      <c r="P4" s="128" t="s">
        <v>58</v>
      </c>
      <c r="Q4" s="127" t="s">
        <v>57</v>
      </c>
      <c r="R4" s="128" t="s">
        <v>58</v>
      </c>
    </row>
    <row r="5" spans="1:20" ht="14.45" x14ac:dyDescent="0.35">
      <c r="A5" s="129" t="s">
        <v>201</v>
      </c>
      <c r="C5" s="143">
        <v>30737.370000000003</v>
      </c>
      <c r="D5" s="144">
        <v>0.99999999999999989</v>
      </c>
      <c r="E5" s="143">
        <v>36707.710899999998</v>
      </c>
      <c r="F5" s="144">
        <v>1.0000000000000002</v>
      </c>
      <c r="G5" s="143">
        <v>19354.314473999999</v>
      </c>
      <c r="H5" s="144">
        <v>1.0000000000000002</v>
      </c>
      <c r="I5" s="143">
        <v>31862.605460000006</v>
      </c>
      <c r="J5" s="144">
        <v>1</v>
      </c>
      <c r="K5" s="143">
        <v>24060.467515099997</v>
      </c>
      <c r="L5" s="144">
        <v>1</v>
      </c>
      <c r="M5" s="143">
        <v>33635.259431597995</v>
      </c>
      <c r="N5" s="144">
        <v>1</v>
      </c>
      <c r="O5" s="143">
        <v>55051.996956705887</v>
      </c>
      <c r="P5" s="144">
        <v>0.99999999999999978</v>
      </c>
      <c r="Q5" s="143">
        <v>156301.83341628779</v>
      </c>
      <c r="R5" s="144">
        <v>0.99999999999999944</v>
      </c>
      <c r="S5" s="293"/>
    </row>
    <row r="6" spans="1:20" ht="14.45" x14ac:dyDescent="0.35">
      <c r="A6" s="133" t="s">
        <v>202</v>
      </c>
      <c r="C6" s="145">
        <v>1402.0900000000001</v>
      </c>
      <c r="D6" s="146">
        <v>4.5615158356098785E-2</v>
      </c>
      <c r="E6" s="145">
        <v>560.24320999999998</v>
      </c>
      <c r="F6" s="146">
        <v>1.5262275861500261E-2</v>
      </c>
      <c r="G6" s="145">
        <v>424.76212899999996</v>
      </c>
      <c r="H6" s="146">
        <v>2.1946637767543384E-2</v>
      </c>
      <c r="I6" s="145">
        <v>642.64228600000001</v>
      </c>
      <c r="J6" s="146">
        <v>2.0169169367105482E-2</v>
      </c>
      <c r="K6" s="145">
        <v>758.54255999999998</v>
      </c>
      <c r="L6" s="146">
        <v>3.1526509596039635E-2</v>
      </c>
      <c r="M6" s="145">
        <v>540.39740600000005</v>
      </c>
      <c r="N6" s="146">
        <v>1.60663962500118E-2</v>
      </c>
      <c r="O6" s="145">
        <v>658.53986900000007</v>
      </c>
      <c r="P6" s="146">
        <v>1.1962143162906343E-2</v>
      </c>
      <c r="Q6" s="145">
        <v>368.30730411044408</v>
      </c>
      <c r="R6" s="146">
        <v>2.356385053587374E-3</v>
      </c>
    </row>
    <row r="7" spans="1:20" ht="14.45" x14ac:dyDescent="0.35">
      <c r="A7" s="133" t="s">
        <v>203</v>
      </c>
      <c r="C7" s="145">
        <v>392.05</v>
      </c>
      <c r="D7" s="146">
        <v>1.2754832309986181E-2</v>
      </c>
      <c r="E7" s="145">
        <v>238.15099999999998</v>
      </c>
      <c r="F7" s="146">
        <v>6.4877649453210662E-3</v>
      </c>
      <c r="G7" s="145">
        <v>77.474360000000004</v>
      </c>
      <c r="H7" s="146">
        <v>4.0029503552852118E-3</v>
      </c>
      <c r="I7" s="145">
        <v>554.35784300000012</v>
      </c>
      <c r="J7" s="146">
        <v>1.7398383936176699E-2</v>
      </c>
      <c r="K7" s="145">
        <v>650.09315400000003</v>
      </c>
      <c r="L7" s="146">
        <v>2.7019140571230008E-2</v>
      </c>
      <c r="M7" s="145">
        <v>471.69083000000001</v>
      </c>
      <c r="N7" s="146">
        <v>1.4023701257879377E-2</v>
      </c>
      <c r="O7" s="145">
        <v>877.51438600000006</v>
      </c>
      <c r="P7" s="146">
        <v>1.5939737602799348E-2</v>
      </c>
      <c r="Q7" s="145">
        <v>392.98821999999996</v>
      </c>
      <c r="R7" s="146">
        <v>2.514290532685765E-3</v>
      </c>
    </row>
    <row r="8" spans="1:20" ht="14.45" x14ac:dyDescent="0.35">
      <c r="A8" s="133" t="s">
        <v>204</v>
      </c>
      <c r="C8" s="145">
        <v>6155.5500000000011</v>
      </c>
      <c r="D8" s="146">
        <v>0.20026274206283753</v>
      </c>
      <c r="E8" s="145">
        <v>6268.2200899999998</v>
      </c>
      <c r="F8" s="146">
        <v>0.17076030992714394</v>
      </c>
      <c r="G8" s="145">
        <v>2990.1873460000002</v>
      </c>
      <c r="H8" s="146">
        <v>0.15449719751205487</v>
      </c>
      <c r="I8" s="145">
        <v>2256.0411759999993</v>
      </c>
      <c r="J8" s="146">
        <v>7.0805294903839883E-2</v>
      </c>
      <c r="K8" s="145">
        <v>1839.4753241000008</v>
      </c>
      <c r="L8" s="146">
        <v>7.6452185434284392E-2</v>
      </c>
      <c r="M8" s="145">
        <v>3506.1934949999995</v>
      </c>
      <c r="N8" s="146">
        <v>0.10424160699965268</v>
      </c>
      <c r="O8" s="145">
        <v>4431.742608999999</v>
      </c>
      <c r="P8" s="146">
        <v>8.0501032732476899E-2</v>
      </c>
      <c r="Q8" s="145">
        <v>3625.7786988790967</v>
      </c>
      <c r="R8" s="146">
        <v>2.3197288346723029E-2</v>
      </c>
    </row>
    <row r="9" spans="1:20" ht="14.45" x14ac:dyDescent="0.35">
      <c r="A9" s="133" t="s">
        <v>205</v>
      </c>
      <c r="C9" s="145">
        <v>1199.78</v>
      </c>
      <c r="D9" s="146">
        <v>3.9033267973154498E-2</v>
      </c>
      <c r="E9" s="145">
        <v>678.87004999999988</v>
      </c>
      <c r="F9" s="146">
        <v>1.8493935834064768E-2</v>
      </c>
      <c r="G9" s="145">
        <v>0</v>
      </c>
      <c r="H9" s="146">
        <v>0</v>
      </c>
      <c r="I9" s="145">
        <v>0</v>
      </c>
      <c r="J9" s="146">
        <v>0</v>
      </c>
      <c r="K9" s="145">
        <v>0</v>
      </c>
      <c r="L9" s="146">
        <v>0</v>
      </c>
      <c r="M9" s="145">
        <v>0</v>
      </c>
      <c r="N9" s="146">
        <v>0</v>
      </c>
      <c r="O9" s="145">
        <v>0</v>
      </c>
      <c r="P9" s="146">
        <v>0</v>
      </c>
      <c r="Q9" s="145">
        <v>0</v>
      </c>
      <c r="R9" s="146">
        <v>0</v>
      </c>
    </row>
    <row r="10" spans="1:20" ht="14.45" x14ac:dyDescent="0.35">
      <c r="A10" s="133" t="s">
        <v>206</v>
      </c>
      <c r="C10" s="145">
        <v>2563.89</v>
      </c>
      <c r="D10" s="146">
        <v>8.3412796865834637E-2</v>
      </c>
      <c r="E10" s="145">
        <v>6106.4578500000007</v>
      </c>
      <c r="F10" s="146">
        <v>0.1663535453527831</v>
      </c>
      <c r="G10" s="145">
        <v>131.01561000000001</v>
      </c>
      <c r="H10" s="146">
        <v>6.7693232005712435E-3</v>
      </c>
      <c r="I10" s="145">
        <v>138.893</v>
      </c>
      <c r="J10" s="146">
        <v>4.3591224884093321E-3</v>
      </c>
      <c r="K10" s="145">
        <v>121.92799999999998</v>
      </c>
      <c r="L10" s="146">
        <v>5.0675657039282278E-3</v>
      </c>
      <c r="M10" s="145">
        <v>182.584113</v>
      </c>
      <c r="N10" s="146">
        <v>5.4283545328767373E-3</v>
      </c>
      <c r="O10" s="145">
        <v>1207.9253667058824</v>
      </c>
      <c r="P10" s="146">
        <v>2.1941535883899393E-2</v>
      </c>
      <c r="Q10" s="145">
        <v>16573.775721965198</v>
      </c>
      <c r="R10" s="146">
        <v>0.10603698856060949</v>
      </c>
    </row>
    <row r="11" spans="1:20" ht="14.45" x14ac:dyDescent="0.35">
      <c r="A11" s="133" t="s">
        <v>207</v>
      </c>
      <c r="C11" s="145">
        <v>1250.3400000000001</v>
      </c>
      <c r="D11" s="146">
        <v>4.0678171229353716E-2</v>
      </c>
      <c r="E11" s="145">
        <v>743.30000000000018</v>
      </c>
      <c r="F11" s="146">
        <v>2.0249151520913833E-2</v>
      </c>
      <c r="G11" s="145">
        <v>620.38304700000003</v>
      </c>
      <c r="H11" s="146">
        <v>3.2053992293728815E-2</v>
      </c>
      <c r="I11" s="145">
        <v>1373.4683359999999</v>
      </c>
      <c r="J11" s="146">
        <v>4.3105964379599723E-2</v>
      </c>
      <c r="K11" s="145">
        <v>1923.4709409999996</v>
      </c>
      <c r="L11" s="146">
        <v>7.9943207246195747E-2</v>
      </c>
      <c r="M11" s="145">
        <v>2139.301426</v>
      </c>
      <c r="N11" s="146">
        <v>6.3602941144264652E-2</v>
      </c>
      <c r="O11" s="145">
        <v>2143.6692369999996</v>
      </c>
      <c r="P11" s="146">
        <v>3.8938991417256465E-2</v>
      </c>
      <c r="Q11" s="145">
        <v>1838.6553988165228</v>
      </c>
      <c r="R11" s="146">
        <v>1.1763492203700035E-2</v>
      </c>
    </row>
    <row r="12" spans="1:20" ht="14.45" x14ac:dyDescent="0.35">
      <c r="A12" s="133" t="s">
        <v>208</v>
      </c>
      <c r="C12" s="145">
        <v>6608.6</v>
      </c>
      <c r="D12" s="146">
        <v>0.21500212932986784</v>
      </c>
      <c r="E12" s="145">
        <v>6142.3570199999995</v>
      </c>
      <c r="F12" s="146">
        <v>0.16733151889348677</v>
      </c>
      <c r="G12" s="145">
        <v>7607.1032440000017</v>
      </c>
      <c r="H12" s="146">
        <v>0.39304431341234813</v>
      </c>
      <c r="I12" s="145">
        <v>10290.636709000002</v>
      </c>
      <c r="J12" s="146">
        <v>0.32296909058233686</v>
      </c>
      <c r="K12" s="145">
        <v>5932.0146060000006</v>
      </c>
      <c r="L12" s="146">
        <v>0.24654610731388138</v>
      </c>
      <c r="M12" s="145">
        <v>5839.246153000001</v>
      </c>
      <c r="N12" s="146">
        <v>0.17360490900553108</v>
      </c>
      <c r="O12" s="145">
        <v>4686.3963199999998</v>
      </c>
      <c r="P12" s="146">
        <v>8.5126727077411674E-2</v>
      </c>
      <c r="Q12" s="145">
        <v>3500.3978507974539</v>
      </c>
      <c r="R12" s="146">
        <v>2.2395117026392391E-2</v>
      </c>
    </row>
    <row r="13" spans="1:20" ht="14.45" x14ac:dyDescent="0.35">
      <c r="A13" s="133" t="s">
        <v>209</v>
      </c>
      <c r="C13" s="145">
        <v>2058.5199999999995</v>
      </c>
      <c r="D13" s="146">
        <v>6.6971247052041188E-2</v>
      </c>
      <c r="E13" s="145">
        <v>9365.1115300000001</v>
      </c>
      <c r="F13" s="146">
        <v>0.25512654699478959</v>
      </c>
      <c r="G13" s="145">
        <v>1516.468793</v>
      </c>
      <c r="H13" s="146">
        <v>7.8353009869565685E-2</v>
      </c>
      <c r="I13" s="145">
        <v>1180.625104</v>
      </c>
      <c r="J13" s="146">
        <v>3.705362718946964E-2</v>
      </c>
      <c r="K13" s="145">
        <v>1072.0164159999999</v>
      </c>
      <c r="L13" s="146">
        <v>4.4555095005000135E-2</v>
      </c>
      <c r="M13" s="145">
        <v>1463.5933359999999</v>
      </c>
      <c r="N13" s="146">
        <v>4.3513662767383186E-2</v>
      </c>
      <c r="O13" s="145">
        <v>1292.487057</v>
      </c>
      <c r="P13" s="146">
        <v>2.3477568997477796E-2</v>
      </c>
      <c r="Q13" s="145">
        <v>209.57983999999999</v>
      </c>
      <c r="R13" s="146">
        <v>1.3408661652855587E-3</v>
      </c>
    </row>
    <row r="14" spans="1:20" ht="14.45" x14ac:dyDescent="0.35">
      <c r="A14" s="133" t="s">
        <v>210</v>
      </c>
      <c r="C14" s="145">
        <v>291.61</v>
      </c>
      <c r="D14" s="146">
        <v>9.4871487053056255E-3</v>
      </c>
      <c r="E14" s="145">
        <v>135.11034999999998</v>
      </c>
      <c r="F14" s="146">
        <v>3.6807075866994469E-3</v>
      </c>
      <c r="G14" s="145">
        <v>203.37762899999998</v>
      </c>
      <c r="H14" s="146">
        <v>1.0508128783027234E-2</v>
      </c>
      <c r="I14" s="145">
        <v>487.86412899999993</v>
      </c>
      <c r="J14" s="146">
        <v>1.5311495151030873E-2</v>
      </c>
      <c r="K14" s="145">
        <v>540.11685299999999</v>
      </c>
      <c r="L14" s="146">
        <v>2.2448310809464966E-2</v>
      </c>
      <c r="M14" s="145">
        <v>506.54005999999998</v>
      </c>
      <c r="N14" s="146">
        <v>1.5059793459602119E-2</v>
      </c>
      <c r="O14" s="145">
        <v>1010.9117959999999</v>
      </c>
      <c r="P14" s="146">
        <v>1.8362854244778865E-2</v>
      </c>
      <c r="Q14" s="145">
        <v>583.40737000000001</v>
      </c>
      <c r="R14" s="146">
        <v>3.7325689484791718E-3</v>
      </c>
    </row>
    <row r="15" spans="1:20" ht="14.45" x14ac:dyDescent="0.35">
      <c r="A15" s="133" t="s">
        <v>211</v>
      </c>
      <c r="C15" s="145">
        <v>5874.5499999999984</v>
      </c>
      <c r="D15" s="146">
        <v>0.19112077578530623</v>
      </c>
      <c r="E15" s="145">
        <v>3498.25549</v>
      </c>
      <c r="F15" s="146">
        <v>9.5300289890863241E-2</v>
      </c>
      <c r="G15" s="145">
        <v>1516.7459839999995</v>
      </c>
      <c r="H15" s="146">
        <v>7.8367331792482245E-2</v>
      </c>
      <c r="I15" s="145">
        <v>3280.2713360000021</v>
      </c>
      <c r="J15" s="146">
        <v>0.10295050541670303</v>
      </c>
      <c r="K15" s="145">
        <v>3233.6465619999999</v>
      </c>
      <c r="L15" s="146">
        <v>0.134396663737752</v>
      </c>
      <c r="M15" s="145">
        <v>2995.2186335979995</v>
      </c>
      <c r="N15" s="146">
        <v>8.9049963764637988E-2</v>
      </c>
      <c r="O15" s="145">
        <v>3812.7156879999989</v>
      </c>
      <c r="P15" s="146">
        <v>6.9256628256344696E-2</v>
      </c>
      <c r="Q15" s="145">
        <v>2080.8060069014455</v>
      </c>
      <c r="R15" s="146">
        <v>1.3312742156769931E-2</v>
      </c>
    </row>
    <row r="16" spans="1:20" ht="14.45" x14ac:dyDescent="0.35">
      <c r="A16" s="133" t="s">
        <v>212</v>
      </c>
      <c r="C16" s="145">
        <v>1423.2099999999998</v>
      </c>
      <c r="D16" s="146">
        <v>4.6302269842865534E-2</v>
      </c>
      <c r="E16" s="145">
        <v>2428.8751500000008</v>
      </c>
      <c r="F16" s="146">
        <v>6.6167981888513805E-2</v>
      </c>
      <c r="G16" s="145">
        <v>3437.9546600000003</v>
      </c>
      <c r="H16" s="146">
        <v>0.17763246869934063</v>
      </c>
      <c r="I16" s="145">
        <v>8617.2569729999996</v>
      </c>
      <c r="J16" s="146">
        <v>0.27045048101348829</v>
      </c>
      <c r="K16" s="145">
        <v>5453.6832739999982</v>
      </c>
      <c r="L16" s="146">
        <v>0.22666572337288735</v>
      </c>
      <c r="M16" s="145">
        <v>8485.4408340000009</v>
      </c>
      <c r="N16" s="146">
        <v>0.25227814434600482</v>
      </c>
      <c r="O16" s="145">
        <v>6290.2708190000003</v>
      </c>
      <c r="P16" s="146">
        <v>0.11426053852227756</v>
      </c>
      <c r="Q16" s="145">
        <v>95513.373164056553</v>
      </c>
      <c r="R16" s="146">
        <v>0.61108287136767114</v>
      </c>
      <c r="T16" s="18"/>
    </row>
    <row r="17" spans="1:18" thickBot="1" x14ac:dyDescent="0.4">
      <c r="A17" s="138" t="s">
        <v>213</v>
      </c>
      <c r="B17" s="56"/>
      <c r="C17" s="147">
        <v>1517.1800000000003</v>
      </c>
      <c r="D17" s="148">
        <v>4.9359460487348142E-2</v>
      </c>
      <c r="E17" s="147">
        <v>542.75916000000007</v>
      </c>
      <c r="F17" s="148">
        <v>1.4785971303920236E-2</v>
      </c>
      <c r="G17" s="147">
        <v>828.8416719999999</v>
      </c>
      <c r="H17" s="148">
        <v>4.2824646314052653E-2</v>
      </c>
      <c r="I17" s="147">
        <v>3040.5485680000006</v>
      </c>
      <c r="J17" s="148">
        <v>9.5426865571840158E-2</v>
      </c>
      <c r="K17" s="147">
        <v>2535.4798249999994</v>
      </c>
      <c r="L17" s="148">
        <v>0.10537949120933621</v>
      </c>
      <c r="M17" s="147">
        <v>7505.0531449999962</v>
      </c>
      <c r="N17" s="148">
        <v>0.22313052647215556</v>
      </c>
      <c r="O17" s="147">
        <v>28639.823809000001</v>
      </c>
      <c r="P17" s="148">
        <v>0.52023224210237085</v>
      </c>
      <c r="Q17" s="147">
        <v>31614.763840760985</v>
      </c>
      <c r="R17" s="148">
        <v>0.20226738963809554</v>
      </c>
    </row>
    <row r="18" spans="1:18" ht="14.45" x14ac:dyDescent="0.35">
      <c r="A18" s="264" t="s">
        <v>11</v>
      </c>
      <c r="R18" s="37" t="s">
        <v>12</v>
      </c>
    </row>
    <row r="19" spans="1:18" ht="14.45" x14ac:dyDescent="0.35">
      <c r="A19" s="343" t="s">
        <v>767</v>
      </c>
      <c r="R19" s="39" t="s">
        <v>761</v>
      </c>
    </row>
    <row r="20" spans="1:18" ht="14.45" x14ac:dyDescent="0.35">
      <c r="A20" s="337" t="s">
        <v>760</v>
      </c>
      <c r="R20" s="40" t="s">
        <v>14</v>
      </c>
    </row>
    <row r="21" spans="1:18" ht="16.5" x14ac:dyDescent="0.35">
      <c r="B21" s="341"/>
      <c r="C21" s="341"/>
      <c r="D21" s="342"/>
      <c r="E21" s="342"/>
      <c r="F21" s="342"/>
      <c r="G21" s="342"/>
      <c r="H21" s="342"/>
      <c r="I21" s="342"/>
      <c r="J21" s="342"/>
    </row>
    <row r="22" spans="1:18" ht="14.45" x14ac:dyDescent="0.35">
      <c r="A22" s="271" t="s">
        <v>429</v>
      </c>
    </row>
    <row r="23" spans="1:18" ht="14.45" x14ac:dyDescent="0.35">
      <c r="A23" s="271"/>
    </row>
    <row r="24" spans="1:18" ht="14.45" x14ac:dyDescent="0.35">
      <c r="A24" s="41" t="s">
        <v>15</v>
      </c>
    </row>
    <row r="25" spans="1:18" ht="14.45" x14ac:dyDescent="0.35">
      <c r="A25" s="42" t="s">
        <v>16</v>
      </c>
    </row>
    <row r="26" spans="1:18" ht="14.45" x14ac:dyDescent="0.35">
      <c r="A26" s="42"/>
    </row>
    <row r="27" spans="1:18" ht="14.45" x14ac:dyDescent="0.35">
      <c r="A27" s="41" t="s">
        <v>17</v>
      </c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hyperlinks>
    <hyperlink ref="A25" r:id="rId1" xr:uid="{00000000-0004-0000-0700-000000000000}"/>
    <hyperlink ref="A20" r:id="rId2" xr:uid="{00000000-0004-0000-0700-000001000000}"/>
  </hyperlinks>
  <pageMargins left="0.7" right="0.7" top="0.75" bottom="0.75" header="0.3" footer="0.3"/>
  <pageSetup paperSize="9" scale="41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5"/>
  <sheetViews>
    <sheetView zoomScaleNormal="100" workbookViewId="0"/>
  </sheetViews>
  <sheetFormatPr defaultColWidth="9.140625" defaultRowHeight="15" x14ac:dyDescent="0.25"/>
  <cols>
    <col min="1" max="1" width="28.7109375" style="4" customWidth="1"/>
    <col min="2" max="2" width="3.7109375" style="4" customWidth="1"/>
    <col min="3" max="18" width="9.140625" style="4" customWidth="1"/>
    <col min="19" max="16384" width="9.140625" style="4"/>
  </cols>
  <sheetData>
    <row r="1" spans="1:18" ht="22.5" x14ac:dyDescent="0.35">
      <c r="A1" s="1" t="s">
        <v>214</v>
      </c>
    </row>
    <row r="2" spans="1:18" x14ac:dyDescent="0.25">
      <c r="A2" s="263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N2" s="126"/>
      <c r="R2" s="126" t="s">
        <v>56</v>
      </c>
    </row>
    <row r="3" spans="1:18" ht="14.45" x14ac:dyDescent="0.35">
      <c r="C3" s="360">
        <v>2009</v>
      </c>
      <c r="D3" s="360"/>
      <c r="E3" s="360">
        <v>2010</v>
      </c>
      <c r="F3" s="360"/>
      <c r="G3" s="360">
        <v>2011</v>
      </c>
      <c r="H3" s="360"/>
      <c r="I3" s="358">
        <v>2012</v>
      </c>
      <c r="J3" s="358"/>
      <c r="K3" s="358">
        <v>2013</v>
      </c>
      <c r="L3" s="358"/>
      <c r="M3" s="358">
        <v>2014</v>
      </c>
      <c r="N3" s="358"/>
      <c r="O3" s="358">
        <v>2015</v>
      </c>
      <c r="P3" s="358"/>
      <c r="Q3" s="358">
        <v>2016</v>
      </c>
      <c r="R3" s="358"/>
    </row>
    <row r="4" spans="1:18" ht="23.25" customHeight="1" thickBot="1" x14ac:dyDescent="0.3">
      <c r="A4" s="56"/>
      <c r="B4" s="56"/>
      <c r="C4" s="127" t="s">
        <v>57</v>
      </c>
      <c r="D4" s="128" t="s">
        <v>58</v>
      </c>
      <c r="E4" s="127" t="s">
        <v>57</v>
      </c>
      <c r="F4" s="128" t="s">
        <v>58</v>
      </c>
      <c r="G4" s="127" t="s">
        <v>57</v>
      </c>
      <c r="H4" s="128" t="s">
        <v>58</v>
      </c>
      <c r="I4" s="127" t="s">
        <v>57</v>
      </c>
      <c r="J4" s="128" t="s">
        <v>58</v>
      </c>
      <c r="K4" s="127" t="s">
        <v>57</v>
      </c>
      <c r="L4" s="128" t="s">
        <v>58</v>
      </c>
      <c r="M4" s="127" t="s">
        <v>57</v>
      </c>
      <c r="N4" s="128" t="s">
        <v>58</v>
      </c>
      <c r="O4" s="127" t="s">
        <v>57</v>
      </c>
      <c r="P4" s="128" t="s">
        <v>58</v>
      </c>
      <c r="Q4" s="127" t="s">
        <v>57</v>
      </c>
      <c r="R4" s="128" t="s">
        <v>58</v>
      </c>
    </row>
    <row r="5" spans="1:18" ht="14.45" x14ac:dyDescent="0.35">
      <c r="A5" s="129" t="s">
        <v>215</v>
      </c>
      <c r="C5" s="143">
        <v>3711.59</v>
      </c>
      <c r="D5" s="149">
        <v>0.99999999999999978</v>
      </c>
      <c r="E5" s="143">
        <v>4502.5279200000004</v>
      </c>
      <c r="F5" s="149">
        <v>1.0000000000000002</v>
      </c>
      <c r="G5" s="143">
        <v>2486.0852839999998</v>
      </c>
      <c r="H5" s="149">
        <v>1</v>
      </c>
      <c r="I5" s="143">
        <v>5579.2482330000012</v>
      </c>
      <c r="J5" s="149">
        <v>1</v>
      </c>
      <c r="K5" s="143">
        <v>5103.4321119999995</v>
      </c>
      <c r="L5" s="149">
        <v>1</v>
      </c>
      <c r="M5" s="143">
        <v>7385.7737169999982</v>
      </c>
      <c r="N5" s="149">
        <v>1</v>
      </c>
      <c r="O5" s="143">
        <v>8289.6515230000005</v>
      </c>
      <c r="P5" s="149">
        <v>0.99999999999999978</v>
      </c>
      <c r="Q5" s="143">
        <v>5750.2784980000006</v>
      </c>
      <c r="R5" s="149">
        <v>0.99999999999999978</v>
      </c>
    </row>
    <row r="6" spans="1:18" ht="14.45" x14ac:dyDescent="0.35">
      <c r="A6" s="133" t="s">
        <v>216</v>
      </c>
      <c r="C6" s="145">
        <v>373.24</v>
      </c>
      <c r="D6" s="150">
        <v>0.10056067615226898</v>
      </c>
      <c r="E6" s="145">
        <v>342.90332999999998</v>
      </c>
      <c r="F6" s="150">
        <v>7.6157957505791532E-2</v>
      </c>
      <c r="G6" s="145">
        <v>130.04847199999998</v>
      </c>
      <c r="H6" s="150">
        <v>5.2310543341762522E-2</v>
      </c>
      <c r="I6" s="145">
        <v>667.11812400000019</v>
      </c>
      <c r="J6" s="150">
        <v>0.1195713286342318</v>
      </c>
      <c r="K6" s="145">
        <v>953.22043300000018</v>
      </c>
      <c r="L6" s="150">
        <v>0.18678027101774058</v>
      </c>
      <c r="M6" s="145">
        <v>1085.6409550000001</v>
      </c>
      <c r="N6" s="150">
        <v>0.14699082270841257</v>
      </c>
      <c r="O6" s="145">
        <v>1262.291228</v>
      </c>
      <c r="P6" s="150">
        <v>0.15227313530583497</v>
      </c>
      <c r="Q6" s="145">
        <v>194.04664</v>
      </c>
      <c r="R6" s="150">
        <v>3.3745607289714957E-2</v>
      </c>
    </row>
    <row r="7" spans="1:18" ht="14.45" x14ac:dyDescent="0.35">
      <c r="A7" s="133" t="s">
        <v>217</v>
      </c>
      <c r="C7" s="145">
        <v>22.31</v>
      </c>
      <c r="D7" s="150">
        <v>6.0109009885251329E-3</v>
      </c>
      <c r="E7" s="145">
        <v>35.988869999999999</v>
      </c>
      <c r="F7" s="150">
        <v>7.9930364984832775E-3</v>
      </c>
      <c r="G7" s="145">
        <v>15.690849999999999</v>
      </c>
      <c r="H7" s="150">
        <v>6.3114689190203986E-3</v>
      </c>
      <c r="I7" s="145">
        <v>17.045100000000001</v>
      </c>
      <c r="J7" s="150">
        <v>3.0550890170439201E-3</v>
      </c>
      <c r="K7" s="145">
        <v>13.955819999999999</v>
      </c>
      <c r="L7" s="150">
        <v>2.7345950124789279E-3</v>
      </c>
      <c r="M7" s="145">
        <v>17.697949999999999</v>
      </c>
      <c r="N7" s="150">
        <v>2.3962215304896544E-3</v>
      </c>
      <c r="O7" s="145">
        <v>11.9284</v>
      </c>
      <c r="P7" s="150">
        <v>1.438950716674173E-3</v>
      </c>
      <c r="Q7" s="145">
        <v>11.85453</v>
      </c>
      <c r="R7" s="150">
        <v>2.061557540930081E-3</v>
      </c>
    </row>
    <row r="8" spans="1:18" ht="14.45" x14ac:dyDescent="0.35">
      <c r="A8" s="133" t="s">
        <v>218</v>
      </c>
      <c r="C8" s="145">
        <v>0</v>
      </c>
      <c r="D8" s="150">
        <v>0</v>
      </c>
      <c r="E8" s="145">
        <v>0</v>
      </c>
      <c r="F8" s="150">
        <v>0</v>
      </c>
      <c r="G8" s="145">
        <v>6.5215100000000001</v>
      </c>
      <c r="H8" s="150">
        <v>2.6232044580172982E-3</v>
      </c>
      <c r="I8" s="145">
        <v>5.3900299999999994</v>
      </c>
      <c r="J8" s="150">
        <v>9.6608535324153204E-4</v>
      </c>
      <c r="K8" s="145">
        <v>2.0129999999999999</v>
      </c>
      <c r="L8" s="150">
        <v>3.9444043847800285E-4</v>
      </c>
      <c r="M8" s="145">
        <v>0</v>
      </c>
      <c r="N8" s="150">
        <v>0</v>
      </c>
      <c r="O8" s="145">
        <v>0</v>
      </c>
      <c r="P8" s="150">
        <v>0</v>
      </c>
      <c r="Q8" s="145">
        <v>0</v>
      </c>
      <c r="R8" s="150">
        <v>0</v>
      </c>
    </row>
    <row r="9" spans="1:18" ht="14.45" x14ac:dyDescent="0.35">
      <c r="A9" s="133" t="s">
        <v>219</v>
      </c>
      <c r="C9" s="145">
        <v>0</v>
      </c>
      <c r="D9" s="150">
        <v>0</v>
      </c>
      <c r="E9" s="145">
        <v>8</v>
      </c>
      <c r="F9" s="150">
        <v>1.7767796540393245E-3</v>
      </c>
      <c r="G9" s="145">
        <v>0</v>
      </c>
      <c r="H9" s="150">
        <v>0</v>
      </c>
      <c r="I9" s="145">
        <v>0</v>
      </c>
      <c r="J9" s="150">
        <v>0</v>
      </c>
      <c r="K9" s="145">
        <v>0</v>
      </c>
      <c r="L9" s="150">
        <v>0</v>
      </c>
      <c r="M9" s="145">
        <v>15</v>
      </c>
      <c r="N9" s="150">
        <v>2.0309314331515694E-3</v>
      </c>
      <c r="O9" s="145">
        <v>0</v>
      </c>
      <c r="P9" s="150">
        <v>0</v>
      </c>
      <c r="Q9" s="145">
        <v>0</v>
      </c>
      <c r="R9" s="150">
        <v>0</v>
      </c>
    </row>
    <row r="10" spans="1:18" ht="14.45" x14ac:dyDescent="0.35">
      <c r="A10" s="133" t="s">
        <v>220</v>
      </c>
      <c r="C10" s="145">
        <v>2362.7799999999997</v>
      </c>
      <c r="D10" s="150">
        <v>0.63659509805770564</v>
      </c>
      <c r="E10" s="145">
        <v>2955.8837900000008</v>
      </c>
      <c r="F10" s="150">
        <v>0.65649427222208112</v>
      </c>
      <c r="G10" s="145">
        <v>2044.6526619999997</v>
      </c>
      <c r="H10" s="150">
        <v>0.82243866498024765</v>
      </c>
      <c r="I10" s="145">
        <v>3275.0896750000002</v>
      </c>
      <c r="J10" s="150">
        <v>0.58701271895890561</v>
      </c>
      <c r="K10" s="145">
        <v>2854.9589999999994</v>
      </c>
      <c r="L10" s="150">
        <v>0.55941941370925008</v>
      </c>
      <c r="M10" s="145">
        <v>4367.4066679999987</v>
      </c>
      <c r="N10" s="150">
        <v>0.5913268988931305</v>
      </c>
      <c r="O10" s="145">
        <v>3073.2723000000001</v>
      </c>
      <c r="P10" s="150">
        <v>0.37073600638978271</v>
      </c>
      <c r="Q10" s="145">
        <v>3687.9462199999998</v>
      </c>
      <c r="R10" s="150">
        <v>0.64135088783659799</v>
      </c>
    </row>
    <row r="11" spans="1:18" ht="14.45" x14ac:dyDescent="0.35">
      <c r="A11" s="133" t="s">
        <v>221</v>
      </c>
      <c r="C11" s="145">
        <v>0</v>
      </c>
      <c r="D11" s="150">
        <v>0</v>
      </c>
      <c r="E11" s="145">
        <v>11.965</v>
      </c>
      <c r="F11" s="150">
        <v>2.6573960700725647E-3</v>
      </c>
      <c r="G11" s="145">
        <v>0</v>
      </c>
      <c r="H11" s="150">
        <v>0</v>
      </c>
      <c r="I11" s="145">
        <v>0</v>
      </c>
      <c r="J11" s="150">
        <v>0</v>
      </c>
      <c r="K11" s="145">
        <v>0</v>
      </c>
      <c r="L11" s="150">
        <v>0</v>
      </c>
      <c r="M11" s="145">
        <v>0</v>
      </c>
      <c r="N11" s="150">
        <v>0</v>
      </c>
      <c r="O11" s="145">
        <v>0</v>
      </c>
      <c r="P11" s="150">
        <v>0</v>
      </c>
      <c r="Q11" s="145">
        <v>0</v>
      </c>
      <c r="R11" s="150">
        <v>0</v>
      </c>
    </row>
    <row r="12" spans="1:18" ht="14.45" x14ac:dyDescent="0.35">
      <c r="A12" s="133" t="s">
        <v>222</v>
      </c>
      <c r="C12" s="145">
        <v>624.67999999999995</v>
      </c>
      <c r="D12" s="150">
        <v>0.16830522767870371</v>
      </c>
      <c r="E12" s="145">
        <v>668.76551000000006</v>
      </c>
      <c r="F12" s="150">
        <v>0.14853111893640406</v>
      </c>
      <c r="G12" s="145">
        <v>-199.85437499999998</v>
      </c>
      <c r="H12" s="150">
        <v>-8.0389187083092839E-2</v>
      </c>
      <c r="I12" s="145">
        <v>1328.193522</v>
      </c>
      <c r="J12" s="150">
        <v>0.2380595855448828</v>
      </c>
      <c r="K12" s="145">
        <v>593.34336299999995</v>
      </c>
      <c r="L12" s="150">
        <v>0.11626359476886876</v>
      </c>
      <c r="M12" s="145">
        <v>1096.9357010000001</v>
      </c>
      <c r="N12" s="150">
        <v>0.14852007968713676</v>
      </c>
      <c r="O12" s="145">
        <v>947.18403100000012</v>
      </c>
      <c r="P12" s="150">
        <v>0.11426101909977719</v>
      </c>
      <c r="Q12" s="145">
        <v>784.57157799999982</v>
      </c>
      <c r="R12" s="150">
        <v>0.13644062253208797</v>
      </c>
    </row>
    <row r="13" spans="1:18" ht="14.45" x14ac:dyDescent="0.35">
      <c r="A13" s="133" t="s">
        <v>223</v>
      </c>
      <c r="C13" s="145">
        <v>114.53</v>
      </c>
      <c r="D13" s="150">
        <v>3.085739534808532E-2</v>
      </c>
      <c r="E13" s="145">
        <v>149.82666</v>
      </c>
      <c r="F13" s="150">
        <v>3.3276120140083437E-2</v>
      </c>
      <c r="G13" s="145">
        <v>254.11669000000001</v>
      </c>
      <c r="H13" s="150">
        <v>0.10221559639785874</v>
      </c>
      <c r="I13" s="145">
        <v>0</v>
      </c>
      <c r="J13" s="150">
        <v>0</v>
      </c>
      <c r="K13" s="145">
        <v>174.2</v>
      </c>
      <c r="L13" s="150">
        <v>3.4133891894122255E-2</v>
      </c>
      <c r="M13" s="145">
        <v>0</v>
      </c>
      <c r="N13" s="150">
        <v>0</v>
      </c>
      <c r="O13" s="145">
        <v>0</v>
      </c>
      <c r="P13" s="150">
        <v>0</v>
      </c>
      <c r="Q13" s="145">
        <v>0</v>
      </c>
      <c r="R13" s="150">
        <v>0</v>
      </c>
    </row>
    <row r="14" spans="1:18" ht="14.45" x14ac:dyDescent="0.35">
      <c r="A14" s="133" t="s">
        <v>224</v>
      </c>
      <c r="C14" s="145">
        <v>145.64999999999998</v>
      </c>
      <c r="D14" s="150">
        <v>3.924194213261701E-2</v>
      </c>
      <c r="E14" s="145">
        <v>143.82409999999999</v>
      </c>
      <c r="F14" s="150">
        <v>3.1942966830064645E-2</v>
      </c>
      <c r="G14" s="145">
        <v>115.646801</v>
      </c>
      <c r="H14" s="150">
        <v>4.6517632256737981E-2</v>
      </c>
      <c r="I14" s="145">
        <v>227.48318600000002</v>
      </c>
      <c r="J14" s="150">
        <v>4.077308922275371E-2</v>
      </c>
      <c r="K14" s="145">
        <v>431.30334499999998</v>
      </c>
      <c r="L14" s="150">
        <v>8.4512409597033947E-2</v>
      </c>
      <c r="M14" s="145">
        <v>783.69248399999981</v>
      </c>
      <c r="N14" s="150">
        <v>0.10610837997868219</v>
      </c>
      <c r="O14" s="145">
        <v>517.0726709999999</v>
      </c>
      <c r="P14" s="150">
        <v>6.2375682447610638E-2</v>
      </c>
      <c r="Q14" s="145">
        <v>112.02394999999999</v>
      </c>
      <c r="R14" s="150">
        <v>1.9481482512362303E-2</v>
      </c>
    </row>
    <row r="15" spans="1:18" ht="14.45" x14ac:dyDescent="0.35">
      <c r="A15" s="133" t="s">
        <v>225</v>
      </c>
      <c r="C15" s="145">
        <v>6.04</v>
      </c>
      <c r="D15" s="150">
        <v>1.6273349157638639E-3</v>
      </c>
      <c r="E15" s="145">
        <v>99.341829999999987</v>
      </c>
      <c r="F15" s="150">
        <v>2.2063567792379172E-2</v>
      </c>
      <c r="G15" s="145">
        <v>20.912222</v>
      </c>
      <c r="H15" s="150">
        <v>8.4117074078621998E-3</v>
      </c>
      <c r="I15" s="145">
        <v>19.364108000000002</v>
      </c>
      <c r="J15" s="150">
        <v>3.4707378469854859E-3</v>
      </c>
      <c r="K15" s="145">
        <v>21.656551</v>
      </c>
      <c r="L15" s="150">
        <v>4.2435268119032444E-3</v>
      </c>
      <c r="M15" s="145">
        <v>7.528689</v>
      </c>
      <c r="N15" s="150">
        <v>1.0193500760348304E-3</v>
      </c>
      <c r="O15" s="145">
        <v>1.0256670000000001</v>
      </c>
      <c r="P15" s="150">
        <v>1.2372860272283367E-4</v>
      </c>
      <c r="Q15" s="145">
        <v>0</v>
      </c>
      <c r="R15" s="150">
        <v>0</v>
      </c>
    </row>
    <row r="16" spans="1:18" ht="14.45" x14ac:dyDescent="0.35">
      <c r="A16" s="133" t="s">
        <v>226</v>
      </c>
      <c r="C16" s="145">
        <v>0</v>
      </c>
      <c r="D16" s="150">
        <v>0</v>
      </c>
      <c r="E16" s="145">
        <v>27.922000000000001</v>
      </c>
      <c r="F16" s="150">
        <v>6.2014051875107527E-3</v>
      </c>
      <c r="G16" s="145">
        <v>31.11</v>
      </c>
      <c r="H16" s="150">
        <v>1.2513649551855037E-2</v>
      </c>
      <c r="I16" s="145">
        <v>19.89</v>
      </c>
      <c r="J16" s="150">
        <v>3.5649964241338313E-3</v>
      </c>
      <c r="K16" s="145">
        <v>2.0129999999999999</v>
      </c>
      <c r="L16" s="150">
        <v>3.9444043847800285E-4</v>
      </c>
      <c r="M16" s="145">
        <v>0</v>
      </c>
      <c r="N16" s="150">
        <v>0</v>
      </c>
      <c r="O16" s="145">
        <v>25.885776</v>
      </c>
      <c r="P16" s="150">
        <v>3.122661541100827E-3</v>
      </c>
      <c r="Q16" s="145">
        <v>0</v>
      </c>
      <c r="R16" s="150">
        <v>0</v>
      </c>
    </row>
    <row r="17" spans="1:18" thickBot="1" x14ac:dyDescent="0.4">
      <c r="A17" s="138" t="s">
        <v>227</v>
      </c>
      <c r="B17" s="56"/>
      <c r="C17" s="147">
        <v>62.36</v>
      </c>
      <c r="D17" s="151">
        <v>1.6801424726330224E-2</v>
      </c>
      <c r="E17" s="147">
        <v>58.106830000000002</v>
      </c>
      <c r="F17" s="151">
        <v>1.290537916309023E-2</v>
      </c>
      <c r="G17" s="147">
        <v>67.240452000000005</v>
      </c>
      <c r="H17" s="151">
        <v>2.704671976973096E-2</v>
      </c>
      <c r="I17" s="147">
        <v>19.674488</v>
      </c>
      <c r="J17" s="151">
        <v>3.5263689978212152E-3</v>
      </c>
      <c r="K17" s="147">
        <v>56.767600000000002</v>
      </c>
      <c r="L17" s="151">
        <v>1.1123416311646237E-2</v>
      </c>
      <c r="M17" s="147">
        <v>11.871270000000001</v>
      </c>
      <c r="N17" s="151">
        <v>1.6073156929619489E-3</v>
      </c>
      <c r="O17" s="147">
        <v>2450.9914499999995</v>
      </c>
      <c r="P17" s="151">
        <v>0.29566881589649657</v>
      </c>
      <c r="Q17" s="147">
        <v>959.83558000000005</v>
      </c>
      <c r="R17" s="151">
        <v>0.1669198422883065</v>
      </c>
    </row>
    <row r="18" spans="1:18" ht="14.45" x14ac:dyDescent="0.35">
      <c r="A18" s="33" t="s">
        <v>11</v>
      </c>
      <c r="R18" s="37" t="s">
        <v>12</v>
      </c>
    </row>
    <row r="19" spans="1:18" ht="14.45" x14ac:dyDescent="0.35">
      <c r="A19" s="271" t="s">
        <v>429</v>
      </c>
      <c r="R19" s="39" t="s">
        <v>13</v>
      </c>
    </row>
    <row r="20" spans="1:18" ht="14.45" x14ac:dyDescent="0.35">
      <c r="R20" s="40" t="s">
        <v>14</v>
      </c>
    </row>
    <row r="22" spans="1:18" ht="14.45" x14ac:dyDescent="0.35">
      <c r="A22" s="41" t="s">
        <v>15</v>
      </c>
    </row>
    <row r="23" spans="1:18" ht="14.45" x14ac:dyDescent="0.35">
      <c r="A23" s="42" t="s">
        <v>16</v>
      </c>
    </row>
    <row r="24" spans="1:18" ht="14.45" x14ac:dyDescent="0.35">
      <c r="A24" s="42"/>
    </row>
    <row r="25" spans="1:18" ht="14.45" x14ac:dyDescent="0.35">
      <c r="A25" s="41" t="s">
        <v>17</v>
      </c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hyperlinks>
    <hyperlink ref="A23" r:id="rId1" xr:uid="{00000000-0004-0000-0800-000000000000}"/>
  </hyperlinks>
  <pageMargins left="0.7" right="0.7" top="0.75" bottom="0.75" header="0.3" footer="0.3"/>
  <pageSetup paperSize="9" scale="4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23</vt:i4>
      </vt:variant>
    </vt:vector>
  </HeadingPairs>
  <TitlesOfParts>
    <vt:vector size="40" baseType="lpstr">
      <vt:lpstr>Index</vt:lpstr>
      <vt:lpstr>Table A1</vt:lpstr>
      <vt:lpstr>Table A2</vt:lpstr>
      <vt:lpstr>Table A3</vt:lpstr>
      <vt:lpstr>Table A4a</vt:lpstr>
      <vt:lpstr>Table A4b</vt:lpstr>
      <vt:lpstr>Table A4c</vt:lpstr>
      <vt:lpstr>Table A4d</vt:lpstr>
      <vt:lpstr>Table A4e</vt:lpstr>
      <vt:lpstr>Table A4f</vt:lpstr>
      <vt:lpstr>Table A4g</vt:lpstr>
      <vt:lpstr>Table A5</vt:lpstr>
      <vt:lpstr>Table A6</vt:lpstr>
      <vt:lpstr>Table A7</vt:lpstr>
      <vt:lpstr>Table A8</vt:lpstr>
      <vt:lpstr>Table A9</vt:lpstr>
      <vt:lpstr>Table A10</vt:lpstr>
      <vt:lpstr>list</vt:lpstr>
      <vt:lpstr>OLD</vt:lpstr>
      <vt:lpstr>Index!Print_Area</vt:lpstr>
      <vt:lpstr>'Table A1'!Print_Area</vt:lpstr>
      <vt:lpstr>'Table A10'!Print_Area</vt:lpstr>
      <vt:lpstr>'Table A2'!Print_Area</vt:lpstr>
      <vt:lpstr>'Table A3'!Print_Area</vt:lpstr>
      <vt:lpstr>'Table A4a'!Print_Area</vt:lpstr>
      <vt:lpstr>'Table A4b'!Print_Area</vt:lpstr>
      <vt:lpstr>'Table A4c'!Print_Area</vt:lpstr>
      <vt:lpstr>'Table A4d'!Print_Area</vt:lpstr>
      <vt:lpstr>'Table A4e'!Print_Area</vt:lpstr>
      <vt:lpstr>'Table A4f'!Print_Area</vt:lpstr>
      <vt:lpstr>'Table A4g'!Print_Area</vt:lpstr>
      <vt:lpstr>'Table A5'!Print_Area</vt:lpstr>
      <vt:lpstr>'Table A6'!Print_Area</vt:lpstr>
      <vt:lpstr>'Table A7'!Print_Area</vt:lpstr>
      <vt:lpstr>'Table A8'!Print_Area</vt:lpstr>
      <vt:lpstr>'Table A10'!Print_Titles</vt:lpstr>
      <vt:lpstr>'Table A2'!Print_Titles</vt:lpstr>
      <vt:lpstr>'Table A4f'!Print_Titles</vt:lpstr>
      <vt:lpstr>'Table A9'!Print_Titles</vt:lpstr>
      <vt:lpstr>'Table A8'!tbl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2017-11-15T10:41:52Z</dcterms:created>
  <dcterms:modified xsi:type="dcterms:W3CDTF">2018-04-10T14:31:55Z</dcterms:modified>
</cp:coreProperties>
</file>