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2" yWindow="48" windowWidth="11520" windowHeight="9072" tabRatio="681"/>
  </bookViews>
  <sheets>
    <sheet name="Title" sheetId="5" r:id="rId1"/>
    <sheet name="Annual load factors" sheetId="1" r:id="rId2"/>
    <sheet name="Annual Regional PV load factors" sheetId="6" r:id="rId3"/>
    <sheet name="Quarterly load factors PV only" sheetId="9" r:id="rId4"/>
    <sheet name="Annual Regional Wind LFs" sheetId="10" r:id="rId5"/>
    <sheet name="Meta data" sheetId="2" r:id="rId6"/>
  </sheets>
  <definedNames>
    <definedName name="_xlnm.Print_Area" localSheetId="2">'Annual Regional PV load factors'!$A$1:$Q$68</definedName>
    <definedName name="_xlnm.Print_Area" localSheetId="4">'Annual Regional Wind LFs'!$A$1:$R$16</definedName>
    <definedName name="_xlnm.Print_Area" localSheetId="3">'Quarterly load factors PV only'!$A$1:$R$41</definedName>
    <definedName name="t19full" localSheetId="2">#REF!</definedName>
    <definedName name="t19full" localSheetId="4">#REF!</definedName>
    <definedName name="t19full" localSheetId="3">#REF!</definedName>
    <definedName name="t19full">#REF!</definedName>
    <definedName name="t19short" localSheetId="2">#REF!</definedName>
    <definedName name="t19short" localSheetId="4">#REF!</definedName>
    <definedName name="t19short" localSheetId="3">#REF!</definedName>
    <definedName name="t19short">#REF!</definedName>
    <definedName name="t22full" localSheetId="2">#REF!</definedName>
    <definedName name="t22full" localSheetId="4">#REF!</definedName>
    <definedName name="t22full" localSheetId="3">#REF!</definedName>
    <definedName name="t22full">#REF!</definedName>
    <definedName name="t22short" localSheetId="2">#REF!</definedName>
    <definedName name="t22short" localSheetId="4">#REF!</definedName>
    <definedName name="t22short" localSheetId="3">#REF!</definedName>
    <definedName name="t22short">#REF!</definedName>
    <definedName name="table_19_full" localSheetId="2">#REF!</definedName>
    <definedName name="table_19_full" localSheetId="4">#REF!</definedName>
    <definedName name="table_19_full" localSheetId="3">#REF!</definedName>
    <definedName name="table_19_full">#REF!</definedName>
    <definedName name="table_19_short" localSheetId="2">#REF!</definedName>
    <definedName name="table_19_short" localSheetId="4">#REF!</definedName>
    <definedName name="table_19_short" localSheetId="3">#REF!</definedName>
    <definedName name="table_19_short">#REF!</definedName>
    <definedName name="table_22_full" localSheetId="2">#REF!</definedName>
    <definedName name="table_22_full" localSheetId="4">#REF!</definedName>
    <definedName name="table_22_full" localSheetId="3">#REF!</definedName>
    <definedName name="table_22_full">#REF!</definedName>
    <definedName name="table_22_short" localSheetId="2">#REF!</definedName>
    <definedName name="table_22_short" localSheetId="4">#REF!</definedName>
    <definedName name="table_22_short" localSheetId="3">#REF!</definedName>
    <definedName name="table_22_short">#REF!</definedName>
  </definedNames>
  <calcPr calcId="145621"/>
</workbook>
</file>

<file path=xl/calcChain.xml><?xml version="1.0" encoding="utf-8"?>
<calcChain xmlns="http://schemas.openxmlformats.org/spreadsheetml/2006/main">
  <c r="S100" i="6" l="1"/>
  <c r="T100" i="6"/>
  <c r="S101" i="6"/>
  <c r="T101" i="6"/>
  <c r="T98" i="6"/>
  <c r="S98" i="6"/>
  <c r="S83" i="6"/>
  <c r="T83" i="6"/>
  <c r="S84" i="6"/>
  <c r="T84" i="6"/>
  <c r="T81" i="6"/>
  <c r="S81" i="6"/>
  <c r="T66" i="6"/>
  <c r="T67" i="6"/>
  <c r="S67" i="6"/>
  <c r="S66" i="6"/>
  <c r="T63" i="6"/>
  <c r="S63" i="6"/>
  <c r="B46" i="10" l="1"/>
  <c r="B98" i="6" l="1"/>
  <c r="B29" i="10" l="1"/>
  <c r="B12" i="10"/>
  <c r="B81" i="6" l="1"/>
  <c r="B64" i="6" l="1"/>
  <c r="B47" i="6" l="1"/>
</calcChain>
</file>

<file path=xl/sharedStrings.xml><?xml version="1.0" encoding="utf-8"?>
<sst xmlns="http://schemas.openxmlformats.org/spreadsheetml/2006/main" count="399" uniqueCount="108">
  <si>
    <t>Percentile</t>
  </si>
  <si>
    <t>Technology</t>
  </si>
  <si>
    <t>Count</t>
  </si>
  <si>
    <t>Anaerobic Digestion</t>
  </si>
  <si>
    <t>Hydro</t>
  </si>
  <si>
    <t>MicroCHP</t>
  </si>
  <si>
    <t>Solar PV</t>
  </si>
  <si>
    <t>Wind</t>
  </si>
  <si>
    <r>
      <t>5</t>
    </r>
    <r>
      <rPr>
        <vertAlign val="superscript"/>
        <sz val="11"/>
        <color theme="1"/>
        <rFont val="Calibri"/>
        <family val="2"/>
        <scheme val="minor"/>
      </rPr>
      <t>th</t>
    </r>
  </si>
  <si>
    <r>
      <t>25</t>
    </r>
    <r>
      <rPr>
        <vertAlign val="superscript"/>
        <sz val="11"/>
        <color theme="1"/>
        <rFont val="Calibri"/>
        <family val="2"/>
        <scheme val="minor"/>
      </rPr>
      <t>th</t>
    </r>
  </si>
  <si>
    <r>
      <t>75</t>
    </r>
    <r>
      <rPr>
        <vertAlign val="superscript"/>
        <sz val="11"/>
        <color theme="1"/>
        <rFont val="Calibri"/>
        <family val="2"/>
        <scheme val="minor"/>
      </rPr>
      <t>th</t>
    </r>
  </si>
  <si>
    <r>
      <t>95</t>
    </r>
    <r>
      <rPr>
        <vertAlign val="superscript"/>
        <sz val="11"/>
        <color theme="1"/>
        <rFont val="Calibri"/>
        <family val="2"/>
        <scheme val="minor"/>
      </rPr>
      <t>th</t>
    </r>
  </si>
  <si>
    <t>Weighted mean</t>
  </si>
  <si>
    <r>
      <t>50</t>
    </r>
    <r>
      <rPr>
        <vertAlign val="superscript"/>
        <sz val="11"/>
        <color theme="1"/>
        <rFont val="Calibri"/>
        <family val="2"/>
        <scheme val="minor"/>
      </rPr>
      <t>th</t>
    </r>
  </si>
  <si>
    <t>2011/12</t>
  </si>
  <si>
    <t>Q1 (Apr-Jun)</t>
  </si>
  <si>
    <t>Q2 (Jul-Sep)</t>
  </si>
  <si>
    <t>Q3 (Oct-Dec)</t>
  </si>
  <si>
    <t>Q4 (Jan-Mar)</t>
  </si>
  <si>
    <t>2012/13</t>
  </si>
  <si>
    <t>Coverage (%)</t>
  </si>
  <si>
    <t>Coverage: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</si>
  <si>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</si>
  <si>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</si>
  <si>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</si>
  <si>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</si>
  <si>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</si>
  <si>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</si>
  <si>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</si>
  <si>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</si>
  <si>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</si>
  <si>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</si>
  <si>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</si>
  <si>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</si>
  <si>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Quarter 1</t>
  </si>
  <si>
    <t>Quarter 2</t>
  </si>
  <si>
    <t>Quarter 3</t>
  </si>
  <si>
    <t>Quarter 4</t>
  </si>
  <si>
    <t>If the meter readings are taken in these months the installation is included in the analysis for that quarter.</t>
  </si>
  <si>
    <t>For example, for 2011/12 load factors the installation was included in the analysis if the first meter reading was taken in March 2011 and the second in March 2012.</t>
  </si>
  <si>
    <t>Month first meter reading taken</t>
  </si>
  <si>
    <t>Month second meter reading taken</t>
  </si>
  <si>
    <t xml:space="preserve">For the annual load factors, meter readings need to be taken in March for the installation to be included.  </t>
  </si>
  <si>
    <t>Table 1 below shows which months the meter readings need to be taken in for the installations to be included in the analysis for the relevant quarter.</t>
  </si>
  <si>
    <t>Table 1</t>
  </si>
  <si>
    <t xml:space="preserve">Installations that had obviously incorrect load factors were excluded from the analysis.  Table 2 shows the limits that were applied to remove extreme load factor values </t>
  </si>
  <si>
    <t>Lower limit (%)</t>
  </si>
  <si>
    <t>Upper limit (%)</t>
  </si>
  <si>
    <t>Table 2</t>
  </si>
  <si>
    <t xml:space="preserve">Further quality assurance needs to be carried out on the data.  Whilst the median values calculated are fairly stable the weighted mean is disproportionately </t>
  </si>
  <si>
    <t>affected by extreme values of the very large sites.  Further quality assurance will concentrate on installations over 1MW in size.</t>
  </si>
  <si>
    <t>Only installations that had meter readings in the month at the beginning and end of each relevant time period were used in the analysis</t>
  </si>
  <si>
    <t>Step 1</t>
  </si>
  <si>
    <t>Step 2</t>
  </si>
  <si>
    <t xml:space="preserve">A coverage indicator is included in the tables to show what proportion of the installations are included in the analysis.  </t>
  </si>
  <si>
    <t xml:space="preserve">The majority of the installations that are removed from the analysis are excluded because of step 1.  </t>
  </si>
  <si>
    <t>Data for Anaerobic Digestion plants are not shown due to the small number of installations, however in 2012/13</t>
  </si>
  <si>
    <t xml:space="preserve">This spreadsheet contains quarterly and annual load factors for installations </t>
  </si>
  <si>
    <t>registered under the Feed in Tariff scheme.</t>
  </si>
  <si>
    <t xml:space="preserve">The data are provisional and users should read the following document which gives further information on how the </t>
  </si>
  <si>
    <t>Region</t>
  </si>
  <si>
    <t>East Midlands</t>
  </si>
  <si>
    <t>East of England</t>
  </si>
  <si>
    <t>London</t>
  </si>
  <si>
    <t>North East</t>
  </si>
  <si>
    <t>North West</t>
  </si>
  <si>
    <t>Scotland</t>
  </si>
  <si>
    <t>South East</t>
  </si>
  <si>
    <t>South West</t>
  </si>
  <si>
    <t>Wales</t>
  </si>
  <si>
    <t>West Midlands</t>
  </si>
  <si>
    <t>Yorkshire and The Humber</t>
  </si>
  <si>
    <t>Total England</t>
  </si>
  <si>
    <t>Data for Anaerobic Digestion plants are not shown due to the small number of installations, however in 2013/14</t>
  </si>
  <si>
    <t>2013/14</t>
  </si>
  <si>
    <t>2014/15</t>
  </si>
  <si>
    <r>
      <t>Average daily sun hours</t>
    </r>
    <r>
      <rPr>
        <vertAlign val="superscript"/>
        <sz val="11"/>
        <color theme="1"/>
        <rFont val="Calibri"/>
        <family val="2"/>
        <scheme val="minor"/>
      </rPr>
      <t>1</t>
    </r>
  </si>
  <si>
    <t>London and South East</t>
  </si>
  <si>
    <t>Only 1-2% of the installations are removed due to extreme load factors (less than 1% for FIT Year 5)</t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</si>
  <si>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London and the South East are combined to avoid small sample sizes for these regions.</t>
    </r>
  </si>
  <si>
    <t>https://www.gov.uk/government/statistics/energy-trends-september-2014-special-feature-article-analysis-of-feed-in-tariff-generation-data</t>
  </si>
  <si>
    <t>Table 1: FIT Year 2 (2011/12) load factors by technology</t>
  </si>
  <si>
    <t>Table 2: FIT Year 3 (2012/13) load factors by technology</t>
  </si>
  <si>
    <t>Table 3: FIT Year 4 (2013/14) load factors by technology</t>
  </si>
  <si>
    <t>Table 4: FIT Year 5 (2014/15) load factors by technology</t>
  </si>
  <si>
    <r>
      <t>Anaerobic Digestion</t>
    </r>
    <r>
      <rPr>
        <vertAlign val="superscript"/>
        <sz val="11"/>
        <color theme="1"/>
        <rFont val="Calibri"/>
        <family val="2"/>
        <scheme val="minor"/>
      </rPr>
      <t>1</t>
    </r>
  </si>
  <si>
    <r>
      <rPr>
        <vertAlign val="superscript"/>
        <sz val="11"/>
        <color theme="1"/>
        <rFont val="Calibri"/>
        <family val="2"/>
        <scheme val="minor"/>
      </rPr>
      <t xml:space="preserve">1 </t>
    </r>
    <r>
      <rPr>
        <sz val="11"/>
        <color theme="1"/>
        <rFont val="Calibri"/>
        <family val="2"/>
        <scheme val="minor"/>
      </rPr>
      <t>Data for Anaerobic Digestion plants should be interpreted with caution due to the small number of installations.</t>
    </r>
  </si>
  <si>
    <t>they had a median load factor of 66.8%</t>
  </si>
  <si>
    <t>they had a median load factor of 59.3%</t>
  </si>
  <si>
    <t>load factors are calculated:</t>
  </si>
  <si>
    <t>Feed-in Tariff load factors</t>
  </si>
  <si>
    <t>Table 7: FIT Year 2 (2011/12) Solar PV Load Factors by Region</t>
  </si>
  <si>
    <t>Table 8: FIT Year 3 (2012/13) Solar PV Load Factors by Region</t>
  </si>
  <si>
    <t>Table 9: FIT Year 4 (2013/14) Solar PV Load Factors by Region</t>
  </si>
  <si>
    <t>Table 10: FIT Year 5 (2014/15) Solar PV Load Factors by Region</t>
  </si>
  <si>
    <t>Table 6: Provisional Quarterly Load Factors for Solar Photovoltaic FIT Installations</t>
  </si>
  <si>
    <t>Table 5: FIT Year 6 (2015/16) load factors by technology</t>
  </si>
  <si>
    <r>
      <t>Table 12: FIT Year 5 (2014/15) Wind Load Factors by Region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</si>
  <si>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t>Table 11: FIT Year 6 (2015/16) Solar PV Load Factors by Region</t>
  </si>
  <si>
    <t>2015/16</t>
  </si>
  <si>
    <r>
      <t>Table 13: FIT Year 6 (2015/16) Wind Load Factors by Region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</si>
  <si>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t>Table 6: FIT Year 7 (2016/17) load factors by technology</t>
  </si>
  <si>
    <t>Table 12: FIT Year 7 (2016/17) Solar PV Load Factors by Region</t>
  </si>
  <si>
    <t>2016/17</t>
  </si>
  <si>
    <r>
      <rPr>
        <vertAlign val="superscript"/>
        <sz val="11"/>
        <color theme="1"/>
        <rFont val="Calibri"/>
        <family val="2"/>
        <scheme val="minor"/>
      </rPr>
      <t xml:space="preserve">1 </t>
    </r>
    <r>
      <rPr>
        <sz val="11"/>
        <color theme="1"/>
        <rFont val="Calibri"/>
        <family val="2"/>
        <scheme val="minor"/>
      </rPr>
      <t xml:space="preserve">Average daily sun hours taken from Energy Trends section 7: weather, table 7.3 "Average daily sun hours and deviations from the long term mean (ET 7.3)" https://www.gov.uk/government/statistics/energy-trends-section-7-weather. Note that data for 2017 is provisional and subject to change. </t>
    </r>
  </si>
  <si>
    <r>
      <t>Table 14: FIT Year 7 (2016/17) Wind Load Factors by Region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</si>
  <si>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t>ANNUAL PV LOAD FACTORS, BY REGION</t>
  </si>
  <si>
    <r>
      <t>This spreadsheet was updated on 21</t>
    </r>
    <r>
      <rPr>
        <sz val="11"/>
        <rFont val="Calibri"/>
        <family val="2"/>
        <scheme val="minor"/>
      </rPr>
      <t xml:space="preserve"> December 2017 with data for FIT year 7 (2016/17).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</si>
</sst>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* #,##0_-;\-* #,##0_-;_-* &quot;-&quot;??_-;_-@_-"/>
    <numFmt numFmtId="165" formatCode="0.0"/>
    <numFmt numFmtId="166" formatCode="[&gt;0.5]#,##0;[&lt;-0.5]\-#,##0;\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2"/>
      <name val="Arial"/>
      <family val="2"/>
    </font>
    <font>
      <sz val="18"/>
      <name val="Arial"/>
      <family val="2"/>
    </font>
    <font>
      <sz val="16"/>
      <name val="Arial"/>
      <family val="2"/>
    </font>
    <font>
      <u/>
      <sz val="12"/>
      <color indexed="12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theme="1"/>
      <name val="Arial"/>
      <family val="2"/>
    </font>
    <font>
      <sz val="14"/>
      <name val="Arial"/>
      <family val="2"/>
    </font>
    <font>
      <u/>
      <sz val="10"/>
      <color theme="10"/>
      <name val="Arial"/>
      <family val="2"/>
    </font>
    <font>
      <sz val="10"/>
      <name val="Times New Roman"/>
      <family val="1"/>
    </font>
    <font>
      <b/>
      <vertAlign val="superscript"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name val="Calibri"/>
      <family val="2"/>
      <scheme val="minor"/>
    </font>
    <font>
      <u/>
      <sz val="10"/>
      <color indexed="12"/>
      <name val="Calibri"/>
      <family val="2"/>
      <scheme val="minor"/>
    </font>
    <font>
      <sz val="11"/>
      <name val="Calibri"/>
      <family val="2"/>
      <scheme val="minor"/>
    </font>
    <font>
      <u/>
      <sz val="11"/>
      <color indexed="12"/>
      <name val="Calibri"/>
      <family val="2"/>
      <scheme val="minor"/>
    </font>
    <font>
      <b/>
      <sz val="2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2" fillId="0" borderId="0">
      <alignment horizontal="left"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11" fillId="0" borderId="0"/>
    <xf numFmtId="0" fontId="4" fillId="0" borderId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4" fillId="0" borderId="0" applyFont="0" applyFill="0" applyBorder="0" applyAlignment="0" applyProtection="0"/>
    <xf numFmtId="166" fontId="14" fillId="0" borderId="0" applyFill="0" applyBorder="0" applyAlignment="0" applyProtection="0"/>
    <xf numFmtId="0" fontId="8" fillId="0" borderId="0"/>
    <xf numFmtId="0" fontId="8" fillId="0" borderId="0">
      <alignment horizontal="left" vertical="center"/>
    </xf>
  </cellStyleXfs>
  <cellXfs count="173">
    <xf numFmtId="0" fontId="0" fillId="0" borderId="0" xfId="0"/>
    <xf numFmtId="0" fontId="0" fillId="0" borderId="0" xfId="0" applyBorder="1"/>
    <xf numFmtId="0" fontId="0" fillId="0" borderId="5" xfId="0" applyBorder="1"/>
    <xf numFmtId="0" fontId="0" fillId="0" borderId="7" xfId="0" applyBorder="1"/>
    <xf numFmtId="0" fontId="0" fillId="0" borderId="11" xfId="0" applyBorder="1"/>
    <xf numFmtId="0" fontId="0" fillId="0" borderId="10" xfId="0" applyBorder="1"/>
    <xf numFmtId="0" fontId="0" fillId="0" borderId="8" xfId="0" applyBorder="1"/>
    <xf numFmtId="0" fontId="0" fillId="2" borderId="11" xfId="0" applyFill="1" applyBorder="1"/>
    <xf numFmtId="0" fontId="0" fillId="2" borderId="8" xfId="0" applyFill="1" applyBorder="1"/>
    <xf numFmtId="0" fontId="0" fillId="2" borderId="0" xfId="0" applyFill="1"/>
    <xf numFmtId="0" fontId="0" fillId="0" borderId="12" xfId="0" applyFont="1" applyBorder="1" applyAlignment="1">
      <alignment vertical="center" wrapText="1"/>
    </xf>
    <xf numFmtId="0" fontId="4" fillId="3" borderId="0" xfId="3" applyFill="1"/>
    <xf numFmtId="0" fontId="4" fillId="3" borderId="0" xfId="3" applyFont="1" applyFill="1"/>
    <xf numFmtId="0" fontId="2" fillId="4" borderId="0" xfId="0" applyFont="1" applyFill="1"/>
    <xf numFmtId="0" fontId="0" fillId="4" borderId="0" xfId="0" applyFill="1" applyBorder="1"/>
    <xf numFmtId="0" fontId="0" fillId="4" borderId="0" xfId="0" applyFill="1"/>
    <xf numFmtId="0" fontId="0" fillId="4" borderId="5" xfId="0" applyFont="1" applyFill="1" applyBorder="1" applyAlignment="1">
      <alignment horizontal="center" wrapText="1"/>
    </xf>
    <xf numFmtId="0" fontId="0" fillId="4" borderId="8" xfId="0" applyFont="1" applyFill="1" applyBorder="1" applyAlignment="1">
      <alignment horizontal="center" wrapText="1"/>
    </xf>
    <xf numFmtId="0" fontId="0" fillId="4" borderId="9" xfId="0" applyFont="1" applyFill="1" applyBorder="1" applyAlignment="1">
      <alignment vertical="center" wrapText="1"/>
    </xf>
    <xf numFmtId="0" fontId="0" fillId="4" borderId="10" xfId="0" applyFont="1" applyFill="1" applyBorder="1" applyAlignment="1">
      <alignment horizontal="right" vertical="center" wrapText="1"/>
    </xf>
    <xf numFmtId="0" fontId="0" fillId="4" borderId="11" xfId="0" applyFont="1" applyFill="1" applyBorder="1" applyAlignment="1">
      <alignment horizontal="right" vertical="center" wrapText="1"/>
    </xf>
    <xf numFmtId="0" fontId="0" fillId="4" borderId="9" xfId="0" applyFont="1" applyFill="1" applyBorder="1" applyAlignment="1">
      <alignment horizontal="right" vertical="center" wrapText="1"/>
    </xf>
    <xf numFmtId="0" fontId="0" fillId="4" borderId="0" xfId="0" applyFont="1" applyFill="1" applyBorder="1" applyAlignment="1">
      <alignment horizontal="right" vertical="center" wrapText="1"/>
    </xf>
    <xf numFmtId="3" fontId="0" fillId="4" borderId="10" xfId="0" applyNumberFormat="1" applyFont="1" applyFill="1" applyBorder="1" applyAlignment="1">
      <alignment horizontal="right" vertical="center" wrapText="1"/>
    </xf>
    <xf numFmtId="0" fontId="0" fillId="4" borderId="6" xfId="0" applyFont="1" applyFill="1" applyBorder="1" applyAlignment="1">
      <alignment vertical="center" wrapText="1"/>
    </xf>
    <xf numFmtId="0" fontId="0" fillId="4" borderId="7" xfId="0" applyFont="1" applyFill="1" applyBorder="1" applyAlignment="1">
      <alignment horizontal="right" vertical="center" wrapText="1"/>
    </xf>
    <xf numFmtId="0" fontId="0" fillId="4" borderId="8" xfId="0" applyFont="1" applyFill="1" applyBorder="1" applyAlignment="1">
      <alignment horizontal="right" vertical="center" wrapText="1"/>
    </xf>
    <xf numFmtId="0" fontId="0" fillId="4" borderId="6" xfId="0" applyFont="1" applyFill="1" applyBorder="1" applyAlignment="1">
      <alignment horizontal="right" vertical="center" wrapText="1"/>
    </xf>
    <xf numFmtId="0" fontId="0" fillId="4" borderId="5" xfId="0" applyFont="1" applyFill="1" applyBorder="1" applyAlignment="1">
      <alignment horizontal="right" vertical="center" wrapText="1"/>
    </xf>
    <xf numFmtId="0" fontId="0" fillId="4" borderId="0" xfId="0" applyFont="1" applyFill="1" applyBorder="1"/>
    <xf numFmtId="0" fontId="0" fillId="4" borderId="13" xfId="0" applyFont="1" applyFill="1" applyBorder="1" applyAlignment="1">
      <alignment horizontal="center" wrapText="1"/>
    </xf>
    <xf numFmtId="0" fontId="0" fillId="4" borderId="14" xfId="0" applyFont="1" applyFill="1" applyBorder="1" applyAlignment="1">
      <alignment horizontal="center" wrapText="1"/>
    </xf>
    <xf numFmtId="0" fontId="0" fillId="4" borderId="15" xfId="0" applyFont="1" applyFill="1" applyBorder="1" applyAlignment="1">
      <alignment horizontal="center" wrapText="1"/>
    </xf>
    <xf numFmtId="3" fontId="0" fillId="4" borderId="7" xfId="0" applyNumberFormat="1" applyFont="1" applyFill="1" applyBorder="1" applyAlignment="1">
      <alignment horizontal="right" vertical="center" wrapText="1"/>
    </xf>
    <xf numFmtId="0" fontId="0" fillId="4" borderId="0" xfId="0" applyFont="1" applyFill="1" applyBorder="1" applyAlignment="1">
      <alignment vertical="center"/>
    </xf>
    <xf numFmtId="1" fontId="0" fillId="4" borderId="11" xfId="2" applyNumberFormat="1" applyFont="1" applyFill="1" applyBorder="1" applyAlignment="1">
      <alignment horizontal="right" vertical="center" wrapText="1"/>
    </xf>
    <xf numFmtId="165" fontId="0" fillId="4" borderId="9" xfId="0" applyNumberFormat="1" applyFont="1" applyFill="1" applyBorder="1" applyAlignment="1">
      <alignment horizontal="right" vertical="center" wrapText="1"/>
    </xf>
    <xf numFmtId="165" fontId="0" fillId="4" borderId="0" xfId="0" applyNumberFormat="1" applyFont="1" applyFill="1" applyBorder="1" applyAlignment="1">
      <alignment horizontal="right" vertical="center" wrapText="1"/>
    </xf>
    <xf numFmtId="165" fontId="0" fillId="4" borderId="11" xfId="0" applyNumberFormat="1" applyFont="1" applyFill="1" applyBorder="1" applyAlignment="1">
      <alignment horizontal="right" vertical="center" wrapText="1"/>
    </xf>
    <xf numFmtId="1" fontId="0" fillId="4" borderId="8" xfId="2" applyNumberFormat="1" applyFont="1" applyFill="1" applyBorder="1" applyAlignment="1">
      <alignment horizontal="right" vertical="center" wrapText="1"/>
    </xf>
    <xf numFmtId="165" fontId="0" fillId="4" borderId="6" xfId="0" applyNumberFormat="1" applyFont="1" applyFill="1" applyBorder="1" applyAlignment="1">
      <alignment horizontal="right" vertical="center" wrapText="1"/>
    </xf>
    <xf numFmtId="165" fontId="0" fillId="4" borderId="5" xfId="0" applyNumberFormat="1" applyFont="1" applyFill="1" applyBorder="1" applyAlignment="1">
      <alignment horizontal="right" vertical="center" wrapText="1"/>
    </xf>
    <xf numFmtId="165" fontId="0" fillId="4" borderId="8" xfId="0" applyNumberFormat="1" applyFont="1" applyFill="1" applyBorder="1" applyAlignment="1">
      <alignment horizontal="right" vertical="center" wrapText="1"/>
    </xf>
    <xf numFmtId="0" fontId="0" fillId="4" borderId="9" xfId="0" applyFont="1" applyFill="1" applyBorder="1" applyAlignment="1">
      <alignment horizontal="left" wrapText="1"/>
    </xf>
    <xf numFmtId="0" fontId="0" fillId="4" borderId="10" xfId="0" applyFont="1" applyFill="1" applyBorder="1" applyAlignment="1">
      <alignment horizontal="right" wrapText="1"/>
    </xf>
    <xf numFmtId="1" fontId="0" fillId="4" borderId="11" xfId="0" applyNumberFormat="1" applyFill="1" applyBorder="1" applyAlignment="1">
      <alignment horizontal="right" wrapText="1"/>
    </xf>
    <xf numFmtId="165" fontId="0" fillId="4" borderId="9" xfId="0" applyNumberFormat="1" applyFill="1" applyBorder="1" applyAlignment="1">
      <alignment horizontal="right" wrapText="1"/>
    </xf>
    <xf numFmtId="165" fontId="0" fillId="4" borderId="0" xfId="0" applyNumberFormat="1" applyFont="1" applyFill="1" applyBorder="1" applyAlignment="1">
      <alignment horizontal="right" wrapText="1"/>
    </xf>
    <xf numFmtId="165" fontId="0" fillId="4" borderId="11" xfId="0" applyNumberFormat="1" applyFont="1" applyFill="1" applyBorder="1" applyAlignment="1">
      <alignment horizontal="right" wrapText="1"/>
    </xf>
    <xf numFmtId="0" fontId="0" fillId="4" borderId="2" xfId="0" applyFont="1" applyFill="1" applyBorder="1"/>
    <xf numFmtId="164" fontId="0" fillId="4" borderId="3" xfId="1" applyNumberFormat="1" applyFont="1" applyFill="1" applyBorder="1" applyAlignment="1">
      <alignment horizontal="right" vertical="center" wrapText="1"/>
    </xf>
    <xf numFmtId="0" fontId="0" fillId="4" borderId="4" xfId="0" applyFont="1" applyFill="1" applyBorder="1" applyAlignment="1">
      <alignment horizontal="right" vertical="center" wrapText="1"/>
    </xf>
    <xf numFmtId="0" fontId="0" fillId="4" borderId="3" xfId="0" applyFont="1" applyFill="1" applyBorder="1" applyAlignment="1">
      <alignment horizontal="right" vertical="center" wrapText="1"/>
    </xf>
    <xf numFmtId="0" fontId="0" fillId="4" borderId="1" xfId="0" applyFont="1" applyFill="1" applyBorder="1" applyAlignment="1">
      <alignment horizontal="right" vertical="center" wrapText="1"/>
    </xf>
    <xf numFmtId="165" fontId="0" fillId="4" borderId="0" xfId="0" applyNumberFormat="1" applyFill="1"/>
    <xf numFmtId="0" fontId="0" fillId="4" borderId="9" xfId="0" applyFont="1" applyFill="1" applyBorder="1"/>
    <xf numFmtId="164" fontId="0" fillId="4" borderId="10" xfId="1" applyNumberFormat="1" applyFont="1" applyFill="1" applyBorder="1" applyAlignment="1">
      <alignment horizontal="right" vertical="center" wrapText="1"/>
    </xf>
    <xf numFmtId="165" fontId="0" fillId="4" borderId="10" xfId="0" applyNumberFormat="1" applyFont="1" applyFill="1" applyBorder="1" applyAlignment="1">
      <alignment horizontal="right" vertical="center" wrapText="1"/>
    </xf>
    <xf numFmtId="0" fontId="2" fillId="4" borderId="9" xfId="0" applyFont="1" applyFill="1" applyBorder="1"/>
    <xf numFmtId="164" fontId="2" fillId="4" borderId="10" xfId="1" applyNumberFormat="1" applyFont="1" applyFill="1" applyBorder="1" applyAlignment="1">
      <alignment horizontal="right" vertical="center" wrapText="1"/>
    </xf>
    <xf numFmtId="0" fontId="2" fillId="4" borderId="11" xfId="0" applyFont="1" applyFill="1" applyBorder="1"/>
    <xf numFmtId="0" fontId="2" fillId="4" borderId="10" xfId="0" applyFont="1" applyFill="1" applyBorder="1"/>
    <xf numFmtId="0" fontId="2" fillId="4" borderId="0" xfId="0" applyFont="1" applyFill="1" applyBorder="1"/>
    <xf numFmtId="0" fontId="0" fillId="4" borderId="10" xfId="0" applyFill="1" applyBorder="1"/>
    <xf numFmtId="0" fontId="0" fillId="4" borderId="11" xfId="0" applyFill="1" applyBorder="1"/>
    <xf numFmtId="0" fontId="2" fillId="4" borderId="11" xfId="0" applyFont="1" applyFill="1" applyBorder="1" applyAlignment="1">
      <alignment horizontal="right" vertical="center" wrapText="1"/>
    </xf>
    <xf numFmtId="165" fontId="2" fillId="4" borderId="10" xfId="0" applyNumberFormat="1" applyFont="1" applyFill="1" applyBorder="1" applyAlignment="1">
      <alignment horizontal="right" vertical="center" wrapText="1"/>
    </xf>
    <xf numFmtId="0" fontId="2" fillId="4" borderId="0" xfId="0" applyFont="1" applyFill="1" applyBorder="1" applyAlignment="1">
      <alignment horizontal="right" vertical="center" wrapText="1"/>
    </xf>
    <xf numFmtId="0" fontId="2" fillId="4" borderId="6" xfId="0" applyFont="1" applyFill="1" applyBorder="1"/>
    <xf numFmtId="164" fontId="2" fillId="4" borderId="7" xfId="1" applyNumberFormat="1" applyFont="1" applyFill="1" applyBorder="1" applyAlignment="1">
      <alignment horizontal="right" vertical="center" wrapText="1"/>
    </xf>
    <xf numFmtId="0" fontId="2" fillId="4" borderId="8" xfId="0" applyFont="1" applyFill="1" applyBorder="1" applyAlignment="1">
      <alignment horizontal="right" vertical="center" wrapText="1"/>
    </xf>
    <xf numFmtId="0" fontId="2" fillId="4" borderId="7" xfId="0" applyFont="1" applyFill="1" applyBorder="1" applyAlignment="1">
      <alignment horizontal="right" vertical="center" wrapText="1"/>
    </xf>
    <xf numFmtId="0" fontId="2" fillId="4" borderId="5" xfId="0" applyFont="1" applyFill="1" applyBorder="1" applyAlignment="1">
      <alignment horizontal="right" vertical="center" wrapText="1"/>
    </xf>
    <xf numFmtId="165" fontId="2" fillId="4" borderId="5" xfId="0" applyNumberFormat="1" applyFont="1" applyFill="1" applyBorder="1" applyAlignment="1">
      <alignment horizontal="right" vertical="center" wrapText="1"/>
    </xf>
    <xf numFmtId="165" fontId="0" fillId="4" borderId="4" xfId="0" applyNumberFormat="1" applyFont="1" applyFill="1" applyBorder="1" applyAlignment="1">
      <alignment horizontal="right" vertical="center" wrapText="1"/>
    </xf>
    <xf numFmtId="165" fontId="2" fillId="4" borderId="10" xfId="0" applyNumberFormat="1" applyFont="1" applyFill="1" applyBorder="1"/>
    <xf numFmtId="165" fontId="2" fillId="4" borderId="0" xfId="0" applyNumberFormat="1" applyFont="1" applyFill="1" applyBorder="1"/>
    <xf numFmtId="165" fontId="2" fillId="4" borderId="11" xfId="0" applyNumberFormat="1" applyFont="1" applyFill="1" applyBorder="1"/>
    <xf numFmtId="0" fontId="0" fillId="4" borderId="9" xfId="0" applyFill="1" applyBorder="1"/>
    <xf numFmtId="165" fontId="2" fillId="4" borderId="11" xfId="0" applyNumberFormat="1" applyFont="1" applyFill="1" applyBorder="1" applyAlignment="1">
      <alignment horizontal="right" vertical="center" wrapText="1"/>
    </xf>
    <xf numFmtId="0" fontId="2" fillId="4" borderId="10" xfId="0" applyFont="1" applyFill="1" applyBorder="1" applyAlignment="1">
      <alignment horizontal="right" vertical="center" wrapText="1"/>
    </xf>
    <xf numFmtId="165" fontId="2" fillId="4" borderId="0" xfId="0" applyNumberFormat="1" applyFont="1" applyFill="1" applyBorder="1" applyAlignment="1">
      <alignment horizontal="right" vertical="center" wrapText="1"/>
    </xf>
    <xf numFmtId="165" fontId="2" fillId="4" borderId="8" xfId="0" applyNumberFormat="1" applyFont="1" applyFill="1" applyBorder="1" applyAlignment="1">
      <alignment horizontal="right" vertical="center" wrapText="1"/>
    </xf>
    <xf numFmtId="165" fontId="0" fillId="4" borderId="3" xfId="0" applyNumberFormat="1" applyFont="1" applyFill="1" applyBorder="1" applyAlignment="1">
      <alignment horizontal="right" vertical="center" wrapText="1"/>
    </xf>
    <xf numFmtId="165" fontId="0" fillId="4" borderId="1" xfId="0" applyNumberFormat="1" applyFont="1" applyFill="1" applyBorder="1" applyAlignment="1">
      <alignment horizontal="right" vertical="center" wrapText="1"/>
    </xf>
    <xf numFmtId="165" fontId="2" fillId="4" borderId="7" xfId="0" applyNumberFormat="1" applyFont="1" applyFill="1" applyBorder="1" applyAlignment="1">
      <alignment horizontal="right" vertical="center" wrapText="1"/>
    </xf>
    <xf numFmtId="0" fontId="0" fillId="4" borderId="3" xfId="0" applyFont="1" applyFill="1" applyBorder="1"/>
    <xf numFmtId="164" fontId="0" fillId="4" borderId="3" xfId="1" applyNumberFormat="1" applyFont="1" applyFill="1" applyBorder="1" applyAlignment="1"/>
    <xf numFmtId="165" fontId="0" fillId="4" borderId="2" xfId="0" applyNumberFormat="1" applyFill="1" applyBorder="1"/>
    <xf numFmtId="165" fontId="0" fillId="4" borderId="1" xfId="0" applyNumberFormat="1" applyFill="1" applyBorder="1"/>
    <xf numFmtId="165" fontId="0" fillId="4" borderId="4" xfId="0" applyNumberFormat="1" applyFill="1" applyBorder="1"/>
    <xf numFmtId="0" fontId="0" fillId="4" borderId="10" xfId="0" applyFont="1" applyFill="1" applyBorder="1"/>
    <xf numFmtId="164" fontId="0" fillId="4" borderId="10" xfId="1" applyNumberFormat="1" applyFont="1" applyFill="1" applyBorder="1" applyAlignment="1"/>
    <xf numFmtId="165" fontId="0" fillId="4" borderId="9" xfId="0" applyNumberFormat="1" applyFill="1" applyBorder="1"/>
    <xf numFmtId="165" fontId="0" fillId="4" borderId="0" xfId="0" applyNumberFormat="1" applyFill="1" applyBorder="1"/>
    <xf numFmtId="165" fontId="0" fillId="4" borderId="11" xfId="0" applyNumberFormat="1" applyFill="1" applyBorder="1"/>
    <xf numFmtId="0" fontId="18" fillId="4" borderId="0" xfId="0" applyFont="1" applyFill="1"/>
    <xf numFmtId="0" fontId="16" fillId="4" borderId="0" xfId="0" applyFont="1" applyFill="1"/>
    <xf numFmtId="165" fontId="16" fillId="4" borderId="0" xfId="0" applyNumberFormat="1" applyFont="1" applyFill="1"/>
    <xf numFmtId="164" fontId="2" fillId="4" borderId="10" xfId="1" applyNumberFormat="1" applyFont="1" applyFill="1" applyBorder="1" applyAlignment="1">
      <alignment vertical="center" wrapText="1"/>
    </xf>
    <xf numFmtId="165" fontId="2" fillId="4" borderId="9" xfId="0" applyNumberFormat="1" applyFont="1" applyFill="1" applyBorder="1"/>
    <xf numFmtId="164" fontId="2" fillId="4" borderId="10" xfId="1" applyNumberFormat="1" applyFont="1" applyFill="1" applyBorder="1" applyAlignment="1"/>
    <xf numFmtId="0" fontId="2" fillId="4" borderId="7" xfId="0" applyFont="1" applyFill="1" applyBorder="1"/>
    <xf numFmtId="164" fontId="2" fillId="4" borderId="7" xfId="1" applyNumberFormat="1" applyFont="1" applyFill="1" applyBorder="1" applyAlignment="1"/>
    <xf numFmtId="165" fontId="2" fillId="4" borderId="6" xfId="0" applyNumberFormat="1" applyFont="1" applyFill="1" applyBorder="1"/>
    <xf numFmtId="165" fontId="2" fillId="4" borderId="5" xfId="0" applyNumberFormat="1" applyFont="1" applyFill="1" applyBorder="1"/>
    <xf numFmtId="165" fontId="2" fillId="4" borderId="8" xfId="0" applyNumberFormat="1" applyFont="1" applyFill="1" applyBorder="1"/>
    <xf numFmtId="0" fontId="0" fillId="4" borderId="1" xfId="0" applyFill="1" applyBorder="1"/>
    <xf numFmtId="0" fontId="0" fillId="4" borderId="5" xfId="0" applyFill="1" applyBorder="1"/>
    <xf numFmtId="164" fontId="0" fillId="4" borderId="9" xfId="1" applyNumberFormat="1" applyFont="1" applyFill="1" applyBorder="1"/>
    <xf numFmtId="1" fontId="0" fillId="4" borderId="2" xfId="2" applyNumberFormat="1" applyFont="1" applyFill="1" applyBorder="1"/>
    <xf numFmtId="165" fontId="0" fillId="4" borderId="10" xfId="0" applyNumberFormat="1" applyFill="1" applyBorder="1"/>
    <xf numFmtId="1" fontId="0" fillId="4" borderId="9" xfId="2" applyNumberFormat="1" applyFont="1" applyFill="1" applyBorder="1"/>
    <xf numFmtId="164" fontId="0" fillId="4" borderId="6" xfId="1" applyNumberFormat="1" applyFont="1" applyFill="1" applyBorder="1"/>
    <xf numFmtId="1" fontId="0" fillId="4" borderId="6" xfId="2" applyNumberFormat="1" applyFont="1" applyFill="1" applyBorder="1"/>
    <xf numFmtId="165" fontId="0" fillId="4" borderId="7" xfId="0" applyNumberFormat="1" applyFill="1" applyBorder="1"/>
    <xf numFmtId="165" fontId="0" fillId="4" borderId="5" xfId="0" applyNumberFormat="1" applyFill="1" applyBorder="1"/>
    <xf numFmtId="165" fontId="0" fillId="4" borderId="6" xfId="0" applyNumberFormat="1" applyFill="1" applyBorder="1"/>
    <xf numFmtId="164" fontId="0" fillId="4" borderId="2" xfId="1" applyNumberFormat="1" applyFont="1" applyFill="1" applyBorder="1"/>
    <xf numFmtId="165" fontId="0" fillId="4" borderId="3" xfId="0" applyNumberFormat="1" applyFill="1" applyBorder="1"/>
    <xf numFmtId="0" fontId="17" fillId="4" borderId="0" xfId="0" applyFont="1" applyFill="1" applyAlignment="1">
      <alignment wrapText="1"/>
    </xf>
    <xf numFmtId="164" fontId="0" fillId="4" borderId="10" xfId="1" applyNumberFormat="1" applyFont="1" applyFill="1" applyBorder="1" applyAlignment="1">
      <alignment horizontal="right"/>
    </xf>
    <xf numFmtId="0" fontId="2" fillId="4" borderId="10" xfId="0" applyFont="1" applyFill="1" applyBorder="1" applyAlignment="1">
      <alignment horizontal="right"/>
    </xf>
    <xf numFmtId="0" fontId="2" fillId="4" borderId="7" xfId="0" applyFont="1" applyFill="1" applyBorder="1" applyAlignment="1">
      <alignment horizontal="right"/>
    </xf>
    <xf numFmtId="165" fontId="2" fillId="4" borderId="7" xfId="0" applyNumberFormat="1" applyFont="1" applyFill="1" applyBorder="1"/>
    <xf numFmtId="164" fontId="0" fillId="4" borderId="3" xfId="1" applyNumberFormat="1" applyFont="1" applyFill="1" applyBorder="1" applyAlignment="1">
      <alignment horizontal="right"/>
    </xf>
    <xf numFmtId="0" fontId="19" fillId="3" borderId="0" xfId="3" applyFont="1" applyFill="1"/>
    <xf numFmtId="0" fontId="4" fillId="3" borderId="0" xfId="3" applyFont="1" applyFill="1" applyAlignment="1">
      <alignment horizontal="left"/>
    </xf>
    <xf numFmtId="0" fontId="7" fillId="3" borderId="0" xfId="4" applyFont="1" applyFill="1" applyAlignment="1" applyProtection="1"/>
    <xf numFmtId="0" fontId="21" fillId="3" borderId="0" xfId="3" applyFont="1" applyFill="1"/>
    <xf numFmtId="0" fontId="21" fillId="0" borderId="0" xfId="5" applyFont="1" applyFill="1" applyAlignment="1">
      <alignment horizontal="left"/>
    </xf>
    <xf numFmtId="0" fontId="21" fillId="0" borderId="0" xfId="3" applyFont="1" applyFill="1"/>
    <xf numFmtId="0" fontId="21" fillId="3" borderId="0" xfId="5" applyFont="1" applyFill="1" applyAlignment="1">
      <alignment horizontal="left"/>
    </xf>
    <xf numFmtId="0" fontId="21" fillId="3" borderId="0" xfId="5" applyFont="1" applyFill="1"/>
    <xf numFmtId="0" fontId="22" fillId="3" borderId="0" xfId="6" applyFont="1" applyFill="1" applyAlignment="1" applyProtection="1"/>
    <xf numFmtId="0" fontId="22" fillId="3" borderId="0" xfId="6" applyFont="1" applyFill="1" applyAlignment="1" applyProtection="1">
      <alignment horizontal="left"/>
    </xf>
    <xf numFmtId="0" fontId="21" fillId="3" borderId="0" xfId="6" applyFont="1" applyFill="1" applyAlignment="1" applyProtection="1">
      <alignment horizontal="left"/>
    </xf>
    <xf numFmtId="0" fontId="0" fillId="4" borderId="8" xfId="0" applyFont="1" applyFill="1" applyBorder="1" applyAlignment="1">
      <alignment horizontal="center" wrapText="1"/>
    </xf>
    <xf numFmtId="165" fontId="0" fillId="4" borderId="8" xfId="0" applyNumberFormat="1" applyFill="1" applyBorder="1"/>
    <xf numFmtId="0" fontId="0" fillId="4" borderId="8" xfId="0" applyFont="1" applyFill="1" applyBorder="1" applyAlignment="1">
      <alignment horizontal="center" wrapText="1"/>
    </xf>
    <xf numFmtId="0" fontId="22" fillId="3" borderId="0" xfId="6" applyFont="1" applyFill="1" applyAlignment="1" applyProtection="1">
      <alignment horizontal="left"/>
    </xf>
    <xf numFmtId="0" fontId="23" fillId="3" borderId="0" xfId="3" applyFont="1" applyFill="1" applyAlignment="1">
      <alignment horizontal="left"/>
    </xf>
    <xf numFmtId="0" fontId="5" fillId="3" borderId="0" xfId="3" applyFont="1" applyFill="1" applyAlignment="1">
      <alignment horizontal="center"/>
    </xf>
    <xf numFmtId="0" fontId="6" fillId="3" borderId="0" xfId="3" applyFont="1" applyFill="1" applyAlignment="1">
      <alignment horizontal="center"/>
    </xf>
    <xf numFmtId="0" fontId="21" fillId="4" borderId="0" xfId="6" applyFont="1" applyFill="1" applyAlignment="1" applyProtection="1"/>
    <xf numFmtId="0" fontId="21" fillId="4" borderId="0" xfId="5" applyFont="1" applyFill="1" applyAlignment="1"/>
    <xf numFmtId="0" fontId="20" fillId="0" borderId="0" xfId="6" applyFont="1" applyFill="1" applyAlignment="1" applyProtection="1">
      <alignment horizontal="left"/>
    </xf>
    <xf numFmtId="0" fontId="7" fillId="3" borderId="0" xfId="6" applyFont="1" applyFill="1" applyAlignment="1" applyProtection="1">
      <alignment horizontal="left"/>
    </xf>
    <xf numFmtId="0" fontId="0" fillId="4" borderId="2" xfId="0" applyFont="1" applyFill="1" applyBorder="1" applyAlignment="1">
      <alignment horizontal="center" wrapText="1"/>
    </xf>
    <xf numFmtId="0" fontId="0" fillId="4" borderId="6" xfId="0" applyFont="1" applyFill="1" applyBorder="1" applyAlignment="1">
      <alignment horizontal="center" wrapText="1"/>
    </xf>
    <xf numFmtId="0" fontId="0" fillId="4" borderId="4" xfId="0" applyFill="1" applyBorder="1" applyAlignment="1">
      <alignment horizontal="center" wrapText="1"/>
    </xf>
    <xf numFmtId="0" fontId="0" fillId="4" borderId="8" xfId="0" applyFill="1" applyBorder="1" applyAlignment="1">
      <alignment horizontal="center" wrapText="1"/>
    </xf>
    <xf numFmtId="0" fontId="0" fillId="4" borderId="3" xfId="0" applyFont="1" applyFill="1" applyBorder="1" applyAlignment="1">
      <alignment horizontal="center" wrapText="1"/>
    </xf>
    <xf numFmtId="0" fontId="0" fillId="4" borderId="7" xfId="0" applyFont="1" applyFill="1" applyBorder="1" applyAlignment="1">
      <alignment horizontal="center" wrapText="1"/>
    </xf>
    <xf numFmtId="0" fontId="0" fillId="4" borderId="13" xfId="0" applyFont="1" applyFill="1" applyBorder="1" applyAlignment="1">
      <alignment horizontal="center" vertical="center" wrapText="1"/>
    </xf>
    <xf numFmtId="0" fontId="0" fillId="4" borderId="14" xfId="0" applyFont="1" applyFill="1" applyBorder="1" applyAlignment="1">
      <alignment horizontal="center" vertical="center" wrapText="1"/>
    </xf>
    <xf numFmtId="0" fontId="0" fillId="4" borderId="15" xfId="0" applyFont="1" applyFill="1" applyBorder="1" applyAlignment="1">
      <alignment horizontal="center" vertical="center" wrapText="1"/>
    </xf>
    <xf numFmtId="0" fontId="0" fillId="4" borderId="4" xfId="0" applyFont="1" applyFill="1" applyBorder="1" applyAlignment="1">
      <alignment horizontal="center" wrapText="1"/>
    </xf>
    <xf numFmtId="0" fontId="0" fillId="4" borderId="8" xfId="0" applyFont="1" applyFill="1" applyBorder="1" applyAlignment="1">
      <alignment horizontal="center" wrapText="1"/>
    </xf>
    <xf numFmtId="0" fontId="0" fillId="4" borderId="2" xfId="0" applyFill="1" applyBorder="1" applyAlignment="1">
      <alignment horizontal="center" wrapText="1"/>
    </xf>
    <xf numFmtId="0" fontId="0" fillId="4" borderId="6" xfId="0" applyFill="1" applyBorder="1" applyAlignment="1">
      <alignment horizontal="center" wrapText="1"/>
    </xf>
    <xf numFmtId="0" fontId="0" fillId="4" borderId="2" xfId="0" applyFont="1" applyFill="1" applyBorder="1" applyAlignment="1">
      <alignment horizontal="left" wrapText="1"/>
    </xf>
    <xf numFmtId="0" fontId="0" fillId="4" borderId="6" xfId="0" applyFont="1" applyFill="1" applyBorder="1" applyAlignment="1">
      <alignment horizontal="left" wrapText="1"/>
    </xf>
    <xf numFmtId="0" fontId="0" fillId="4" borderId="2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3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9" xfId="0" applyFill="1" applyBorder="1" applyAlignment="1">
      <alignment horizontal="center" wrapText="1"/>
    </xf>
    <xf numFmtId="0" fontId="0" fillId="4" borderId="1" xfId="0" applyFill="1" applyBorder="1" applyAlignment="1">
      <alignment horizontal="left" wrapText="1"/>
    </xf>
    <xf numFmtId="0" fontId="0" fillId="4" borderId="0" xfId="0" applyFill="1" applyBorder="1" applyAlignment="1">
      <alignment horizontal="left" wrapText="1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34">
    <cellStyle name="Comma" xfId="1" builtinId="3"/>
    <cellStyle name="Comma 2" xfId="7"/>
    <cellStyle name="Comma 3" xfId="8"/>
    <cellStyle name="Comma 4" xfId="9"/>
    <cellStyle name="Comma 5" xfId="10"/>
    <cellStyle name="Comma 6" xfId="11"/>
    <cellStyle name="Comma 7" xfId="12"/>
    <cellStyle name="Heading" xfId="13"/>
    <cellStyle name="Hyperlink" xfId="6" builtinId="8"/>
    <cellStyle name="Hyperlink 2" xfId="14"/>
    <cellStyle name="Hyperlink_Key Indicators dataset" xfId="4"/>
    <cellStyle name="Normal" xfId="0" builtinId="0"/>
    <cellStyle name="Normal 2" xfId="5"/>
    <cellStyle name="Normal 2 2" xfId="15"/>
    <cellStyle name="Normal 2 2 2" xfId="16"/>
    <cellStyle name="Normal 3" xfId="17"/>
    <cellStyle name="Normal 3 2" xfId="18"/>
    <cellStyle name="Normal 4" xfId="19"/>
    <cellStyle name="Normal 5" xfId="20"/>
    <cellStyle name="Normal 6" xfId="21"/>
    <cellStyle name="Normal 7" xfId="22"/>
    <cellStyle name="Normal 8" xfId="23"/>
    <cellStyle name="Normal_Key Indicators dataset" xfId="3"/>
    <cellStyle name="Percent" xfId="2" builtinId="5"/>
    <cellStyle name="Percent 2" xfId="24"/>
    <cellStyle name="Percent 3" xfId="25"/>
    <cellStyle name="Percent 4" xfId="26"/>
    <cellStyle name="Percent 5" xfId="27"/>
    <cellStyle name="Percent 6" xfId="28"/>
    <cellStyle name="Percent 7" xfId="29"/>
    <cellStyle name="Percent 8" xfId="30"/>
    <cellStyle name="Publication_style" xfId="31"/>
    <cellStyle name="Refdb standard" xfId="32"/>
    <cellStyle name="Source_1_1" xfId="33"/>
  </cellStyles>
  <dxfs count="0"/>
  <tableStyles count="0" defaultTableStyle="TableStyleMedium2" defaultPivotStyle="PivotStyleLight16"/>
  <colors>
    <mruColors>
      <color rgb="FFAA4DD3"/>
      <color rgb="FF1D02B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Relationship betweeen sun hours and load</a:t>
            </a:r>
            <a:r>
              <a:rPr lang="en-US" sz="1400" baseline="0"/>
              <a:t> </a:t>
            </a:r>
            <a:r>
              <a:rPr lang="en-US" sz="1400"/>
              <a:t>factor</a:t>
            </a:r>
          </a:p>
        </c:rich>
      </c:tx>
      <c:layout>
        <c:manualLayout>
          <c:xMode val="edge"/>
          <c:yMode val="edge"/>
          <c:x val="1.7772864930345252E-2"/>
          <c:y val="1.2870069562982948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454436616475572"/>
          <c:y val="0.1546152709463596"/>
          <c:w val="0.80848371824335352"/>
          <c:h val="0.70080935593506577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'Quarterly load factors PV only'!$J$4:$J$27</c:f>
              <c:numCache>
                <c:formatCode>0.0</c:formatCode>
                <c:ptCount val="24"/>
                <c:pt idx="0">
                  <c:v>6.9672223294103981</c:v>
                </c:pt>
                <c:pt idx="1">
                  <c:v>5.3267673888256102</c:v>
                </c:pt>
                <c:pt idx="2">
                  <c:v>2.4630795160316814</c:v>
                </c:pt>
                <c:pt idx="3">
                  <c:v>3.3688072999861167</c:v>
                </c:pt>
                <c:pt idx="4">
                  <c:v>4.9665810960161387</c:v>
                </c:pt>
                <c:pt idx="5">
                  <c:v>5.3863345228003725</c:v>
                </c:pt>
                <c:pt idx="6">
                  <c:v>2.3724516449709001</c:v>
                </c:pt>
                <c:pt idx="7">
                  <c:v>2.1409992476896385</c:v>
                </c:pt>
                <c:pt idx="8">
                  <c:v>6.1373547953162486</c:v>
                </c:pt>
                <c:pt idx="9">
                  <c:v>6.370754977737338</c:v>
                </c:pt>
                <c:pt idx="10">
                  <c:v>2.3845848554237157</c:v>
                </c:pt>
                <c:pt idx="11">
                  <c:v>3.2721502536950755</c:v>
                </c:pt>
                <c:pt idx="12">
                  <c:v>6.1153701381370391</c:v>
                </c:pt>
                <c:pt idx="13">
                  <c:v>6.1520707250955695</c:v>
                </c:pt>
                <c:pt idx="14">
                  <c:v>2.4872254262348719</c:v>
                </c:pt>
                <c:pt idx="15">
                  <c:v>3.2759100610175564</c:v>
                </c:pt>
                <c:pt idx="16">
                  <c:v>6.8088768712172554</c:v>
                </c:pt>
                <c:pt idx="17">
                  <c:v>5.6631073921388122</c:v>
                </c:pt>
                <c:pt idx="18">
                  <c:v>1.8223694976695579</c:v>
                </c:pt>
                <c:pt idx="19">
                  <c:v>2.9415261106371342</c:v>
                </c:pt>
                <c:pt idx="20">
                  <c:v>5.5323613922234287</c:v>
                </c:pt>
                <c:pt idx="21">
                  <c:v>5.8892668646966504</c:v>
                </c:pt>
                <c:pt idx="22">
                  <c:v>2.638823681392684</c:v>
                </c:pt>
                <c:pt idx="23">
                  <c:v>2.7106289228147253</c:v>
                </c:pt>
              </c:numCache>
            </c:numRef>
          </c:xVal>
          <c:yVal>
            <c:numRef>
              <c:f>'Quarterly load factors PV only'!$G$4:$G$27</c:f>
              <c:numCache>
                <c:formatCode>0.0</c:formatCode>
                <c:ptCount val="24"/>
                <c:pt idx="0">
                  <c:v>16.33089133089133</c:v>
                </c:pt>
                <c:pt idx="1">
                  <c:v>14.204545454545453</c:v>
                </c:pt>
                <c:pt idx="2">
                  <c:v>6.1728395061728394</c:v>
                </c:pt>
                <c:pt idx="3">
                  <c:v>5.8390683390683398</c:v>
                </c:pt>
                <c:pt idx="4">
                  <c:v>13.991679658549318</c:v>
                </c:pt>
                <c:pt idx="5">
                  <c:v>14.16844210211557</c:v>
                </c:pt>
                <c:pt idx="6">
                  <c:v>6.3217089371980677</c:v>
                </c:pt>
                <c:pt idx="7">
                  <c:v>4.4296788482834994</c:v>
                </c:pt>
                <c:pt idx="8">
                  <c:v>14.540816326530612</c:v>
                </c:pt>
                <c:pt idx="9">
                  <c:v>16.014709797288823</c:v>
                </c:pt>
                <c:pt idx="10">
                  <c:v>5.9040858161729082</c:v>
                </c:pt>
                <c:pt idx="11">
                  <c:v>5.5415113047441835</c:v>
                </c:pt>
                <c:pt idx="12">
                  <c:v>14.305570000000001</c:v>
                </c:pt>
                <c:pt idx="13">
                  <c:v>15.83329</c:v>
                </c:pt>
                <c:pt idx="14">
                  <c:v>5.92157</c:v>
                </c:pt>
                <c:pt idx="15">
                  <c:v>5.4849700000000006</c:v>
                </c:pt>
                <c:pt idx="16">
                  <c:v>15.820180000000001</c:v>
                </c:pt>
                <c:pt idx="17">
                  <c:v>14.753810000000001</c:v>
                </c:pt>
                <c:pt idx="18">
                  <c:v>5.7423700000000002</c:v>
                </c:pt>
                <c:pt idx="19">
                  <c:v>4.9645399999999995</c:v>
                </c:pt>
                <c:pt idx="20">
                  <c:v>14.60369</c:v>
                </c:pt>
                <c:pt idx="21">
                  <c:v>14.515980000000001</c:v>
                </c:pt>
                <c:pt idx="22">
                  <c:v>6.2843399999999994</c:v>
                </c:pt>
                <c:pt idx="23">
                  <c:v>4.5018500000000001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9697280"/>
        <c:axId val="113405312"/>
      </c:scatterChart>
      <c:valAx>
        <c:axId val="1096972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Average daily sun hours</a:t>
                </a:r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crossAx val="113405312"/>
        <c:crosses val="autoZero"/>
        <c:crossBetween val="midCat"/>
      </c:valAx>
      <c:valAx>
        <c:axId val="11340531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Median</a:t>
                </a:r>
                <a:r>
                  <a:rPr lang="en-US" baseline="0"/>
                  <a:t> l</a:t>
                </a:r>
                <a:r>
                  <a:rPr lang="en-US"/>
                  <a:t>oad factor (percent)</a:t>
                </a:r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crossAx val="109697280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400"/>
              <a:t>Quarterly</a:t>
            </a:r>
            <a:r>
              <a:rPr lang="en-GB" sz="1400" baseline="0"/>
              <a:t> PV load factors by year</a:t>
            </a:r>
            <a:endParaRPr lang="en-GB" sz="1400"/>
          </a:p>
        </c:rich>
      </c:tx>
      <c:layout>
        <c:manualLayout>
          <c:xMode val="edge"/>
          <c:yMode val="edge"/>
          <c:x val="1.3906426382841485E-2"/>
          <c:y val="2.3311306901615272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'Quarterly load factors PV only'!$A$4</c:f>
              <c:strCache>
                <c:ptCount val="1"/>
                <c:pt idx="0">
                  <c:v>2011/12</c:v>
                </c:pt>
              </c:strCache>
            </c:strRef>
          </c:tx>
          <c:spPr>
            <a:ln>
              <a:solidFill>
                <a:schemeClr val="accent5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strRef>
              <c:f>'Quarterly load factors PV only'!$B$4:$B$7</c:f>
              <c:strCache>
                <c:ptCount val="4"/>
                <c:pt idx="0">
                  <c:v>Q1 (Apr-Jun)</c:v>
                </c:pt>
                <c:pt idx="1">
                  <c:v>Q2 (Jul-Sep)</c:v>
                </c:pt>
                <c:pt idx="2">
                  <c:v>Q3 (Oct-Dec)</c:v>
                </c:pt>
                <c:pt idx="3">
                  <c:v>Q4 (Jan-Mar)</c:v>
                </c:pt>
              </c:strCache>
            </c:strRef>
          </c:cat>
          <c:val>
            <c:numRef>
              <c:f>'Quarterly load factors PV only'!$G$4:$G$7</c:f>
              <c:numCache>
                <c:formatCode>0.0</c:formatCode>
                <c:ptCount val="4"/>
                <c:pt idx="0">
                  <c:v>16.33089133089133</c:v>
                </c:pt>
                <c:pt idx="1">
                  <c:v>14.204545454545453</c:v>
                </c:pt>
                <c:pt idx="2">
                  <c:v>6.1728395061728394</c:v>
                </c:pt>
                <c:pt idx="3">
                  <c:v>5.8390683390683398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'Quarterly load factors PV only'!$A$8</c:f>
              <c:strCache>
                <c:ptCount val="1"/>
                <c:pt idx="0">
                  <c:v>2012/13</c:v>
                </c:pt>
              </c:strCache>
            </c:strRef>
          </c:tx>
          <c:spPr>
            <a:ln>
              <a:solidFill>
                <a:schemeClr val="accent3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strRef>
              <c:f>'Quarterly load factors PV only'!$B$4:$B$7</c:f>
              <c:strCache>
                <c:ptCount val="4"/>
                <c:pt idx="0">
                  <c:v>Q1 (Apr-Jun)</c:v>
                </c:pt>
                <c:pt idx="1">
                  <c:v>Q2 (Jul-Sep)</c:v>
                </c:pt>
                <c:pt idx="2">
                  <c:v>Q3 (Oct-Dec)</c:v>
                </c:pt>
                <c:pt idx="3">
                  <c:v>Q4 (Jan-Mar)</c:v>
                </c:pt>
              </c:strCache>
            </c:strRef>
          </c:cat>
          <c:val>
            <c:numRef>
              <c:f>'Quarterly load factors PV only'!$G$8:$G$11</c:f>
              <c:numCache>
                <c:formatCode>0.0</c:formatCode>
                <c:ptCount val="4"/>
                <c:pt idx="0">
                  <c:v>13.991679658549318</c:v>
                </c:pt>
                <c:pt idx="1">
                  <c:v>14.16844210211557</c:v>
                </c:pt>
                <c:pt idx="2">
                  <c:v>6.3217089371980677</c:v>
                </c:pt>
                <c:pt idx="3">
                  <c:v>4.4296788482834994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'Quarterly load factors PV only'!$A$12</c:f>
              <c:strCache>
                <c:ptCount val="1"/>
                <c:pt idx="0">
                  <c:v>2013/14</c:v>
                </c:pt>
              </c:strCache>
            </c:strRef>
          </c:tx>
          <c:spPr>
            <a:ln>
              <a:solidFill>
                <a:srgbClr val="AA4DD3"/>
              </a:solidFill>
              <a:prstDash val="sysDash"/>
            </a:ln>
          </c:spPr>
          <c:marker>
            <c:symbol val="none"/>
          </c:marker>
          <c:cat>
            <c:strRef>
              <c:f>'Quarterly load factors PV only'!$B$4:$B$7</c:f>
              <c:strCache>
                <c:ptCount val="4"/>
                <c:pt idx="0">
                  <c:v>Q1 (Apr-Jun)</c:v>
                </c:pt>
                <c:pt idx="1">
                  <c:v>Q2 (Jul-Sep)</c:v>
                </c:pt>
                <c:pt idx="2">
                  <c:v>Q3 (Oct-Dec)</c:v>
                </c:pt>
                <c:pt idx="3">
                  <c:v>Q4 (Jan-Mar)</c:v>
                </c:pt>
              </c:strCache>
            </c:strRef>
          </c:cat>
          <c:val>
            <c:numRef>
              <c:f>'Quarterly load factors PV only'!$G$12:$G$15</c:f>
              <c:numCache>
                <c:formatCode>0.0</c:formatCode>
                <c:ptCount val="4"/>
                <c:pt idx="0">
                  <c:v>14.540816326530612</c:v>
                </c:pt>
                <c:pt idx="1">
                  <c:v>16.014709797288823</c:v>
                </c:pt>
                <c:pt idx="2">
                  <c:v>5.9040858161729082</c:v>
                </c:pt>
                <c:pt idx="3">
                  <c:v>5.5415113047441835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'Quarterly load factors PV only'!$A$16</c:f>
              <c:strCache>
                <c:ptCount val="1"/>
                <c:pt idx="0">
                  <c:v>2014/15</c:v>
                </c:pt>
              </c:strCache>
            </c:strRef>
          </c:tx>
          <c:spPr>
            <a:ln cmpd="sng">
              <a:solidFill>
                <a:srgbClr val="00B050"/>
              </a:solidFill>
              <a:prstDash val="dash"/>
            </a:ln>
          </c:spPr>
          <c:marker>
            <c:symbol val="none"/>
          </c:marker>
          <c:cat>
            <c:strRef>
              <c:f>'Quarterly load factors PV only'!$B$4:$B$7</c:f>
              <c:strCache>
                <c:ptCount val="4"/>
                <c:pt idx="0">
                  <c:v>Q1 (Apr-Jun)</c:v>
                </c:pt>
                <c:pt idx="1">
                  <c:v>Q2 (Jul-Sep)</c:v>
                </c:pt>
                <c:pt idx="2">
                  <c:v>Q3 (Oct-Dec)</c:v>
                </c:pt>
                <c:pt idx="3">
                  <c:v>Q4 (Jan-Mar)</c:v>
                </c:pt>
              </c:strCache>
            </c:strRef>
          </c:cat>
          <c:val>
            <c:numRef>
              <c:f>'Quarterly load factors PV only'!$G$16:$G$19</c:f>
              <c:numCache>
                <c:formatCode>0.0</c:formatCode>
                <c:ptCount val="4"/>
                <c:pt idx="0">
                  <c:v>14.305570000000001</c:v>
                </c:pt>
                <c:pt idx="1">
                  <c:v>15.83329</c:v>
                </c:pt>
                <c:pt idx="2">
                  <c:v>5.92157</c:v>
                </c:pt>
                <c:pt idx="3">
                  <c:v>5.4849700000000006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'Quarterly load factors PV only'!$A$20</c:f>
              <c:strCache>
                <c:ptCount val="1"/>
                <c:pt idx="0">
                  <c:v>2015/16</c:v>
                </c:pt>
              </c:strCache>
            </c:strRef>
          </c:tx>
          <c:spPr>
            <a:ln>
              <a:solidFill>
                <a:srgbClr val="1D02BE"/>
              </a:solidFill>
              <a:prstDash val="dashDot"/>
            </a:ln>
          </c:spPr>
          <c:marker>
            <c:symbol val="none"/>
          </c:marker>
          <c:val>
            <c:numRef>
              <c:f>'Quarterly load factors PV only'!$G$20:$G$23</c:f>
              <c:numCache>
                <c:formatCode>0.0</c:formatCode>
                <c:ptCount val="4"/>
                <c:pt idx="0">
                  <c:v>15.820180000000001</c:v>
                </c:pt>
                <c:pt idx="1">
                  <c:v>14.753810000000001</c:v>
                </c:pt>
                <c:pt idx="2">
                  <c:v>5.7423700000000002</c:v>
                </c:pt>
                <c:pt idx="3">
                  <c:v>4.9645399999999995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'Quarterly load factors PV only'!$A$24</c:f>
              <c:strCache>
                <c:ptCount val="1"/>
                <c:pt idx="0">
                  <c:v>2016/17</c:v>
                </c:pt>
              </c:strCache>
            </c:strRef>
          </c:tx>
          <c:spPr>
            <a:ln>
              <a:solidFill>
                <a:srgbClr val="FF0000"/>
              </a:solidFill>
              <a:prstDash val="sysDot"/>
            </a:ln>
          </c:spPr>
          <c:marker>
            <c:symbol val="none"/>
          </c:marker>
          <c:val>
            <c:numRef>
              <c:f>'Quarterly load factors PV only'!$G$24:$G$27</c:f>
              <c:numCache>
                <c:formatCode>0.0</c:formatCode>
                <c:ptCount val="4"/>
                <c:pt idx="0">
                  <c:v>14.60369</c:v>
                </c:pt>
                <c:pt idx="1">
                  <c:v>14.515980000000001</c:v>
                </c:pt>
                <c:pt idx="2">
                  <c:v>6.2843399999999994</c:v>
                </c:pt>
                <c:pt idx="3">
                  <c:v>4.5018500000000001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898176"/>
        <c:axId val="106899712"/>
      </c:lineChart>
      <c:catAx>
        <c:axId val="106898176"/>
        <c:scaling>
          <c:orientation val="minMax"/>
        </c:scaling>
        <c:delete val="0"/>
        <c:axPos val="b"/>
        <c:majorTickMark val="out"/>
        <c:minorTickMark val="none"/>
        <c:tickLblPos val="nextTo"/>
        <c:crossAx val="106899712"/>
        <c:crosses val="autoZero"/>
        <c:auto val="1"/>
        <c:lblAlgn val="ctr"/>
        <c:lblOffset val="100"/>
        <c:noMultiLvlLbl val="0"/>
      </c:catAx>
      <c:valAx>
        <c:axId val="10689971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Median load factor (percent)</a:t>
                </a:r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crossAx val="106898176"/>
        <c:crosses val="autoZero"/>
        <c:crossBetween val="between"/>
      </c:valAx>
      <c:spPr>
        <a:ln>
          <a:noFill/>
        </a:ln>
      </c:spPr>
    </c:plotArea>
    <c:legend>
      <c:legendPos val="r"/>
      <c:layout>
        <c:manualLayout>
          <c:xMode val="edge"/>
          <c:yMode val="edge"/>
          <c:x val="0.17522340370782813"/>
          <c:y val="0.41848657013374602"/>
          <c:w val="0.19319068765980352"/>
          <c:h val="0.41500616673217405"/>
        </c:manualLayout>
      </c:layout>
      <c:overlay val="1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543312543312546"/>
          <c:y val="0.15708812260536398"/>
          <c:w val="0.8413036598075968"/>
          <c:h val="0.74636045494313208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25400">
              <a:noFill/>
            </a:ln>
          </c:spPr>
          <c:invertIfNegative val="0"/>
          <c:cat>
            <c:strLit>
              <c:ptCount val="3"/>
              <c:pt idx="0">
                <c:v>England</c:v>
              </c:pt>
              <c:pt idx="1">
                <c:v> Scotland</c:v>
              </c:pt>
              <c:pt idx="2">
                <c:v> Wales</c:v>
              </c:pt>
            </c:strLit>
          </c:cat>
          <c:val>
            <c:numRef>
              <c:f>('Annual Regional Wind LFs'!$E$12,'Annual Regional Wind LFs'!$E$14,'Annual Regional Wind LFs'!$E$15)</c:f>
              <c:numCache>
                <c:formatCode>0.0</c:formatCode>
                <c:ptCount val="3"/>
                <c:pt idx="0">
                  <c:v>9.6267595000000004</c:v>
                </c:pt>
                <c:pt idx="1">
                  <c:v>16.905162700000002</c:v>
                </c:pt>
                <c:pt idx="2">
                  <c:v>14.776962900000001</c:v>
                </c:pt>
              </c:numCache>
            </c:numRef>
          </c:val>
        </c:ser>
        <c:ser>
          <c:idx val="1"/>
          <c:order val="1"/>
          <c:spPr>
            <a:solidFill>
              <a:schemeClr val="accent1">
                <a:lumMod val="60000"/>
                <a:lumOff val="40000"/>
              </a:schemeClr>
            </a:solidFill>
            <a:ln w="12700">
              <a:solidFill>
                <a:schemeClr val="tx1"/>
              </a:solidFill>
              <a:prstDash val="solid"/>
            </a:ln>
          </c:spPr>
          <c:invertIfNegative val="0"/>
          <c:cat>
            <c:strLit>
              <c:ptCount val="3"/>
              <c:pt idx="0">
                <c:v>England</c:v>
              </c:pt>
              <c:pt idx="1">
                <c:v> Scotland</c:v>
              </c:pt>
              <c:pt idx="2">
                <c:v> Wales</c:v>
              </c:pt>
            </c:strLit>
          </c:cat>
          <c:val>
            <c:numLit>
              <c:formatCode>General</c:formatCode>
              <c:ptCount val="3"/>
              <c:pt idx="0">
                <c:v>5.1614007999999991</c:v>
              </c:pt>
              <c:pt idx="1">
                <c:v>7.8726150999999973</c:v>
              </c:pt>
              <c:pt idx="2">
                <c:v>5.2205997999999987</c:v>
              </c:pt>
            </c:numLit>
          </c:val>
        </c:ser>
        <c:ser>
          <c:idx val="2"/>
          <c:order val="2"/>
          <c:spPr>
            <a:solidFill>
              <a:schemeClr val="accent1">
                <a:lumMod val="60000"/>
                <a:lumOff val="40000"/>
              </a:schemeClr>
            </a:solidFill>
            <a:ln w="12700">
              <a:solidFill>
                <a:schemeClr val="tx1"/>
              </a:solidFill>
              <a:prstDash val="solid"/>
            </a:ln>
          </c:spPr>
          <c:invertIfNegative val="0"/>
          <c:cat>
            <c:strLit>
              <c:ptCount val="3"/>
              <c:pt idx="0">
                <c:v>England</c:v>
              </c:pt>
              <c:pt idx="1">
                <c:v> Scotland</c:v>
              </c:pt>
              <c:pt idx="2">
                <c:v> Wales</c:v>
              </c:pt>
            </c:strLit>
          </c:cat>
          <c:val>
            <c:numLit>
              <c:formatCode>General</c:formatCode>
              <c:ptCount val="3"/>
              <c:pt idx="0">
                <c:v>6.7301045000000013</c:v>
              </c:pt>
              <c:pt idx="1">
                <c:v>9.1853119999999997</c:v>
              </c:pt>
              <c:pt idx="2">
                <c:v>5.7098548999999998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106930944"/>
        <c:axId val="106932480"/>
      </c:barChart>
      <c:scatterChart>
        <c:scatterStyle val="lineMarker"/>
        <c:varyColors val="0"/>
        <c:ser>
          <c:idx val="3"/>
          <c:order val="3"/>
          <c:spPr>
            <a:ln w="25400">
              <a:solidFill>
                <a:srgbClr val="333333"/>
              </a:solidFill>
              <a:prstDash val="solid"/>
            </a:ln>
          </c:spPr>
          <c:marker>
            <c:symbol val="none"/>
          </c:marker>
          <c:dPt>
            <c:idx val="2"/>
            <c:bubble3D val="0"/>
            <c:spPr>
              <a:ln w="28575">
                <a:noFill/>
              </a:ln>
            </c:spPr>
          </c:dPt>
          <c:xVal>
            <c:numLit>
              <c:formatCode>General</c:formatCode>
              <c:ptCount val="4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</c:numLit>
          </c:xVal>
          <c:yVal>
            <c:numRef>
              <c:f>('Annual Regional Wind LFs'!$D$12:$E$12,'Annual Regional Wind LFs'!$G$12:$H$12)</c:f>
              <c:numCache>
                <c:formatCode>0.0</c:formatCode>
                <c:ptCount val="4"/>
                <c:pt idx="0">
                  <c:v>5.1247645999999998</c:v>
                </c:pt>
                <c:pt idx="1">
                  <c:v>9.6267595000000004</c:v>
                </c:pt>
                <c:pt idx="2">
                  <c:v>21.518264800000001</c:v>
                </c:pt>
                <c:pt idx="3">
                  <c:v>33.048515999999999</c:v>
                </c:pt>
              </c:numCache>
            </c:numRef>
          </c:yVal>
          <c:smooth val="0"/>
        </c:ser>
        <c:ser>
          <c:idx val="4"/>
          <c:order val="4"/>
          <c:spPr>
            <a:ln w="25400">
              <a:solidFill>
                <a:srgbClr val="333333"/>
              </a:solidFill>
              <a:prstDash val="solid"/>
            </a:ln>
          </c:spPr>
          <c:marker>
            <c:symbol val="none"/>
          </c:marker>
          <c:dPt>
            <c:idx val="2"/>
            <c:bubble3D val="0"/>
            <c:spPr>
              <a:ln w="28575">
                <a:noFill/>
              </a:ln>
            </c:spPr>
          </c:dPt>
          <c:xVal>
            <c:numLit>
              <c:formatCode>General</c:formatCode>
              <c:ptCount val="4"/>
              <c:pt idx="0">
                <c:v>2</c:v>
              </c:pt>
              <c:pt idx="1">
                <c:v>2</c:v>
              </c:pt>
              <c:pt idx="2">
                <c:v>2</c:v>
              </c:pt>
              <c:pt idx="3">
                <c:v>2</c:v>
              </c:pt>
            </c:numLit>
          </c:xVal>
          <c:yVal>
            <c:numRef>
              <c:f>('Annual Regional Wind LFs'!$D$14:$E$14,'Annual Regional Wind LFs'!$G$14:$H$14)</c:f>
              <c:numCache>
                <c:formatCode>0.0</c:formatCode>
                <c:ptCount val="4"/>
                <c:pt idx="0">
                  <c:v>8.3741830000000004</c:v>
                </c:pt>
                <c:pt idx="1">
                  <c:v>16.905162700000002</c:v>
                </c:pt>
                <c:pt idx="2">
                  <c:v>33.963089799999999</c:v>
                </c:pt>
                <c:pt idx="3">
                  <c:v>43.935969899999996</c:v>
                </c:pt>
              </c:numCache>
            </c:numRef>
          </c:yVal>
          <c:smooth val="1"/>
        </c:ser>
        <c:ser>
          <c:idx val="5"/>
          <c:order val="5"/>
          <c:spPr>
            <a:ln w="25400">
              <a:solidFill>
                <a:srgbClr val="333333"/>
              </a:solidFill>
              <a:prstDash val="solid"/>
            </a:ln>
          </c:spPr>
          <c:marker>
            <c:symbol val="none"/>
          </c:marker>
          <c:dPt>
            <c:idx val="2"/>
            <c:bubble3D val="0"/>
            <c:spPr>
              <a:ln w="28575">
                <a:noFill/>
              </a:ln>
            </c:spPr>
          </c:dPt>
          <c:xVal>
            <c:numLit>
              <c:formatCode>General</c:formatCode>
              <c:ptCount val="4"/>
              <c:pt idx="0">
                <c:v>3</c:v>
              </c:pt>
              <c:pt idx="1">
                <c:v>3</c:v>
              </c:pt>
              <c:pt idx="2">
                <c:v>3</c:v>
              </c:pt>
              <c:pt idx="3">
                <c:v>3</c:v>
              </c:pt>
            </c:numLit>
          </c:xVal>
          <c:yVal>
            <c:numRef>
              <c:f>('Annual Regional Wind LFs'!$D$15:$E$15,'Annual Regional Wind LFs'!$G$15:$H$15)</c:f>
              <c:numCache>
                <c:formatCode>0.0</c:formatCode>
                <c:ptCount val="4"/>
                <c:pt idx="0">
                  <c:v>5.3698629999999996</c:v>
                </c:pt>
                <c:pt idx="1">
                  <c:v>14.776962900000001</c:v>
                </c:pt>
                <c:pt idx="2">
                  <c:v>25.707417599999999</c:v>
                </c:pt>
                <c:pt idx="3">
                  <c:v>32.434180400000002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6930944"/>
        <c:axId val="106932480"/>
      </c:scatterChart>
      <c:catAx>
        <c:axId val="106930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/>
            </a:pPr>
            <a:endParaRPr lang="en-US"/>
          </a:p>
        </c:txPr>
        <c:crossAx val="106932480"/>
        <c:crossesAt val="-10"/>
        <c:auto val="1"/>
        <c:lblAlgn val="ctr"/>
        <c:lblOffset val="100"/>
        <c:tickLblSkip val="1"/>
        <c:tickMarkSkip val="1"/>
        <c:noMultiLvlLbl val="0"/>
      </c:catAx>
      <c:valAx>
        <c:axId val="106932480"/>
        <c:scaling>
          <c:orientation val="minMax"/>
          <c:max val="50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100" b="1"/>
                </a:pPr>
                <a:r>
                  <a:rPr lang="en-US" sz="1100" b="1"/>
                  <a:t>Load Factor (percent)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069309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400" b="1">
                <a:effectLst/>
                <a:latin typeface="+mn-lt"/>
              </a:rPr>
              <a:t>Annual Wind Load Factors (FIT Year 6)  by Country</a:t>
            </a:r>
            <a:endParaRPr lang="en-GB" sz="1400">
              <a:effectLst/>
              <a:latin typeface="+mn-lt"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GB"/>
          </a:p>
        </c:rich>
      </c:tx>
      <c:layout>
        <c:manualLayout>
          <c:xMode val="edge"/>
          <c:yMode val="edge"/>
          <c:x val="2.077924725428739E-2"/>
          <c:y val="1.58728807547705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0909257702010554E-2"/>
          <c:y val="0.13722671490388025"/>
          <c:w val="0.87792319135956698"/>
          <c:h val="0.7721227920834220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25400">
              <a:noFill/>
            </a:ln>
          </c:spPr>
          <c:invertIfNegative val="0"/>
          <c:cat>
            <c:strLit>
              <c:ptCount val="3"/>
              <c:pt idx="0">
                <c:v>England</c:v>
              </c:pt>
              <c:pt idx="1">
                <c:v>Scotland</c:v>
              </c:pt>
              <c:pt idx="2">
                <c:v>Wales</c:v>
              </c:pt>
            </c:strLit>
          </c:cat>
          <c:val>
            <c:numRef>
              <c:f>('Annual Regional Wind LFs'!$E$29,'Annual Regional Wind LFs'!$E$31,'Annual Regional Wind LFs'!$E$32)</c:f>
              <c:numCache>
                <c:formatCode>0.0</c:formatCode>
                <c:ptCount val="3"/>
                <c:pt idx="0">
                  <c:v>12.629371600000001</c:v>
                </c:pt>
                <c:pt idx="1">
                  <c:v>17.464339300000002</c:v>
                </c:pt>
                <c:pt idx="2">
                  <c:v>19.006110400000001</c:v>
                </c:pt>
              </c:numCache>
            </c:numRef>
          </c:val>
        </c:ser>
        <c:ser>
          <c:idx val="1"/>
          <c:order val="1"/>
          <c:spPr>
            <a:solidFill>
              <a:schemeClr val="accent1">
                <a:lumMod val="60000"/>
                <a:lumOff val="40000"/>
              </a:schemeClr>
            </a:solidFill>
            <a:ln w="12700">
              <a:solidFill>
                <a:schemeClr val="tx1"/>
              </a:solidFill>
              <a:prstDash val="solid"/>
            </a:ln>
          </c:spPr>
          <c:invertIfNegative val="0"/>
          <c:cat>
            <c:strLit>
              <c:ptCount val="3"/>
              <c:pt idx="0">
                <c:v>England</c:v>
              </c:pt>
              <c:pt idx="1">
                <c:v>Scotland</c:v>
              </c:pt>
              <c:pt idx="2">
                <c:v>Wales</c:v>
              </c:pt>
            </c:strLit>
          </c:cat>
          <c:val>
            <c:numRef>
              <c:f>('Annual Regional PV load factors'!$S$81,'Annual Regional PV load factors'!$S$83,'Annual Regional PV load factors'!$S$84)</c:f>
              <c:numCache>
                <c:formatCode>General</c:formatCode>
                <c:ptCount val="3"/>
                <c:pt idx="0">
                  <c:v>5.5419484000000008</c:v>
                </c:pt>
                <c:pt idx="1">
                  <c:v>8.1689313999999982</c:v>
                </c:pt>
                <c:pt idx="2">
                  <c:v>5.377435049999999</c:v>
                </c:pt>
              </c:numCache>
            </c:numRef>
          </c:val>
        </c:ser>
        <c:ser>
          <c:idx val="2"/>
          <c:order val="2"/>
          <c:spPr>
            <a:solidFill>
              <a:schemeClr val="accent1">
                <a:lumMod val="60000"/>
                <a:lumOff val="40000"/>
              </a:schemeClr>
            </a:solidFill>
            <a:ln w="12700">
              <a:solidFill>
                <a:schemeClr val="tx1"/>
              </a:solidFill>
              <a:prstDash val="solid"/>
            </a:ln>
          </c:spPr>
          <c:invertIfNegative val="0"/>
          <c:cat>
            <c:strLit>
              <c:ptCount val="3"/>
              <c:pt idx="0">
                <c:v>England</c:v>
              </c:pt>
              <c:pt idx="1">
                <c:v>Scotland</c:v>
              </c:pt>
              <c:pt idx="2">
                <c:v>Wales</c:v>
              </c:pt>
            </c:strLit>
          </c:cat>
          <c:val>
            <c:numRef>
              <c:f>('Annual Regional PV load factors'!$T$81,'Annual Regional PV load factors'!$T$83,'Annual Regional PV load factors'!$T$84)</c:f>
              <c:numCache>
                <c:formatCode>General</c:formatCode>
                <c:ptCount val="3"/>
                <c:pt idx="0">
                  <c:v>7.9775017000000013</c:v>
                </c:pt>
                <c:pt idx="1">
                  <c:v>8.4540512999999997</c:v>
                </c:pt>
                <c:pt idx="2">
                  <c:v>6.0323663500000002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115093504"/>
        <c:axId val="115095040"/>
      </c:barChart>
      <c:scatterChart>
        <c:scatterStyle val="lineMarker"/>
        <c:varyColors val="0"/>
        <c:ser>
          <c:idx val="3"/>
          <c:order val="3"/>
          <c:spPr>
            <a:ln w="25400">
              <a:solidFill>
                <a:srgbClr val="333333"/>
              </a:solidFill>
              <a:prstDash val="solid"/>
            </a:ln>
          </c:spPr>
          <c:marker>
            <c:symbol val="none"/>
          </c:marker>
          <c:dPt>
            <c:idx val="2"/>
            <c:bubble3D val="0"/>
            <c:spPr>
              <a:ln w="28575">
                <a:noFill/>
              </a:ln>
            </c:spPr>
          </c:dPt>
          <c:xVal>
            <c:numLit>
              <c:formatCode>General</c:formatCode>
              <c:ptCount val="4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</c:numLit>
          </c:xVal>
          <c:yVal>
            <c:numRef>
              <c:f>('Annual Regional Wind LFs'!$D$29:$E$29,'Annual Regional Wind LFs'!$G$29:$H$29)</c:f>
              <c:numCache>
                <c:formatCode>0.0</c:formatCode>
                <c:ptCount val="4"/>
                <c:pt idx="0">
                  <c:v>7.0658773999999998</c:v>
                </c:pt>
                <c:pt idx="1">
                  <c:v>12.629371600000001</c:v>
                </c:pt>
                <c:pt idx="2">
                  <c:v>26.148821700000003</c:v>
                </c:pt>
                <c:pt idx="3">
                  <c:v>36.989774799999999</c:v>
                </c:pt>
              </c:numCache>
            </c:numRef>
          </c:yVal>
          <c:smooth val="0"/>
        </c:ser>
        <c:ser>
          <c:idx val="4"/>
          <c:order val="4"/>
          <c:spPr>
            <a:ln w="25400">
              <a:solidFill>
                <a:srgbClr val="333333"/>
              </a:solidFill>
              <a:prstDash val="solid"/>
            </a:ln>
          </c:spPr>
          <c:marker>
            <c:symbol val="none"/>
          </c:marker>
          <c:dPt>
            <c:idx val="2"/>
            <c:bubble3D val="0"/>
            <c:spPr>
              <a:ln w="28575">
                <a:noFill/>
              </a:ln>
            </c:spPr>
          </c:dPt>
          <c:xVal>
            <c:numLit>
              <c:formatCode>General</c:formatCode>
              <c:ptCount val="4"/>
              <c:pt idx="0">
                <c:v>2</c:v>
              </c:pt>
              <c:pt idx="1">
                <c:v>2</c:v>
              </c:pt>
              <c:pt idx="2">
                <c:v>2</c:v>
              </c:pt>
              <c:pt idx="3">
                <c:v>2</c:v>
              </c:pt>
            </c:numLit>
          </c:xVal>
          <c:yVal>
            <c:numRef>
              <c:f>('Annual Regional Wind LFs'!$D$31:$E$31,'Annual Regional Wind LFs'!$G$31:$H$31)</c:f>
              <c:numCache>
                <c:formatCode>0.0</c:formatCode>
                <c:ptCount val="4"/>
                <c:pt idx="0">
                  <c:v>9.6268314999999998</c:v>
                </c:pt>
                <c:pt idx="1">
                  <c:v>17.464339300000002</c:v>
                </c:pt>
                <c:pt idx="2">
                  <c:v>34.087322</c:v>
                </c:pt>
                <c:pt idx="3">
                  <c:v>45.299825399999996</c:v>
                </c:pt>
              </c:numCache>
            </c:numRef>
          </c:yVal>
          <c:smooth val="1"/>
        </c:ser>
        <c:ser>
          <c:idx val="5"/>
          <c:order val="5"/>
          <c:spPr>
            <a:ln w="25400">
              <a:solidFill>
                <a:srgbClr val="333333"/>
              </a:solidFill>
              <a:prstDash val="solid"/>
            </a:ln>
          </c:spPr>
          <c:marker>
            <c:symbol val="none"/>
          </c:marker>
          <c:dPt>
            <c:idx val="2"/>
            <c:bubble3D val="0"/>
            <c:spPr>
              <a:ln w="28575">
                <a:noFill/>
              </a:ln>
            </c:spPr>
          </c:dPt>
          <c:xVal>
            <c:numLit>
              <c:formatCode>General</c:formatCode>
              <c:ptCount val="4"/>
              <c:pt idx="0">
                <c:v>3</c:v>
              </c:pt>
              <c:pt idx="1">
                <c:v>3</c:v>
              </c:pt>
              <c:pt idx="2">
                <c:v>3</c:v>
              </c:pt>
              <c:pt idx="3">
                <c:v>3</c:v>
              </c:pt>
            </c:numLit>
          </c:xVal>
          <c:yVal>
            <c:numRef>
              <c:f>('Annual Regional Wind LFs'!$D$32:$E$32,'Annual Regional Wind LFs'!$G$32:$H$32)</c:f>
              <c:numCache>
                <c:formatCode>0.0</c:formatCode>
                <c:ptCount val="4"/>
                <c:pt idx="0">
                  <c:v>7.9559601999999989</c:v>
                </c:pt>
                <c:pt idx="1">
                  <c:v>19.006110400000001</c:v>
                </c:pt>
                <c:pt idx="2">
                  <c:v>30.4159118</c:v>
                </c:pt>
                <c:pt idx="3">
                  <c:v>40.947062799999998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5093504"/>
        <c:axId val="115095040"/>
      </c:scatterChart>
      <c:catAx>
        <c:axId val="115093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en-US"/>
          </a:p>
        </c:txPr>
        <c:crossAx val="115095040"/>
        <c:crossesAt val="-10"/>
        <c:auto val="1"/>
        <c:lblAlgn val="ctr"/>
        <c:lblOffset val="100"/>
        <c:tickLblSkip val="1"/>
        <c:tickMarkSkip val="1"/>
        <c:noMultiLvlLbl val="0"/>
      </c:catAx>
      <c:valAx>
        <c:axId val="115095040"/>
        <c:scaling>
          <c:orientation val="minMax"/>
          <c:max val="50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 b="1" i="0" baseline="0">
                    <a:effectLst/>
                    <a:latin typeface="+mn-lt"/>
                  </a:rPr>
                  <a:t>Load Factor (percent)</a:t>
                </a:r>
                <a:endParaRPr lang="en-GB" sz="1100">
                  <a:effectLst/>
                  <a:latin typeface="+mn-lt"/>
                </a:endParaRP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en-US"/>
          </a:p>
        </c:txPr>
        <c:crossAx val="1150935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400" b="1">
                <a:effectLst/>
                <a:latin typeface="+mn-lt"/>
              </a:rPr>
              <a:t>Annual Wind Load Factors (FIT Year 7)  by Country</a:t>
            </a:r>
            <a:endParaRPr lang="en-GB" sz="1400">
              <a:effectLst/>
              <a:latin typeface="+mn-lt"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GB"/>
          </a:p>
        </c:rich>
      </c:tx>
      <c:layout>
        <c:manualLayout>
          <c:xMode val="edge"/>
          <c:yMode val="edge"/>
          <c:x val="2.077924725428739E-2"/>
          <c:y val="1.58728807547705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0909257702010554E-2"/>
          <c:y val="0.13722671490388025"/>
          <c:w val="0.87792319135956698"/>
          <c:h val="0.7721227920834220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25400">
              <a:noFill/>
            </a:ln>
          </c:spPr>
          <c:invertIfNegative val="0"/>
          <c:cat>
            <c:strLit>
              <c:ptCount val="3"/>
              <c:pt idx="0">
                <c:v>England</c:v>
              </c:pt>
              <c:pt idx="1">
                <c:v>Scotland</c:v>
              </c:pt>
              <c:pt idx="2">
                <c:v>Wales</c:v>
              </c:pt>
            </c:strLit>
          </c:cat>
          <c:val>
            <c:numRef>
              <c:f>('Annual Regional Wind LFs'!$E$46,'Annual Regional Wind LFs'!$E$48,'Annual Regional Wind LFs'!$E$49)</c:f>
              <c:numCache>
                <c:formatCode>0.0</c:formatCode>
                <c:ptCount val="3"/>
                <c:pt idx="0">
                  <c:v>8.9669421000000007</c:v>
                </c:pt>
                <c:pt idx="1">
                  <c:v>16.412978750000001</c:v>
                </c:pt>
                <c:pt idx="2">
                  <c:v>15.822260100000001</c:v>
                </c:pt>
              </c:numCache>
            </c:numRef>
          </c:val>
        </c:ser>
        <c:ser>
          <c:idx val="1"/>
          <c:order val="1"/>
          <c:spPr>
            <a:solidFill>
              <a:schemeClr val="accent1">
                <a:lumMod val="60000"/>
                <a:lumOff val="40000"/>
              </a:schemeClr>
            </a:solidFill>
            <a:ln w="12700">
              <a:solidFill>
                <a:schemeClr val="tx1"/>
              </a:solidFill>
              <a:prstDash val="solid"/>
            </a:ln>
          </c:spPr>
          <c:invertIfNegative val="0"/>
          <c:cat>
            <c:strLit>
              <c:ptCount val="3"/>
              <c:pt idx="0">
                <c:v>England</c:v>
              </c:pt>
              <c:pt idx="1">
                <c:v>Scotland</c:v>
              </c:pt>
              <c:pt idx="2">
                <c:v>Wales</c:v>
              </c:pt>
            </c:strLit>
          </c:cat>
          <c:val>
            <c:numRef>
              <c:f>('Annual Regional PV load factors'!$S$98,'Annual Regional PV load factors'!$S$100,'Annual Regional PV load factors'!$S$101)</c:f>
              <c:numCache>
                <c:formatCode>General</c:formatCode>
                <c:ptCount val="3"/>
                <c:pt idx="0">
                  <c:v>5.6444881000000002</c:v>
                </c:pt>
                <c:pt idx="1">
                  <c:v>7.573719650000001</c:v>
                </c:pt>
                <c:pt idx="2">
                  <c:v>4.5621177499999988</c:v>
                </c:pt>
              </c:numCache>
            </c:numRef>
          </c:val>
        </c:ser>
        <c:ser>
          <c:idx val="2"/>
          <c:order val="2"/>
          <c:spPr>
            <a:solidFill>
              <a:schemeClr val="accent1">
                <a:lumMod val="60000"/>
                <a:lumOff val="40000"/>
              </a:schemeClr>
            </a:solidFill>
            <a:ln w="12700">
              <a:solidFill>
                <a:schemeClr val="tx1"/>
              </a:solidFill>
              <a:prstDash val="solid"/>
            </a:ln>
          </c:spPr>
          <c:invertIfNegative val="0"/>
          <c:cat>
            <c:strLit>
              <c:ptCount val="3"/>
              <c:pt idx="0">
                <c:v>England</c:v>
              </c:pt>
              <c:pt idx="1">
                <c:v>Scotland</c:v>
              </c:pt>
              <c:pt idx="2">
                <c:v>Wales</c:v>
              </c:pt>
            </c:strLit>
          </c:cat>
          <c:val>
            <c:numRef>
              <c:f>('Annual Regional PV load factors'!$T$98,'Annual Regional PV load factors'!$T$100,'Annual Regional PV load factors'!$T$101)</c:f>
              <c:numCache>
                <c:formatCode>General</c:formatCode>
                <c:ptCount val="3"/>
                <c:pt idx="0">
                  <c:v>7.0792090999999999</c:v>
                </c:pt>
                <c:pt idx="1">
                  <c:v>8.832298950000002</c:v>
                </c:pt>
                <c:pt idx="2">
                  <c:v>4.4145553500000005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100"/>
        <c:axId val="115135232"/>
        <c:axId val="115136768"/>
      </c:barChart>
      <c:scatterChart>
        <c:scatterStyle val="lineMarker"/>
        <c:varyColors val="0"/>
        <c:ser>
          <c:idx val="3"/>
          <c:order val="3"/>
          <c:spPr>
            <a:ln w="25400">
              <a:solidFill>
                <a:srgbClr val="333333"/>
              </a:solidFill>
              <a:prstDash val="solid"/>
            </a:ln>
          </c:spPr>
          <c:marker>
            <c:symbol val="none"/>
          </c:marker>
          <c:dPt>
            <c:idx val="2"/>
            <c:bubble3D val="0"/>
            <c:spPr>
              <a:ln w="28575">
                <a:noFill/>
              </a:ln>
            </c:spPr>
          </c:dPt>
          <c:xVal>
            <c:numLit>
              <c:formatCode>General</c:formatCode>
              <c:ptCount val="4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</c:numLit>
          </c:xVal>
          <c:yVal>
            <c:numRef>
              <c:f>('Annual Regional Wind LFs'!$D$46:$E$46,'Annual Regional Wind LFs'!$G$46:$H$46)</c:f>
              <c:numCache>
                <c:formatCode>0.0</c:formatCode>
                <c:ptCount val="4"/>
                <c:pt idx="0">
                  <c:v>4.8763736</c:v>
                </c:pt>
                <c:pt idx="1">
                  <c:v>8.9669421000000007</c:v>
                </c:pt>
                <c:pt idx="2">
                  <c:v>21.690639300000001</c:v>
                </c:pt>
                <c:pt idx="3">
                  <c:v>32.674885799999998</c:v>
                </c:pt>
              </c:numCache>
            </c:numRef>
          </c:yVal>
          <c:smooth val="0"/>
        </c:ser>
        <c:ser>
          <c:idx val="4"/>
          <c:order val="4"/>
          <c:spPr>
            <a:ln w="25400">
              <a:solidFill>
                <a:srgbClr val="333333"/>
              </a:solidFill>
              <a:prstDash val="solid"/>
            </a:ln>
          </c:spPr>
          <c:marker>
            <c:symbol val="none"/>
          </c:marker>
          <c:dPt>
            <c:idx val="2"/>
            <c:bubble3D val="0"/>
            <c:spPr>
              <a:ln w="28575">
                <a:noFill/>
              </a:ln>
            </c:spPr>
          </c:dPt>
          <c:xVal>
            <c:numLit>
              <c:formatCode>General</c:formatCode>
              <c:ptCount val="4"/>
              <c:pt idx="0">
                <c:v>2</c:v>
              </c:pt>
              <c:pt idx="1">
                <c:v>2</c:v>
              </c:pt>
              <c:pt idx="2">
                <c:v>2</c:v>
              </c:pt>
              <c:pt idx="3">
                <c:v>2</c:v>
              </c:pt>
            </c:numLit>
          </c:xVal>
          <c:yVal>
            <c:numRef>
              <c:f>('Annual Regional Wind LFs'!$D$48:$E$48,'Annual Regional Wind LFs'!$G$48:$H$48)</c:f>
              <c:numCache>
                <c:formatCode>0.0</c:formatCode>
                <c:ptCount val="4"/>
                <c:pt idx="0">
                  <c:v>8.1591336999999999</c:v>
                </c:pt>
                <c:pt idx="1">
                  <c:v>16.412978750000001</c:v>
                </c:pt>
                <c:pt idx="2">
                  <c:v>32.818997350000004</c:v>
                </c:pt>
                <c:pt idx="3">
                  <c:v>42.798269599999998</c:v>
                </c:pt>
              </c:numCache>
            </c:numRef>
          </c:yVal>
          <c:smooth val="1"/>
        </c:ser>
        <c:ser>
          <c:idx val="5"/>
          <c:order val="5"/>
          <c:spPr>
            <a:ln w="25400">
              <a:solidFill>
                <a:srgbClr val="333333"/>
              </a:solidFill>
              <a:prstDash val="solid"/>
            </a:ln>
          </c:spPr>
          <c:marker>
            <c:symbol val="none"/>
          </c:marker>
          <c:dPt>
            <c:idx val="2"/>
            <c:bubble3D val="0"/>
            <c:spPr>
              <a:ln w="28575">
                <a:noFill/>
              </a:ln>
            </c:spPr>
          </c:dPt>
          <c:xVal>
            <c:numLit>
              <c:formatCode>General</c:formatCode>
              <c:ptCount val="4"/>
              <c:pt idx="0">
                <c:v>3</c:v>
              </c:pt>
              <c:pt idx="1">
                <c:v>3</c:v>
              </c:pt>
              <c:pt idx="2">
                <c:v>3</c:v>
              </c:pt>
              <c:pt idx="3">
                <c:v>3</c:v>
              </c:pt>
            </c:numLit>
          </c:xVal>
          <c:yVal>
            <c:numRef>
              <c:f>('Annual Regional Wind LFs'!$D$49:$E$49,'Annual Regional Wind LFs'!$G$49:$H$49)</c:f>
              <c:numCache>
                <c:formatCode>0.0</c:formatCode>
                <c:ptCount val="4"/>
                <c:pt idx="0">
                  <c:v>7.3482224999999994</c:v>
                </c:pt>
                <c:pt idx="1">
                  <c:v>15.822260100000001</c:v>
                </c:pt>
                <c:pt idx="2">
                  <c:v>24.7989332</c:v>
                </c:pt>
                <c:pt idx="3">
                  <c:v>33.619863000000002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5135232"/>
        <c:axId val="115136768"/>
      </c:scatterChart>
      <c:catAx>
        <c:axId val="115135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en-US"/>
          </a:p>
        </c:txPr>
        <c:crossAx val="115136768"/>
        <c:crossesAt val="-10"/>
        <c:auto val="1"/>
        <c:lblAlgn val="ctr"/>
        <c:lblOffset val="100"/>
        <c:tickLblSkip val="1"/>
        <c:tickMarkSkip val="1"/>
        <c:noMultiLvlLbl val="0"/>
      </c:catAx>
      <c:valAx>
        <c:axId val="115136768"/>
        <c:scaling>
          <c:orientation val="minMax"/>
          <c:max val="50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 b="1" i="0" baseline="0">
                    <a:effectLst/>
                    <a:latin typeface="+mn-lt"/>
                  </a:rPr>
                  <a:t>Load Factor (percent)</a:t>
                </a:r>
                <a:endParaRPr lang="en-GB" sz="1100">
                  <a:effectLst/>
                  <a:latin typeface="+mn-lt"/>
                </a:endParaRP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en-US"/>
          </a:p>
        </c:txPr>
        <c:crossAx val="1151352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2</xdr:row>
      <xdr:rowOff>123825</xdr:rowOff>
    </xdr:from>
    <xdr:to>
      <xdr:col>4</xdr:col>
      <xdr:colOff>104775</xdr:colOff>
      <xdr:row>8</xdr:row>
      <xdr:rowOff>57972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723900"/>
          <a:ext cx="2447925" cy="137242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438150</xdr:colOff>
      <xdr:row>2</xdr:row>
      <xdr:rowOff>38100</xdr:rowOff>
    </xdr:from>
    <xdr:to>
      <xdr:col>16</xdr:col>
      <xdr:colOff>201930</xdr:colOff>
      <xdr:row>28</xdr:row>
      <xdr:rowOff>93980</xdr:rowOff>
    </xdr:to>
    <xdr:pic>
      <xdr:nvPicPr>
        <xdr:cNvPr id="3" name="Picture 2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582"/>
        <a:stretch/>
      </xdr:blipFill>
      <xdr:spPr bwMode="auto">
        <a:xfrm>
          <a:off x="5381625" y="419100"/>
          <a:ext cx="5935980" cy="488505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382905</xdr:colOff>
      <xdr:row>0</xdr:row>
      <xdr:rowOff>114299</xdr:rowOff>
    </xdr:from>
    <xdr:to>
      <xdr:col>18</xdr:col>
      <xdr:colOff>238125</xdr:colOff>
      <xdr:row>19</xdr:row>
      <xdr:rowOff>180974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360045</xdr:colOff>
      <xdr:row>19</xdr:row>
      <xdr:rowOff>83820</xdr:rowOff>
    </xdr:from>
    <xdr:to>
      <xdr:col>18</xdr:col>
      <xdr:colOff>201930</xdr:colOff>
      <xdr:row>37</xdr:row>
      <xdr:rowOff>66495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99060</xdr:colOff>
      <xdr:row>0</xdr:row>
      <xdr:rowOff>30481</xdr:rowOff>
    </xdr:from>
    <xdr:to>
      <xdr:col>17</xdr:col>
      <xdr:colOff>267388</xdr:colOff>
      <xdr:row>15</xdr:row>
      <xdr:rowOff>160020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448571</xdr:colOff>
      <xdr:row>1</xdr:row>
      <xdr:rowOff>94128</xdr:rowOff>
    </xdr:from>
    <xdr:to>
      <xdr:col>17</xdr:col>
      <xdr:colOff>171114</xdr:colOff>
      <xdr:row>4</xdr:row>
      <xdr:rowOff>167640</xdr:rowOff>
    </xdr:to>
    <xdr:sp macro="" textlink="">
      <xdr:nvSpPr>
        <xdr:cNvPr id="3" name="TextBox 2"/>
        <xdr:cNvSpPr txBox="1"/>
      </xdr:nvSpPr>
      <xdr:spPr>
        <a:xfrm>
          <a:off x="6506471" y="275103"/>
          <a:ext cx="3856393" cy="6354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GB" sz="1100"/>
            <a:t>Lines represent 5th and 95th percentiles</a:t>
          </a:r>
          <a:r>
            <a:rPr lang="en-GB" sz="1100" baseline="0"/>
            <a:t>.  Boxes represent 25th to 75th percentile, with median indicated.</a:t>
          </a:r>
          <a:endParaRPr lang="en-GB" sz="1100"/>
        </a:p>
      </xdr:txBody>
    </xdr:sp>
    <xdr:clientData/>
  </xdr:twoCellAnchor>
  <xdr:twoCellAnchor>
    <xdr:from>
      <xdr:col>9</xdr:col>
      <xdr:colOff>266699</xdr:colOff>
      <xdr:row>17</xdr:row>
      <xdr:rowOff>57150</xdr:rowOff>
    </xdr:from>
    <xdr:to>
      <xdr:col>17</xdr:col>
      <xdr:colOff>447674</xdr:colOff>
      <xdr:row>31</xdr:row>
      <xdr:rowOff>152400</xdr:rowOff>
    </xdr:to>
    <xdr:graphicFrame macro="">
      <xdr:nvGraphicFramePr>
        <xdr:cNvPr id="1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572396</xdr:colOff>
      <xdr:row>18</xdr:row>
      <xdr:rowOff>27453</xdr:rowOff>
    </xdr:from>
    <xdr:to>
      <xdr:col>17</xdr:col>
      <xdr:colOff>294939</xdr:colOff>
      <xdr:row>21</xdr:row>
      <xdr:rowOff>62865</xdr:rowOff>
    </xdr:to>
    <xdr:sp macro="" textlink="">
      <xdr:nvSpPr>
        <xdr:cNvPr id="14" name="TextBox 13"/>
        <xdr:cNvSpPr txBox="1"/>
      </xdr:nvSpPr>
      <xdr:spPr>
        <a:xfrm>
          <a:off x="6630296" y="3399303"/>
          <a:ext cx="3856393" cy="6354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GB" sz="1100"/>
            <a:t>Lines represent 5th and 95th percentiles</a:t>
          </a:r>
          <a:r>
            <a:rPr lang="en-GB" sz="1100" baseline="0"/>
            <a:t>.  Boxes represent 25th to 75th percentile, with median indicated.</a:t>
          </a:r>
          <a:endParaRPr lang="en-GB" sz="1100"/>
        </a:p>
      </xdr:txBody>
    </xdr:sp>
    <xdr:clientData/>
  </xdr:twoCellAnchor>
  <xdr:twoCellAnchor>
    <xdr:from>
      <xdr:col>9</xdr:col>
      <xdr:colOff>266699</xdr:colOff>
      <xdr:row>34</xdr:row>
      <xdr:rowOff>0</xdr:rowOff>
    </xdr:from>
    <xdr:to>
      <xdr:col>17</xdr:col>
      <xdr:colOff>447674</xdr:colOff>
      <xdr:row>48</xdr:row>
      <xdr:rowOff>171450</xdr:rowOff>
    </xdr:to>
    <xdr:graphicFrame macro="">
      <xdr:nvGraphicFramePr>
        <xdr:cNvPr id="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121920</xdr:colOff>
      <xdr:row>34</xdr:row>
      <xdr:rowOff>190500</xdr:rowOff>
    </xdr:from>
    <xdr:to>
      <xdr:col>17</xdr:col>
      <xdr:colOff>289560</xdr:colOff>
      <xdr:row>37</xdr:row>
      <xdr:rowOff>53340</xdr:rowOff>
    </xdr:to>
    <xdr:sp macro="" textlink="">
      <xdr:nvSpPr>
        <xdr:cNvPr id="7" name="TextBox 6"/>
        <xdr:cNvSpPr txBox="1"/>
      </xdr:nvSpPr>
      <xdr:spPr>
        <a:xfrm>
          <a:off x="6339840" y="6568440"/>
          <a:ext cx="4434840" cy="457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GB" sz="1100"/>
            <a:t>Lines represent 5th and 95th percentiles</a:t>
          </a:r>
          <a:r>
            <a:rPr lang="en-GB" sz="1100" baseline="0"/>
            <a:t>.  Boxes represent 25th to 75th percentile, with median indicated.</a:t>
          </a:r>
          <a:endParaRPr lang="en-GB" sz="1100"/>
        </a:p>
      </xdr:txBody>
    </xdr:sp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0.01261</cdr:x>
      <cdr:y>0.02299</cdr:y>
    </cdr:from>
    <cdr:to>
      <cdr:x>1</cdr:x>
      <cdr:y>0.21379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3340" y="76200"/>
          <a:ext cx="4175760" cy="6324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400" b="1"/>
            <a:t>Annual Wind Load Factors (FIT Year 5) by Country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24"/>
  <sheetViews>
    <sheetView tabSelected="1" zoomScaleNormal="100" workbookViewId="0"/>
  </sheetViews>
  <sheetFormatPr defaultColWidth="11.44140625" defaultRowHeight="15" x14ac:dyDescent="0.25"/>
  <cols>
    <col min="1" max="1" width="3" style="11" customWidth="1"/>
    <col min="2" max="255" width="11.44140625" style="11"/>
    <col min="256" max="256" width="3" style="11" customWidth="1"/>
    <col min="257" max="511" width="11.44140625" style="11"/>
    <col min="512" max="512" width="3" style="11" customWidth="1"/>
    <col min="513" max="767" width="11.44140625" style="11"/>
    <col min="768" max="768" width="3" style="11" customWidth="1"/>
    <col min="769" max="1023" width="11.44140625" style="11"/>
    <col min="1024" max="1024" width="3" style="11" customWidth="1"/>
    <col min="1025" max="1279" width="11.44140625" style="11"/>
    <col min="1280" max="1280" width="3" style="11" customWidth="1"/>
    <col min="1281" max="1535" width="11.44140625" style="11"/>
    <col min="1536" max="1536" width="3" style="11" customWidth="1"/>
    <col min="1537" max="1791" width="11.44140625" style="11"/>
    <col min="1792" max="1792" width="3" style="11" customWidth="1"/>
    <col min="1793" max="2047" width="11.44140625" style="11"/>
    <col min="2048" max="2048" width="3" style="11" customWidth="1"/>
    <col min="2049" max="2303" width="11.44140625" style="11"/>
    <col min="2304" max="2304" width="3" style="11" customWidth="1"/>
    <col min="2305" max="2559" width="11.44140625" style="11"/>
    <col min="2560" max="2560" width="3" style="11" customWidth="1"/>
    <col min="2561" max="2815" width="11.44140625" style="11"/>
    <col min="2816" max="2816" width="3" style="11" customWidth="1"/>
    <col min="2817" max="3071" width="11.44140625" style="11"/>
    <col min="3072" max="3072" width="3" style="11" customWidth="1"/>
    <col min="3073" max="3327" width="11.44140625" style="11"/>
    <col min="3328" max="3328" width="3" style="11" customWidth="1"/>
    <col min="3329" max="3583" width="11.44140625" style="11"/>
    <col min="3584" max="3584" width="3" style="11" customWidth="1"/>
    <col min="3585" max="3839" width="11.44140625" style="11"/>
    <col min="3840" max="3840" width="3" style="11" customWidth="1"/>
    <col min="3841" max="4095" width="11.44140625" style="11"/>
    <col min="4096" max="4096" width="3" style="11" customWidth="1"/>
    <col min="4097" max="4351" width="11.44140625" style="11"/>
    <col min="4352" max="4352" width="3" style="11" customWidth="1"/>
    <col min="4353" max="4607" width="11.44140625" style="11"/>
    <col min="4608" max="4608" width="3" style="11" customWidth="1"/>
    <col min="4609" max="4863" width="11.44140625" style="11"/>
    <col min="4864" max="4864" width="3" style="11" customWidth="1"/>
    <col min="4865" max="5119" width="11.44140625" style="11"/>
    <col min="5120" max="5120" width="3" style="11" customWidth="1"/>
    <col min="5121" max="5375" width="11.44140625" style="11"/>
    <col min="5376" max="5376" width="3" style="11" customWidth="1"/>
    <col min="5377" max="5631" width="11.44140625" style="11"/>
    <col min="5632" max="5632" width="3" style="11" customWidth="1"/>
    <col min="5633" max="5887" width="11.44140625" style="11"/>
    <col min="5888" max="5888" width="3" style="11" customWidth="1"/>
    <col min="5889" max="6143" width="11.44140625" style="11"/>
    <col min="6144" max="6144" width="3" style="11" customWidth="1"/>
    <col min="6145" max="6399" width="11.44140625" style="11"/>
    <col min="6400" max="6400" width="3" style="11" customWidth="1"/>
    <col min="6401" max="6655" width="11.44140625" style="11"/>
    <col min="6656" max="6656" width="3" style="11" customWidth="1"/>
    <col min="6657" max="6911" width="11.44140625" style="11"/>
    <col min="6912" max="6912" width="3" style="11" customWidth="1"/>
    <col min="6913" max="7167" width="11.44140625" style="11"/>
    <col min="7168" max="7168" width="3" style="11" customWidth="1"/>
    <col min="7169" max="7423" width="11.44140625" style="11"/>
    <col min="7424" max="7424" width="3" style="11" customWidth="1"/>
    <col min="7425" max="7679" width="11.44140625" style="11"/>
    <col min="7680" max="7680" width="3" style="11" customWidth="1"/>
    <col min="7681" max="7935" width="11.44140625" style="11"/>
    <col min="7936" max="7936" width="3" style="11" customWidth="1"/>
    <col min="7937" max="8191" width="11.44140625" style="11"/>
    <col min="8192" max="8192" width="3" style="11" customWidth="1"/>
    <col min="8193" max="8447" width="11.44140625" style="11"/>
    <col min="8448" max="8448" width="3" style="11" customWidth="1"/>
    <col min="8449" max="8703" width="11.44140625" style="11"/>
    <col min="8704" max="8704" width="3" style="11" customWidth="1"/>
    <col min="8705" max="8959" width="11.44140625" style="11"/>
    <col min="8960" max="8960" width="3" style="11" customWidth="1"/>
    <col min="8961" max="9215" width="11.44140625" style="11"/>
    <col min="9216" max="9216" width="3" style="11" customWidth="1"/>
    <col min="9217" max="9471" width="11.44140625" style="11"/>
    <col min="9472" max="9472" width="3" style="11" customWidth="1"/>
    <col min="9473" max="9727" width="11.44140625" style="11"/>
    <col min="9728" max="9728" width="3" style="11" customWidth="1"/>
    <col min="9729" max="9983" width="11.44140625" style="11"/>
    <col min="9984" max="9984" width="3" style="11" customWidth="1"/>
    <col min="9985" max="10239" width="11.44140625" style="11"/>
    <col min="10240" max="10240" width="3" style="11" customWidth="1"/>
    <col min="10241" max="10495" width="11.44140625" style="11"/>
    <col min="10496" max="10496" width="3" style="11" customWidth="1"/>
    <col min="10497" max="10751" width="11.44140625" style="11"/>
    <col min="10752" max="10752" width="3" style="11" customWidth="1"/>
    <col min="10753" max="11007" width="11.44140625" style="11"/>
    <col min="11008" max="11008" width="3" style="11" customWidth="1"/>
    <col min="11009" max="11263" width="11.44140625" style="11"/>
    <col min="11264" max="11264" width="3" style="11" customWidth="1"/>
    <col min="11265" max="11519" width="11.44140625" style="11"/>
    <col min="11520" max="11520" width="3" style="11" customWidth="1"/>
    <col min="11521" max="11775" width="11.44140625" style="11"/>
    <col min="11776" max="11776" width="3" style="11" customWidth="1"/>
    <col min="11777" max="12031" width="11.44140625" style="11"/>
    <col min="12032" max="12032" width="3" style="11" customWidth="1"/>
    <col min="12033" max="12287" width="11.44140625" style="11"/>
    <col min="12288" max="12288" width="3" style="11" customWidth="1"/>
    <col min="12289" max="12543" width="11.44140625" style="11"/>
    <col min="12544" max="12544" width="3" style="11" customWidth="1"/>
    <col min="12545" max="12799" width="11.44140625" style="11"/>
    <col min="12800" max="12800" width="3" style="11" customWidth="1"/>
    <col min="12801" max="13055" width="11.44140625" style="11"/>
    <col min="13056" max="13056" width="3" style="11" customWidth="1"/>
    <col min="13057" max="13311" width="11.44140625" style="11"/>
    <col min="13312" max="13312" width="3" style="11" customWidth="1"/>
    <col min="13313" max="13567" width="11.44140625" style="11"/>
    <col min="13568" max="13568" width="3" style="11" customWidth="1"/>
    <col min="13569" max="13823" width="11.44140625" style="11"/>
    <col min="13824" max="13824" width="3" style="11" customWidth="1"/>
    <col min="13825" max="14079" width="11.44140625" style="11"/>
    <col min="14080" max="14080" width="3" style="11" customWidth="1"/>
    <col min="14081" max="14335" width="11.44140625" style="11"/>
    <col min="14336" max="14336" width="3" style="11" customWidth="1"/>
    <col min="14337" max="14591" width="11.44140625" style="11"/>
    <col min="14592" max="14592" width="3" style="11" customWidth="1"/>
    <col min="14593" max="14847" width="11.44140625" style="11"/>
    <col min="14848" max="14848" width="3" style="11" customWidth="1"/>
    <col min="14849" max="15103" width="11.44140625" style="11"/>
    <col min="15104" max="15104" width="3" style="11" customWidth="1"/>
    <col min="15105" max="15359" width="11.44140625" style="11"/>
    <col min="15360" max="15360" width="3" style="11" customWidth="1"/>
    <col min="15361" max="15615" width="11.44140625" style="11"/>
    <col min="15616" max="15616" width="3" style="11" customWidth="1"/>
    <col min="15617" max="15871" width="11.44140625" style="11"/>
    <col min="15872" max="15872" width="3" style="11" customWidth="1"/>
    <col min="15873" max="16127" width="11.44140625" style="11"/>
    <col min="16128" max="16128" width="3" style="11" customWidth="1"/>
    <col min="16129" max="16384" width="11.44140625" style="11"/>
  </cols>
  <sheetData>
    <row r="1" spans="1:11" ht="15.6" x14ac:dyDescent="0.3">
      <c r="A1" s="126"/>
      <c r="B1" s="126"/>
      <c r="C1" s="126"/>
      <c r="D1" s="126"/>
      <c r="E1" s="126"/>
      <c r="F1" s="126"/>
      <c r="G1" s="126"/>
      <c r="H1" s="126"/>
      <c r="I1" s="126"/>
      <c r="J1" s="126"/>
      <c r="K1" s="126"/>
    </row>
    <row r="2" spans="1:11" ht="31.2" x14ac:dyDescent="0.6">
      <c r="A2" s="141" t="s">
        <v>90</v>
      </c>
      <c r="B2" s="141"/>
      <c r="C2" s="141"/>
      <c r="D2" s="141"/>
      <c r="E2" s="141"/>
      <c r="F2" s="141"/>
      <c r="G2" s="141"/>
      <c r="H2" s="12"/>
      <c r="I2" s="12"/>
      <c r="J2" s="126"/>
      <c r="K2" s="126"/>
    </row>
    <row r="3" spans="1:11" ht="22.8" x14ac:dyDescent="0.4">
      <c r="A3" s="127"/>
      <c r="B3" s="142"/>
      <c r="C3" s="142"/>
      <c r="D3" s="142"/>
      <c r="E3" s="142"/>
      <c r="F3" s="142"/>
      <c r="G3" s="12"/>
      <c r="H3" s="12"/>
      <c r="I3" s="12"/>
      <c r="J3" s="126"/>
      <c r="K3" s="126"/>
    </row>
    <row r="4" spans="1:11" ht="27" customHeight="1" x14ac:dyDescent="0.35">
      <c r="A4" s="12"/>
      <c r="B4" s="143"/>
      <c r="C4" s="143"/>
      <c r="D4" s="143"/>
      <c r="E4" s="143"/>
      <c r="F4" s="12"/>
      <c r="G4" s="12"/>
      <c r="H4" s="12"/>
      <c r="I4" s="12"/>
      <c r="J4" s="126"/>
      <c r="K4" s="126"/>
    </row>
    <row r="5" spans="1:11" ht="15.6" x14ac:dyDescent="0.3">
      <c r="A5" s="12"/>
      <c r="B5" s="12"/>
      <c r="C5" s="12"/>
      <c r="D5" s="12"/>
      <c r="E5" s="12"/>
      <c r="F5" s="12"/>
      <c r="G5" s="12"/>
      <c r="H5" s="12"/>
      <c r="I5" s="12"/>
      <c r="J5" s="126"/>
      <c r="K5" s="126"/>
    </row>
    <row r="6" spans="1:11" ht="15.6" x14ac:dyDescent="0.3">
      <c r="A6" s="12"/>
      <c r="B6" s="12"/>
      <c r="C6" s="12"/>
      <c r="D6" s="12"/>
      <c r="E6" s="12"/>
      <c r="F6" s="12"/>
      <c r="G6" s="12"/>
      <c r="H6" s="12"/>
      <c r="I6" s="12"/>
      <c r="J6" s="126"/>
      <c r="K6" s="126"/>
    </row>
    <row r="7" spans="1:11" ht="15.6" x14ac:dyDescent="0.3">
      <c r="A7" s="12"/>
      <c r="B7" s="12"/>
      <c r="C7" s="12"/>
      <c r="D7" s="12"/>
      <c r="E7" s="12"/>
      <c r="F7" s="12"/>
      <c r="G7" s="12"/>
      <c r="H7" s="12"/>
      <c r="I7" s="12"/>
      <c r="J7" s="126"/>
      <c r="K7" s="126"/>
    </row>
    <row r="8" spans="1:11" ht="15.6" x14ac:dyDescent="0.3">
      <c r="A8" s="12"/>
      <c r="B8" s="12"/>
      <c r="C8" s="128"/>
      <c r="D8" s="12"/>
      <c r="E8" s="12"/>
      <c r="F8" s="12"/>
      <c r="G8" s="12"/>
      <c r="H8" s="12"/>
      <c r="I8" s="12"/>
      <c r="J8" s="126"/>
      <c r="K8" s="126"/>
    </row>
    <row r="9" spans="1:11" ht="15.6" x14ac:dyDescent="0.3">
      <c r="A9" s="12"/>
      <c r="B9" s="12"/>
      <c r="C9" s="12"/>
      <c r="D9" s="12"/>
      <c r="E9" s="12"/>
      <c r="F9" s="12"/>
      <c r="G9" s="12"/>
      <c r="H9" s="12"/>
      <c r="I9" s="12"/>
      <c r="J9" s="126"/>
      <c r="K9" s="126"/>
    </row>
    <row r="10" spans="1:11" ht="15.6" x14ac:dyDescent="0.3">
      <c r="A10" s="12"/>
      <c r="B10" s="130" t="s">
        <v>57</v>
      </c>
      <c r="C10" s="131"/>
      <c r="D10" s="129"/>
      <c r="E10" s="129"/>
      <c r="F10" s="129"/>
      <c r="G10" s="129"/>
      <c r="H10" s="129"/>
      <c r="I10" s="129"/>
      <c r="J10" s="129"/>
      <c r="K10" s="126"/>
    </row>
    <row r="11" spans="1:11" ht="15.6" x14ac:dyDescent="0.3">
      <c r="A11" s="12"/>
      <c r="B11" s="132" t="s">
        <v>58</v>
      </c>
      <c r="C11" s="129"/>
      <c r="D11" s="129"/>
      <c r="E11" s="129"/>
      <c r="F11" s="129"/>
      <c r="G11" s="129"/>
      <c r="H11" s="129"/>
      <c r="I11" s="129"/>
      <c r="J11" s="129"/>
      <c r="K11" s="126"/>
    </row>
    <row r="12" spans="1:11" ht="15.6" x14ac:dyDescent="0.3">
      <c r="A12" s="12"/>
      <c r="B12" s="129"/>
      <c r="C12" s="129"/>
      <c r="D12" s="129"/>
      <c r="E12" s="129"/>
      <c r="F12" s="129"/>
      <c r="G12" s="129"/>
      <c r="H12" s="129"/>
      <c r="I12" s="129"/>
      <c r="J12" s="129"/>
      <c r="K12" s="126"/>
    </row>
    <row r="13" spans="1:11" ht="15.6" x14ac:dyDescent="0.3">
      <c r="A13" s="12"/>
      <c r="B13" s="133" t="s">
        <v>59</v>
      </c>
      <c r="C13" s="133"/>
      <c r="D13" s="133"/>
      <c r="E13" s="133"/>
      <c r="F13" s="133"/>
      <c r="G13" s="133"/>
      <c r="H13" s="129"/>
      <c r="I13" s="129"/>
      <c r="J13" s="129"/>
      <c r="K13" s="126"/>
    </row>
    <row r="14" spans="1:11" ht="15.6" x14ac:dyDescent="0.3">
      <c r="A14" s="12"/>
      <c r="B14" s="144" t="s">
        <v>89</v>
      </c>
      <c r="C14" s="145"/>
      <c r="D14" s="145"/>
      <c r="E14" s="145"/>
      <c r="F14" s="145"/>
      <c r="G14" s="145"/>
      <c r="H14" s="145"/>
      <c r="I14" s="145"/>
      <c r="J14" s="129"/>
      <c r="K14" s="126"/>
    </row>
    <row r="15" spans="1:11" ht="15.6" x14ac:dyDescent="0.3">
      <c r="A15" s="12"/>
      <c r="B15" s="134" t="s">
        <v>80</v>
      </c>
      <c r="C15" s="135"/>
      <c r="D15" s="135"/>
      <c r="E15" s="135"/>
      <c r="F15" s="135"/>
      <c r="G15" s="135"/>
      <c r="H15" s="135"/>
      <c r="I15" s="135"/>
      <c r="J15" s="129"/>
      <c r="K15" s="126"/>
    </row>
    <row r="16" spans="1:11" ht="15.6" x14ac:dyDescent="0.3">
      <c r="A16" s="12"/>
      <c r="B16" s="140"/>
      <c r="C16" s="140"/>
      <c r="D16" s="140"/>
      <c r="E16" s="140"/>
      <c r="F16" s="140"/>
      <c r="G16" s="140"/>
      <c r="H16" s="140"/>
      <c r="I16" s="140"/>
      <c r="J16" s="129"/>
      <c r="K16" s="126"/>
    </row>
    <row r="17" spans="1:11" ht="15.6" x14ac:dyDescent="0.3">
      <c r="A17" s="12"/>
      <c r="B17" s="129"/>
      <c r="C17" s="134"/>
      <c r="D17" s="134"/>
      <c r="E17" s="134"/>
      <c r="F17" s="134"/>
      <c r="G17" s="134"/>
      <c r="H17" s="134"/>
      <c r="I17" s="134"/>
      <c r="J17" s="129"/>
      <c r="K17" s="126"/>
    </row>
    <row r="18" spans="1:11" ht="15.6" x14ac:dyDescent="0.3">
      <c r="A18" s="12"/>
      <c r="B18" s="140"/>
      <c r="C18" s="140"/>
      <c r="D18" s="140"/>
      <c r="E18" s="140"/>
      <c r="F18" s="140"/>
      <c r="G18" s="140"/>
      <c r="H18" s="140"/>
      <c r="I18" s="140"/>
      <c r="J18" s="129"/>
      <c r="K18" s="126"/>
    </row>
    <row r="19" spans="1:11" ht="15.6" x14ac:dyDescent="0.3">
      <c r="A19" s="12"/>
      <c r="B19" s="140"/>
      <c r="C19" s="140"/>
      <c r="D19" s="140"/>
      <c r="E19" s="140"/>
      <c r="F19" s="140"/>
      <c r="G19" s="140"/>
      <c r="H19" s="140"/>
      <c r="I19" s="140"/>
      <c r="J19" s="129"/>
      <c r="K19" s="126"/>
    </row>
    <row r="20" spans="1:11" ht="15.6" x14ac:dyDescent="0.3">
      <c r="A20" s="12"/>
      <c r="B20" s="136" t="s">
        <v>107</v>
      </c>
      <c r="C20" s="135"/>
      <c r="D20" s="135"/>
      <c r="E20" s="135"/>
      <c r="F20" s="135"/>
      <c r="G20" s="135"/>
      <c r="H20" s="135"/>
      <c r="I20" s="135"/>
      <c r="J20" s="129"/>
      <c r="K20" s="126"/>
    </row>
    <row r="21" spans="1:11" ht="15.6" x14ac:dyDescent="0.3">
      <c r="A21" s="12"/>
      <c r="B21" s="147"/>
      <c r="C21" s="147"/>
      <c r="D21" s="147"/>
      <c r="E21" s="147"/>
      <c r="F21" s="147"/>
      <c r="G21" s="147"/>
      <c r="H21" s="147"/>
      <c r="I21" s="147"/>
      <c r="J21" s="126"/>
      <c r="K21" s="126"/>
    </row>
    <row r="22" spans="1:11" ht="15.6" x14ac:dyDescent="0.3">
      <c r="A22" s="12"/>
      <c r="B22" s="147"/>
      <c r="C22" s="147"/>
      <c r="D22" s="147"/>
      <c r="E22" s="147"/>
      <c r="F22" s="147"/>
      <c r="G22" s="147"/>
      <c r="H22" s="147"/>
      <c r="I22" s="147"/>
      <c r="J22" s="126"/>
      <c r="K22" s="126"/>
    </row>
    <row r="23" spans="1:11" ht="15.6" x14ac:dyDescent="0.3">
      <c r="A23" s="126"/>
      <c r="B23" s="146"/>
      <c r="C23" s="146"/>
      <c r="D23" s="146"/>
      <c r="E23" s="146"/>
      <c r="F23" s="146"/>
      <c r="G23" s="146"/>
      <c r="H23" s="146"/>
      <c r="I23" s="146"/>
      <c r="J23" s="126"/>
      <c r="K23" s="126"/>
    </row>
    <row r="24" spans="1:11" ht="15.6" x14ac:dyDescent="0.3">
      <c r="A24" s="126"/>
      <c r="B24" s="126"/>
      <c r="C24" s="126"/>
      <c r="D24" s="126"/>
      <c r="E24" s="126"/>
      <c r="F24" s="126"/>
      <c r="G24" s="126"/>
      <c r="H24" s="126"/>
      <c r="I24" s="126"/>
      <c r="J24" s="126"/>
      <c r="K24" s="126"/>
    </row>
  </sheetData>
  <mergeCells count="10">
    <mergeCell ref="B23:I23"/>
    <mergeCell ref="B18:I18"/>
    <mergeCell ref="B19:I19"/>
    <mergeCell ref="B21:I21"/>
    <mergeCell ref="B22:I22"/>
    <mergeCell ref="B16:I16"/>
    <mergeCell ref="A2:G2"/>
    <mergeCell ref="B3:F3"/>
    <mergeCell ref="B4:E4"/>
    <mergeCell ref="B14:I14"/>
  </mergeCells>
  <pageMargins left="0.75" right="0.75" top="1" bottom="1" header="0.5" footer="0.5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M57"/>
  <sheetViews>
    <sheetView workbookViewId="0">
      <selection activeCell="G56" sqref="G56"/>
    </sheetView>
  </sheetViews>
  <sheetFormatPr defaultColWidth="8.88671875" defaultRowHeight="14.4" x14ac:dyDescent="0.3"/>
  <cols>
    <col min="1" max="1" width="21.88671875" style="15" customWidth="1"/>
    <col min="2" max="2" width="8.88671875" style="15"/>
    <col min="3" max="3" width="9.88671875" style="15" customWidth="1"/>
    <col min="4" max="4" width="9.5546875" style="15" customWidth="1"/>
    <col min="5" max="16384" width="8.88671875" style="15"/>
  </cols>
  <sheetData>
    <row r="1" spans="1:13" x14ac:dyDescent="0.3">
      <c r="A1" s="13" t="s">
        <v>81</v>
      </c>
      <c r="B1" s="14"/>
      <c r="C1" s="14"/>
      <c r="D1" s="14"/>
      <c r="E1" s="14"/>
      <c r="F1" s="14"/>
      <c r="G1" s="14"/>
      <c r="H1" s="14"/>
      <c r="I1" s="14"/>
      <c r="J1" s="14"/>
    </row>
    <row r="2" spans="1:13" x14ac:dyDescent="0.3">
      <c r="A2" s="148" t="s">
        <v>1</v>
      </c>
      <c r="B2" s="152" t="s">
        <v>2</v>
      </c>
      <c r="C2" s="157" t="s">
        <v>20</v>
      </c>
      <c r="D2" s="148" t="s">
        <v>12</v>
      </c>
      <c r="E2" s="154" t="s">
        <v>0</v>
      </c>
      <c r="F2" s="155"/>
      <c r="G2" s="155"/>
      <c r="H2" s="155"/>
      <c r="I2" s="156"/>
      <c r="J2" s="14"/>
    </row>
    <row r="3" spans="1:13" ht="14.4" customHeight="1" x14ac:dyDescent="0.3">
      <c r="A3" s="149"/>
      <c r="B3" s="153"/>
      <c r="C3" s="158"/>
      <c r="D3" s="149"/>
      <c r="E3" s="16" t="s">
        <v>8</v>
      </c>
      <c r="F3" s="16" t="s">
        <v>9</v>
      </c>
      <c r="G3" s="16" t="s">
        <v>13</v>
      </c>
      <c r="H3" s="16" t="s">
        <v>10</v>
      </c>
      <c r="I3" s="17" t="s">
        <v>11</v>
      </c>
      <c r="J3" s="14"/>
    </row>
    <row r="4" spans="1:13" x14ac:dyDescent="0.3">
      <c r="A4" s="18" t="s">
        <v>4</v>
      </c>
      <c r="B4" s="19">
        <v>87</v>
      </c>
      <c r="C4" s="20">
        <v>38</v>
      </c>
      <c r="D4" s="21">
        <v>25</v>
      </c>
      <c r="E4" s="22">
        <v>4.5999999999999996</v>
      </c>
      <c r="F4" s="22">
        <v>15.9</v>
      </c>
      <c r="G4" s="22">
        <v>29.6</v>
      </c>
      <c r="H4" s="22">
        <v>45.5</v>
      </c>
      <c r="I4" s="20">
        <v>92.9</v>
      </c>
      <c r="J4" s="14"/>
    </row>
    <row r="5" spans="1:13" x14ac:dyDescent="0.3">
      <c r="A5" s="18" t="s">
        <v>5</v>
      </c>
      <c r="B5" s="19">
        <v>48</v>
      </c>
      <c r="C5" s="20">
        <v>26</v>
      </c>
      <c r="D5" s="21">
        <v>13.6</v>
      </c>
      <c r="E5" s="22">
        <v>5</v>
      </c>
      <c r="F5" s="22">
        <v>9.4</v>
      </c>
      <c r="G5" s="22">
        <v>11.2</v>
      </c>
      <c r="H5" s="22">
        <v>14.1</v>
      </c>
      <c r="I5" s="20">
        <v>29.6</v>
      </c>
      <c r="J5" s="14"/>
    </row>
    <row r="6" spans="1:13" x14ac:dyDescent="0.3">
      <c r="A6" s="18" t="s">
        <v>6</v>
      </c>
      <c r="B6" s="23">
        <v>12165</v>
      </c>
      <c r="C6" s="20">
        <v>31</v>
      </c>
      <c r="D6" s="21">
        <v>10.3</v>
      </c>
      <c r="E6" s="22">
        <v>6.7</v>
      </c>
      <c r="F6" s="22">
        <v>9.3000000000000007</v>
      </c>
      <c r="G6" s="22">
        <v>10.5</v>
      </c>
      <c r="H6" s="22">
        <v>11.5</v>
      </c>
      <c r="I6" s="20">
        <v>13.1</v>
      </c>
      <c r="J6" s="14"/>
    </row>
    <row r="7" spans="1:13" x14ac:dyDescent="0.3">
      <c r="A7" s="24" t="s">
        <v>7</v>
      </c>
      <c r="B7" s="25">
        <v>560</v>
      </c>
      <c r="C7" s="26">
        <v>35</v>
      </c>
      <c r="D7" s="27">
        <v>18.3</v>
      </c>
      <c r="E7" s="28">
        <v>4.3</v>
      </c>
      <c r="F7" s="28">
        <v>10.1</v>
      </c>
      <c r="G7" s="28">
        <v>15.9</v>
      </c>
      <c r="H7" s="28">
        <v>24.7</v>
      </c>
      <c r="I7" s="26">
        <v>37.4</v>
      </c>
      <c r="J7" s="14"/>
    </row>
    <row r="8" spans="1:13" x14ac:dyDescent="0.3">
      <c r="A8" s="14"/>
      <c r="B8" s="14"/>
      <c r="C8" s="29"/>
      <c r="D8" s="14"/>
      <c r="E8" s="14"/>
      <c r="F8" s="14"/>
      <c r="G8" s="14"/>
      <c r="H8" s="14"/>
      <c r="I8" s="14"/>
      <c r="J8" s="14"/>
    </row>
    <row r="9" spans="1:13" x14ac:dyDescent="0.3">
      <c r="A9" s="13" t="s">
        <v>82</v>
      </c>
    </row>
    <row r="10" spans="1:13" ht="14.4" customHeight="1" x14ac:dyDescent="0.3">
      <c r="A10" s="148" t="s">
        <v>1</v>
      </c>
      <c r="B10" s="152" t="s">
        <v>2</v>
      </c>
      <c r="C10" s="150" t="s">
        <v>20</v>
      </c>
      <c r="D10" s="159" t="s">
        <v>12</v>
      </c>
      <c r="E10" s="154" t="s">
        <v>0</v>
      </c>
      <c r="F10" s="155"/>
      <c r="G10" s="155"/>
      <c r="H10" s="155"/>
      <c r="I10" s="156"/>
    </row>
    <row r="11" spans="1:13" ht="14.4" customHeight="1" x14ac:dyDescent="0.3">
      <c r="A11" s="149"/>
      <c r="B11" s="153"/>
      <c r="C11" s="151"/>
      <c r="D11" s="160"/>
      <c r="E11" s="30" t="s">
        <v>8</v>
      </c>
      <c r="F11" s="31" t="s">
        <v>9</v>
      </c>
      <c r="G11" s="31" t="s">
        <v>13</v>
      </c>
      <c r="H11" s="31" t="s">
        <v>10</v>
      </c>
      <c r="I11" s="32" t="s">
        <v>11</v>
      </c>
    </row>
    <row r="12" spans="1:13" x14ac:dyDescent="0.3">
      <c r="A12" s="18" t="s">
        <v>4</v>
      </c>
      <c r="B12" s="19">
        <v>127</v>
      </c>
      <c r="C12" s="20">
        <v>39</v>
      </c>
      <c r="D12" s="21">
        <v>46.1</v>
      </c>
      <c r="E12" s="22">
        <v>6.7</v>
      </c>
      <c r="F12" s="22">
        <v>26.5</v>
      </c>
      <c r="G12" s="22">
        <v>43.1</v>
      </c>
      <c r="H12" s="22">
        <v>57.5</v>
      </c>
      <c r="I12" s="20">
        <v>72.900000000000006</v>
      </c>
    </row>
    <row r="13" spans="1:13" x14ac:dyDescent="0.3">
      <c r="A13" s="18" t="s">
        <v>5</v>
      </c>
      <c r="B13" s="19">
        <v>80</v>
      </c>
      <c r="C13" s="20">
        <v>21</v>
      </c>
      <c r="D13" s="21">
        <v>16.100000000000001</v>
      </c>
      <c r="E13" s="22">
        <v>4.2</v>
      </c>
      <c r="F13" s="22">
        <v>10.4</v>
      </c>
      <c r="G13" s="22">
        <v>14.9</v>
      </c>
      <c r="H13" s="22">
        <v>19.399999999999999</v>
      </c>
      <c r="I13" s="20">
        <v>32.299999999999997</v>
      </c>
      <c r="M13" s="22"/>
    </row>
    <row r="14" spans="1:13" x14ac:dyDescent="0.3">
      <c r="A14" s="18" t="s">
        <v>6</v>
      </c>
      <c r="B14" s="23">
        <v>107829</v>
      </c>
      <c r="C14" s="20">
        <v>37</v>
      </c>
      <c r="D14" s="21">
        <v>9.1999999999999993</v>
      </c>
      <c r="E14" s="22">
        <v>6</v>
      </c>
      <c r="F14" s="22">
        <v>8.6</v>
      </c>
      <c r="G14" s="22">
        <v>9.6</v>
      </c>
      <c r="H14" s="22">
        <v>10.5</v>
      </c>
      <c r="I14" s="20">
        <v>11.9</v>
      </c>
      <c r="M14" s="22"/>
    </row>
    <row r="15" spans="1:13" x14ac:dyDescent="0.3">
      <c r="A15" s="24" t="s">
        <v>7</v>
      </c>
      <c r="B15" s="33">
        <v>1443</v>
      </c>
      <c r="C15" s="26">
        <v>47</v>
      </c>
      <c r="D15" s="27">
        <v>22.3</v>
      </c>
      <c r="E15" s="28">
        <v>5.0999999999999996</v>
      </c>
      <c r="F15" s="28">
        <v>10.1</v>
      </c>
      <c r="G15" s="28">
        <v>16.3</v>
      </c>
      <c r="H15" s="28">
        <v>24.4</v>
      </c>
      <c r="I15" s="26">
        <v>38.6</v>
      </c>
      <c r="M15" s="37"/>
    </row>
    <row r="16" spans="1:13" x14ac:dyDescent="0.3">
      <c r="A16" s="34" t="s">
        <v>56</v>
      </c>
      <c r="B16" s="14"/>
      <c r="C16" s="14"/>
      <c r="D16" s="14"/>
      <c r="E16" s="14"/>
      <c r="F16" s="14"/>
      <c r="G16" s="14"/>
      <c r="M16" s="37"/>
    </row>
    <row r="17" spans="1:9" x14ac:dyDescent="0.3">
      <c r="A17" s="34" t="s">
        <v>88</v>
      </c>
    </row>
    <row r="19" spans="1:9" x14ac:dyDescent="0.3">
      <c r="A19" s="13" t="s">
        <v>83</v>
      </c>
    </row>
    <row r="20" spans="1:9" x14ac:dyDescent="0.3">
      <c r="A20" s="148" t="s">
        <v>1</v>
      </c>
      <c r="B20" s="152" t="s">
        <v>2</v>
      </c>
      <c r="C20" s="150" t="s">
        <v>20</v>
      </c>
      <c r="D20" s="159" t="s">
        <v>12</v>
      </c>
      <c r="E20" s="154" t="s">
        <v>0</v>
      </c>
      <c r="F20" s="155"/>
      <c r="G20" s="155"/>
      <c r="H20" s="155"/>
      <c r="I20" s="156"/>
    </row>
    <row r="21" spans="1:9" ht="14.4" customHeight="1" x14ac:dyDescent="0.3">
      <c r="A21" s="149"/>
      <c r="B21" s="153"/>
      <c r="C21" s="151"/>
      <c r="D21" s="160"/>
      <c r="E21" s="30" t="s">
        <v>8</v>
      </c>
      <c r="F21" s="31" t="s">
        <v>9</v>
      </c>
      <c r="G21" s="31" t="s">
        <v>13</v>
      </c>
      <c r="H21" s="31" t="s">
        <v>10</v>
      </c>
      <c r="I21" s="32" t="s">
        <v>11</v>
      </c>
    </row>
    <row r="22" spans="1:9" x14ac:dyDescent="0.3">
      <c r="A22" s="18" t="s">
        <v>4</v>
      </c>
      <c r="B22" s="19">
        <v>151</v>
      </c>
      <c r="C22" s="35">
        <v>36</v>
      </c>
      <c r="D22" s="36">
        <v>42.762621348168061</v>
      </c>
      <c r="E22" s="37">
        <v>11.958556149732621</v>
      </c>
      <c r="F22" s="37">
        <v>30.533675799086758</v>
      </c>
      <c r="G22" s="37">
        <v>41.888584474885846</v>
      </c>
      <c r="H22" s="37">
        <v>52.113787502681497</v>
      </c>
      <c r="I22" s="38">
        <v>75.162503357507376</v>
      </c>
    </row>
    <row r="23" spans="1:9" x14ac:dyDescent="0.3">
      <c r="A23" s="18" t="s">
        <v>5</v>
      </c>
      <c r="B23" s="19">
        <v>62</v>
      </c>
      <c r="C23" s="35">
        <v>13</v>
      </c>
      <c r="D23" s="36">
        <v>15.783586958692327</v>
      </c>
      <c r="E23" s="37">
        <v>5.9060174863989578</v>
      </c>
      <c r="F23" s="37">
        <v>9.4266919879998898</v>
      </c>
      <c r="G23" s="37">
        <v>14.504161233633873</v>
      </c>
      <c r="H23" s="37">
        <v>17.951625094482235</v>
      </c>
      <c r="I23" s="38">
        <v>30.861872146118724</v>
      </c>
    </row>
    <row r="24" spans="1:9" x14ac:dyDescent="0.3">
      <c r="A24" s="18" t="s">
        <v>6</v>
      </c>
      <c r="B24" s="23">
        <v>155003</v>
      </c>
      <c r="C24" s="35">
        <v>39</v>
      </c>
      <c r="D24" s="36">
        <v>10.171659772539776</v>
      </c>
      <c r="E24" s="37">
        <v>7.1031021300551194</v>
      </c>
      <c r="F24" s="37">
        <v>9.3227574430581974</v>
      </c>
      <c r="G24" s="37">
        <v>10.448204006877475</v>
      </c>
      <c r="H24" s="37">
        <v>11.412671232876713</v>
      </c>
      <c r="I24" s="38">
        <v>12.914846946805161</v>
      </c>
    </row>
    <row r="25" spans="1:9" x14ac:dyDescent="0.3">
      <c r="A25" s="24" t="s">
        <v>7</v>
      </c>
      <c r="B25" s="33">
        <v>2585</v>
      </c>
      <c r="C25" s="39">
        <v>52</v>
      </c>
      <c r="D25" s="40">
        <v>27.163358950136722</v>
      </c>
      <c r="E25" s="41">
        <v>5.7431149097815766</v>
      </c>
      <c r="F25" s="41">
        <v>12.773029439696106</v>
      </c>
      <c r="G25" s="41">
        <v>20.484018264840181</v>
      </c>
      <c r="H25" s="41">
        <v>29.785071384233397</v>
      </c>
      <c r="I25" s="42">
        <v>43.426940639269404</v>
      </c>
    </row>
    <row r="26" spans="1:9" x14ac:dyDescent="0.3">
      <c r="A26" s="34" t="s">
        <v>73</v>
      </c>
    </row>
    <row r="27" spans="1:9" x14ac:dyDescent="0.3">
      <c r="A27" s="34" t="s">
        <v>87</v>
      </c>
    </row>
    <row r="29" spans="1:9" x14ac:dyDescent="0.3">
      <c r="A29" s="13" t="s">
        <v>84</v>
      </c>
    </row>
    <row r="30" spans="1:9" x14ac:dyDescent="0.3">
      <c r="A30" s="148" t="s">
        <v>1</v>
      </c>
      <c r="B30" s="152" t="s">
        <v>2</v>
      </c>
      <c r="C30" s="150" t="s">
        <v>20</v>
      </c>
      <c r="D30" s="159" t="s">
        <v>12</v>
      </c>
      <c r="E30" s="154" t="s">
        <v>0</v>
      </c>
      <c r="F30" s="155"/>
      <c r="G30" s="155"/>
      <c r="H30" s="155"/>
      <c r="I30" s="156"/>
    </row>
    <row r="31" spans="1:9" ht="14.4" customHeight="1" x14ac:dyDescent="0.3">
      <c r="A31" s="149"/>
      <c r="B31" s="153"/>
      <c r="C31" s="151"/>
      <c r="D31" s="160"/>
      <c r="E31" s="30" t="s">
        <v>8</v>
      </c>
      <c r="F31" s="31" t="s">
        <v>9</v>
      </c>
      <c r="G31" s="31" t="s">
        <v>13</v>
      </c>
      <c r="H31" s="31" t="s">
        <v>10</v>
      </c>
      <c r="I31" s="32" t="s">
        <v>11</v>
      </c>
    </row>
    <row r="32" spans="1:9" ht="16.2" x14ac:dyDescent="0.3">
      <c r="A32" s="43" t="s">
        <v>85</v>
      </c>
      <c r="B32" s="44">
        <v>24</v>
      </c>
      <c r="C32" s="45">
        <v>11.214953271028037</v>
      </c>
      <c r="D32" s="46">
        <v>72.962163075014317</v>
      </c>
      <c r="E32" s="47">
        <v>29.065889599999998</v>
      </c>
      <c r="F32" s="47">
        <v>66.994833749999998</v>
      </c>
      <c r="G32" s="47">
        <v>78.544125349999987</v>
      </c>
      <c r="H32" s="47">
        <v>84.907451100000003</v>
      </c>
      <c r="I32" s="48">
        <v>98.202754800000008</v>
      </c>
    </row>
    <row r="33" spans="1:9" x14ac:dyDescent="0.3">
      <c r="A33" s="18" t="s">
        <v>4</v>
      </c>
      <c r="B33" s="19">
        <v>175</v>
      </c>
      <c r="C33" s="35">
        <v>27.689873417721518</v>
      </c>
      <c r="D33" s="36">
        <v>39.666242240639015</v>
      </c>
      <c r="E33" s="37">
        <v>12.941269799999999</v>
      </c>
      <c r="F33" s="37">
        <v>28.770744799999999</v>
      </c>
      <c r="G33" s="37">
        <v>37.178995399999998</v>
      </c>
      <c r="H33" s="37">
        <v>52.938978800000001</v>
      </c>
      <c r="I33" s="38">
        <v>75.325502299999997</v>
      </c>
    </row>
    <row r="34" spans="1:9" x14ac:dyDescent="0.3">
      <c r="A34" s="18" t="s">
        <v>5</v>
      </c>
      <c r="B34" s="19">
        <v>83</v>
      </c>
      <c r="C34" s="35">
        <v>16.435643564356436</v>
      </c>
      <c r="D34" s="36">
        <v>12.49356063169844</v>
      </c>
      <c r="E34" s="37">
        <v>4.6192829</v>
      </c>
      <c r="F34" s="37">
        <v>8.3562902000000001</v>
      </c>
      <c r="G34" s="37">
        <v>11.955636999999999</v>
      </c>
      <c r="H34" s="37">
        <v>15.536529700000001</v>
      </c>
      <c r="I34" s="38">
        <v>23.3148661</v>
      </c>
    </row>
    <row r="35" spans="1:9" x14ac:dyDescent="0.3">
      <c r="A35" s="18" t="s">
        <v>6</v>
      </c>
      <c r="B35" s="23">
        <v>193708</v>
      </c>
      <c r="C35" s="35">
        <v>31.469092681341888</v>
      </c>
      <c r="D35" s="36">
        <v>10.187117135732304</v>
      </c>
      <c r="E35" s="37">
        <v>7.2829026000000008</v>
      </c>
      <c r="F35" s="37">
        <v>9.2809334500000009</v>
      </c>
      <c r="G35" s="37">
        <v>10.3860724</v>
      </c>
      <c r="H35" s="37">
        <v>11.346177900000001</v>
      </c>
      <c r="I35" s="38">
        <v>12.668433</v>
      </c>
    </row>
    <row r="36" spans="1:9" x14ac:dyDescent="0.3">
      <c r="A36" s="24" t="s">
        <v>7</v>
      </c>
      <c r="B36" s="33">
        <v>2524</v>
      </c>
      <c r="C36" s="39">
        <v>38.190346497200792</v>
      </c>
      <c r="D36" s="40">
        <v>25.320813771165962</v>
      </c>
      <c r="E36" s="41">
        <v>5.9166666999999995</v>
      </c>
      <c r="F36" s="41">
        <v>11.176772249999999</v>
      </c>
      <c r="G36" s="41">
        <v>18.10380275</v>
      </c>
      <c r="H36" s="41">
        <v>25.867176300000001</v>
      </c>
      <c r="I36" s="42">
        <v>39.330808099999999</v>
      </c>
    </row>
    <row r="37" spans="1:9" ht="16.2" x14ac:dyDescent="0.3">
      <c r="A37" s="34" t="s">
        <v>86</v>
      </c>
    </row>
    <row r="38" spans="1:9" x14ac:dyDescent="0.3">
      <c r="A38" s="34"/>
    </row>
    <row r="39" spans="1:9" x14ac:dyDescent="0.3">
      <c r="A39" s="13" t="s">
        <v>96</v>
      </c>
    </row>
    <row r="40" spans="1:9" x14ac:dyDescent="0.3">
      <c r="A40" s="148" t="s">
        <v>1</v>
      </c>
      <c r="B40" s="152" t="s">
        <v>2</v>
      </c>
      <c r="C40" s="150" t="s">
        <v>20</v>
      </c>
      <c r="D40" s="159" t="s">
        <v>12</v>
      </c>
      <c r="E40" s="154" t="s">
        <v>0</v>
      </c>
      <c r="F40" s="155"/>
      <c r="G40" s="155"/>
      <c r="H40" s="155"/>
      <c r="I40" s="156"/>
    </row>
    <row r="41" spans="1:9" ht="16.2" x14ac:dyDescent="0.3">
      <c r="A41" s="149"/>
      <c r="B41" s="153"/>
      <c r="C41" s="151"/>
      <c r="D41" s="160"/>
      <c r="E41" s="30" t="s">
        <v>8</v>
      </c>
      <c r="F41" s="31" t="s">
        <v>9</v>
      </c>
      <c r="G41" s="31" t="s">
        <v>13</v>
      </c>
      <c r="H41" s="31" t="s">
        <v>10</v>
      </c>
      <c r="I41" s="32" t="s">
        <v>11</v>
      </c>
    </row>
    <row r="42" spans="1:9" ht="16.2" x14ac:dyDescent="0.3">
      <c r="A42" s="43" t="s">
        <v>85</v>
      </c>
      <c r="B42" s="44">
        <v>32</v>
      </c>
      <c r="C42" s="45">
        <v>13.617021276595745</v>
      </c>
      <c r="D42" s="46">
        <v>81.537642682772798</v>
      </c>
      <c r="E42" s="47">
        <v>26.453269600000002</v>
      </c>
      <c r="F42" s="47">
        <v>65.927406600000012</v>
      </c>
      <c r="G42" s="47">
        <v>86.803449450000002</v>
      </c>
      <c r="H42" s="47">
        <v>95.744151600000009</v>
      </c>
      <c r="I42" s="48">
        <v>97.829425999999998</v>
      </c>
    </row>
    <row r="43" spans="1:9" x14ac:dyDescent="0.3">
      <c r="A43" s="18" t="s">
        <v>4</v>
      </c>
      <c r="B43" s="19">
        <v>144</v>
      </c>
      <c r="C43" s="35">
        <v>21.589205397301349</v>
      </c>
      <c r="D43" s="36">
        <v>44.786862380851083</v>
      </c>
      <c r="E43" s="37">
        <v>15.7117486</v>
      </c>
      <c r="F43" s="37">
        <v>28.908667749999999</v>
      </c>
      <c r="G43" s="37">
        <v>39.548141450000003</v>
      </c>
      <c r="H43" s="37">
        <v>54.911618650000008</v>
      </c>
      <c r="I43" s="38">
        <v>74.656551899999997</v>
      </c>
    </row>
    <row r="44" spans="1:9" x14ac:dyDescent="0.3">
      <c r="A44" s="18" t="s">
        <v>5</v>
      </c>
      <c r="B44" s="19">
        <v>59</v>
      </c>
      <c r="C44" s="35">
        <v>11.943319838056681</v>
      </c>
      <c r="D44" s="36">
        <v>12.079762876998556</v>
      </c>
      <c r="E44" s="37">
        <v>4.4086113000000005</v>
      </c>
      <c r="F44" s="37">
        <v>8.0535081000000002</v>
      </c>
      <c r="G44" s="37">
        <v>11.2142857</v>
      </c>
      <c r="H44" s="37">
        <v>15.175318800000001</v>
      </c>
      <c r="I44" s="38">
        <v>24.157559200000001</v>
      </c>
    </row>
    <row r="45" spans="1:9" x14ac:dyDescent="0.3">
      <c r="A45" s="18" t="s">
        <v>6</v>
      </c>
      <c r="B45" s="23">
        <v>148158</v>
      </c>
      <c r="C45" s="35">
        <v>23.789934101506802</v>
      </c>
      <c r="D45" s="36">
        <v>10.256735916482308</v>
      </c>
      <c r="E45" s="37">
        <v>7.4248633999999996</v>
      </c>
      <c r="F45" s="37">
        <v>9.4007555000000007</v>
      </c>
      <c r="G45" s="37">
        <v>10.407820500000001</v>
      </c>
      <c r="H45" s="37">
        <v>11.1782643</v>
      </c>
      <c r="I45" s="38">
        <v>12.174440000000001</v>
      </c>
    </row>
    <row r="46" spans="1:9" x14ac:dyDescent="0.3">
      <c r="A46" s="24" t="s">
        <v>7</v>
      </c>
      <c r="B46" s="33">
        <v>2120</v>
      </c>
      <c r="C46" s="39">
        <v>31.817499624793637</v>
      </c>
      <c r="D46" s="40">
        <v>28.685278236336181</v>
      </c>
      <c r="E46" s="41">
        <v>7.5668036999999995</v>
      </c>
      <c r="F46" s="41">
        <v>13.641247049999999</v>
      </c>
      <c r="G46" s="41">
        <v>20.344352599999997</v>
      </c>
      <c r="H46" s="41">
        <v>28.820564650000001</v>
      </c>
      <c r="I46" s="42">
        <v>40.414098100000004</v>
      </c>
    </row>
    <row r="47" spans="1:9" ht="16.2" x14ac:dyDescent="0.3">
      <c r="A47" s="34" t="s">
        <v>86</v>
      </c>
    </row>
    <row r="49" spans="1:9" x14ac:dyDescent="0.3">
      <c r="A49" s="13" t="s">
        <v>101</v>
      </c>
    </row>
    <row r="50" spans="1:9" x14ac:dyDescent="0.3">
      <c r="A50" s="148" t="s">
        <v>1</v>
      </c>
      <c r="B50" s="152" t="s">
        <v>2</v>
      </c>
      <c r="C50" s="150" t="s">
        <v>20</v>
      </c>
      <c r="D50" s="159" t="s">
        <v>12</v>
      </c>
      <c r="E50" s="154" t="s">
        <v>0</v>
      </c>
      <c r="F50" s="155"/>
      <c r="G50" s="155"/>
      <c r="H50" s="155"/>
      <c r="I50" s="156"/>
    </row>
    <row r="51" spans="1:9" ht="16.2" x14ac:dyDescent="0.3">
      <c r="A51" s="149"/>
      <c r="B51" s="153"/>
      <c r="C51" s="151"/>
      <c r="D51" s="160"/>
      <c r="E51" s="30" t="s">
        <v>8</v>
      </c>
      <c r="F51" s="31" t="s">
        <v>9</v>
      </c>
      <c r="G51" s="31" t="s">
        <v>13</v>
      </c>
      <c r="H51" s="31" t="s">
        <v>10</v>
      </c>
      <c r="I51" s="32" t="s">
        <v>11</v>
      </c>
    </row>
    <row r="52" spans="1:9" ht="16.2" x14ac:dyDescent="0.3">
      <c r="A52" s="43" t="s">
        <v>85</v>
      </c>
      <c r="B52" s="44">
        <v>44</v>
      </c>
      <c r="C52" s="45">
        <v>12.535612535612536</v>
      </c>
      <c r="D52" s="46">
        <v>71.376650942276086</v>
      </c>
      <c r="E52" s="47">
        <v>26.1725137</v>
      </c>
      <c r="F52" s="47">
        <v>66.346244099999993</v>
      </c>
      <c r="G52" s="47">
        <v>85.980936099999994</v>
      </c>
      <c r="H52" s="47">
        <v>94.2738516</v>
      </c>
      <c r="I52" s="48">
        <v>97.574990200000002</v>
      </c>
    </row>
    <row r="53" spans="1:9" x14ac:dyDescent="0.3">
      <c r="A53" s="18" t="s">
        <v>4</v>
      </c>
      <c r="B53" s="19">
        <v>98</v>
      </c>
      <c r="C53" s="35">
        <v>11.098527746319366</v>
      </c>
      <c r="D53" s="36">
        <v>36.493174149321156</v>
      </c>
      <c r="E53" s="37">
        <v>10.789115300000001</v>
      </c>
      <c r="F53" s="37">
        <v>25.824942899999996</v>
      </c>
      <c r="G53" s="37">
        <v>34.330168950000001</v>
      </c>
      <c r="H53" s="37">
        <v>46.5710379</v>
      </c>
      <c r="I53" s="38">
        <v>74.141792899999999</v>
      </c>
    </row>
    <row r="54" spans="1:9" x14ac:dyDescent="0.3">
      <c r="A54" s="18" t="s">
        <v>5</v>
      </c>
      <c r="B54" s="19">
        <v>41</v>
      </c>
      <c r="C54" s="35">
        <v>7.7504725897920608</v>
      </c>
      <c r="D54" s="36">
        <v>12.574725859371794</v>
      </c>
      <c r="E54" s="37">
        <v>5.8364491999999997</v>
      </c>
      <c r="F54" s="37">
        <v>8.6124642999999992</v>
      </c>
      <c r="G54" s="37">
        <v>11.175799100000001</v>
      </c>
      <c r="H54" s="37">
        <v>15.409412400000001</v>
      </c>
      <c r="I54" s="38">
        <v>25.7762557</v>
      </c>
    </row>
    <row r="55" spans="1:9" x14ac:dyDescent="0.3">
      <c r="A55" s="18" t="s">
        <v>6</v>
      </c>
      <c r="B55" s="23">
        <v>126323</v>
      </c>
      <c r="C55" s="35">
        <v>16.293665974881623</v>
      </c>
      <c r="D55" s="36">
        <v>9.9268319996440386</v>
      </c>
      <c r="E55" s="37">
        <v>7.0912293000000002</v>
      </c>
      <c r="F55" s="37">
        <v>9.0478605999999999</v>
      </c>
      <c r="G55" s="37">
        <v>10.062741299999999</v>
      </c>
      <c r="H55" s="37">
        <v>10.8607248</v>
      </c>
      <c r="I55" s="38">
        <v>11.9921256</v>
      </c>
    </row>
    <row r="56" spans="1:9" x14ac:dyDescent="0.3">
      <c r="A56" s="24" t="s">
        <v>7</v>
      </c>
      <c r="B56" s="33">
        <v>1999</v>
      </c>
      <c r="C56" s="39">
        <v>27.152947568595494</v>
      </c>
      <c r="D56" s="40">
        <v>24.61540387885232</v>
      </c>
      <c r="E56" s="41">
        <v>5.3489439999999995</v>
      </c>
      <c r="F56" s="41">
        <v>10.293609700000001</v>
      </c>
      <c r="G56" s="41">
        <v>16.950057099999999</v>
      </c>
      <c r="H56" s="41">
        <v>24.6164384</v>
      </c>
      <c r="I56" s="42">
        <v>36.849761100000002</v>
      </c>
    </row>
    <row r="57" spans="1:9" ht="16.2" x14ac:dyDescent="0.3">
      <c r="A57" s="34" t="s">
        <v>86</v>
      </c>
    </row>
  </sheetData>
  <mergeCells count="30">
    <mergeCell ref="A50:A51"/>
    <mergeCell ref="B50:B51"/>
    <mergeCell ref="C50:C51"/>
    <mergeCell ref="D50:D51"/>
    <mergeCell ref="E50:I50"/>
    <mergeCell ref="A40:A41"/>
    <mergeCell ref="B40:B41"/>
    <mergeCell ref="C40:C41"/>
    <mergeCell ref="D40:D41"/>
    <mergeCell ref="E40:I40"/>
    <mergeCell ref="E20:I20"/>
    <mergeCell ref="E30:I30"/>
    <mergeCell ref="D2:D3"/>
    <mergeCell ref="D20:D21"/>
    <mergeCell ref="D30:D31"/>
    <mergeCell ref="D10:D11"/>
    <mergeCell ref="C10:C11"/>
    <mergeCell ref="B10:B11"/>
    <mergeCell ref="E10:I10"/>
    <mergeCell ref="E2:I2"/>
    <mergeCell ref="A2:A3"/>
    <mergeCell ref="A10:A11"/>
    <mergeCell ref="C2:C3"/>
    <mergeCell ref="B2:B3"/>
    <mergeCell ref="A20:A21"/>
    <mergeCell ref="A30:A31"/>
    <mergeCell ref="C20:C21"/>
    <mergeCell ref="B20:B21"/>
    <mergeCell ref="C30:C31"/>
    <mergeCell ref="B30:B31"/>
  </mergeCells>
  <pageMargins left="0.25" right="0.25" top="0.75" bottom="0.75" header="0.3" footer="0.3"/>
  <pageSetup paperSize="9" orientation="portrait" verticalDpi="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W101"/>
  <sheetViews>
    <sheetView zoomScaleNormal="100" workbookViewId="0"/>
  </sheetViews>
  <sheetFormatPr defaultColWidth="8.88671875" defaultRowHeight="14.4" x14ac:dyDescent="0.3"/>
  <cols>
    <col min="1" max="1" width="24.6640625" style="15" customWidth="1"/>
    <col min="2" max="2" width="11.33203125" style="15" bestFit="1" customWidth="1"/>
    <col min="3" max="3" width="9.5546875" style="15" customWidth="1"/>
    <col min="4" max="8" width="7.109375" style="15" customWidth="1"/>
    <col min="9" max="9" width="4.109375" style="15" customWidth="1"/>
    <col min="10" max="10" width="23.88671875" style="15" customWidth="1"/>
    <col min="11" max="11" width="13.109375" style="15" customWidth="1"/>
    <col min="12" max="16384" width="8.88671875" style="15"/>
  </cols>
  <sheetData>
    <row r="1" spans="1:10" x14ac:dyDescent="0.3">
      <c r="A1" s="13" t="s">
        <v>91</v>
      </c>
      <c r="B1" s="14"/>
      <c r="C1" s="14"/>
      <c r="D1" s="14"/>
      <c r="E1" s="14"/>
      <c r="F1" s="14"/>
      <c r="G1" s="14"/>
      <c r="H1" s="14"/>
      <c r="I1" s="14"/>
    </row>
    <row r="2" spans="1:10" x14ac:dyDescent="0.3">
      <c r="A2" s="161" t="s">
        <v>60</v>
      </c>
      <c r="B2" s="152" t="s">
        <v>2</v>
      </c>
      <c r="C2" s="157" t="s">
        <v>12</v>
      </c>
      <c r="D2" s="154" t="s">
        <v>0</v>
      </c>
      <c r="E2" s="155"/>
      <c r="F2" s="155"/>
      <c r="G2" s="155"/>
      <c r="H2" s="156"/>
      <c r="I2" s="14"/>
      <c r="J2" s="13" t="s">
        <v>106</v>
      </c>
    </row>
    <row r="3" spans="1:10" ht="14.4" customHeight="1" x14ac:dyDescent="0.3">
      <c r="A3" s="162"/>
      <c r="B3" s="153"/>
      <c r="C3" s="158"/>
      <c r="D3" s="16" t="s">
        <v>8</v>
      </c>
      <c r="E3" s="16" t="s">
        <v>9</v>
      </c>
      <c r="F3" s="16" t="s">
        <v>13</v>
      </c>
      <c r="G3" s="16" t="s">
        <v>10</v>
      </c>
      <c r="H3" s="17" t="s">
        <v>11</v>
      </c>
      <c r="I3" s="14"/>
    </row>
    <row r="4" spans="1:10" x14ac:dyDescent="0.3">
      <c r="A4" s="49" t="s">
        <v>61</v>
      </c>
      <c r="B4" s="50">
        <v>855</v>
      </c>
      <c r="C4" s="51">
        <v>10.5</v>
      </c>
      <c r="D4" s="52">
        <v>7.7</v>
      </c>
      <c r="E4" s="53">
        <v>9.6</v>
      </c>
      <c r="F4" s="53">
        <v>10.7</v>
      </c>
      <c r="G4" s="53">
        <v>11.5</v>
      </c>
      <c r="H4" s="51">
        <v>12.9</v>
      </c>
      <c r="I4" s="54"/>
    </row>
    <row r="5" spans="1:10" x14ac:dyDescent="0.3">
      <c r="A5" s="55" t="s">
        <v>62</v>
      </c>
      <c r="B5" s="56">
        <v>1465</v>
      </c>
      <c r="C5" s="20">
        <v>10.8</v>
      </c>
      <c r="D5" s="19">
        <v>7.3</v>
      </c>
      <c r="E5" s="22">
        <v>9.6999999999999993</v>
      </c>
      <c r="F5" s="37">
        <v>11</v>
      </c>
      <c r="G5" s="22">
        <v>11.9</v>
      </c>
      <c r="H5" s="20">
        <v>13.5</v>
      </c>
      <c r="I5" s="54"/>
    </row>
    <row r="6" spans="1:10" x14ac:dyDescent="0.3">
      <c r="A6" s="55" t="s">
        <v>63</v>
      </c>
      <c r="B6" s="56">
        <v>523</v>
      </c>
      <c r="C6" s="20">
        <v>9.8000000000000007</v>
      </c>
      <c r="D6" s="19">
        <v>5.6</v>
      </c>
      <c r="E6" s="22">
        <v>8.5</v>
      </c>
      <c r="F6" s="22">
        <v>9.9</v>
      </c>
      <c r="G6" s="22">
        <v>11.1</v>
      </c>
      <c r="H6" s="20">
        <v>12.6</v>
      </c>
      <c r="I6" s="54"/>
    </row>
    <row r="7" spans="1:10" x14ac:dyDescent="0.3">
      <c r="A7" s="55" t="s">
        <v>64</v>
      </c>
      <c r="B7" s="56">
        <v>224</v>
      </c>
      <c r="C7" s="20">
        <v>10.3</v>
      </c>
      <c r="D7" s="57">
        <v>7</v>
      </c>
      <c r="E7" s="22">
        <v>9.5</v>
      </c>
      <c r="F7" s="22">
        <v>10.5</v>
      </c>
      <c r="G7" s="22">
        <v>11.2</v>
      </c>
      <c r="H7" s="20">
        <v>12.3</v>
      </c>
      <c r="I7" s="54"/>
    </row>
    <row r="8" spans="1:10" x14ac:dyDescent="0.3">
      <c r="A8" s="55" t="s">
        <v>65</v>
      </c>
      <c r="B8" s="56">
        <v>718</v>
      </c>
      <c r="C8" s="20">
        <v>9.5</v>
      </c>
      <c r="D8" s="19">
        <v>6.6</v>
      </c>
      <c r="E8" s="22">
        <v>8.6999999999999993</v>
      </c>
      <c r="F8" s="22">
        <v>9.6</v>
      </c>
      <c r="G8" s="22">
        <v>10.4</v>
      </c>
      <c r="H8" s="20">
        <v>11.7</v>
      </c>
      <c r="I8" s="54"/>
    </row>
    <row r="9" spans="1:10" x14ac:dyDescent="0.3">
      <c r="A9" s="55" t="s">
        <v>67</v>
      </c>
      <c r="B9" s="56">
        <v>2764</v>
      </c>
      <c r="C9" s="20">
        <v>10.6</v>
      </c>
      <c r="D9" s="19">
        <v>6.8</v>
      </c>
      <c r="E9" s="22">
        <v>9.5</v>
      </c>
      <c r="F9" s="22">
        <v>10.9</v>
      </c>
      <c r="G9" s="22">
        <v>11.9</v>
      </c>
      <c r="H9" s="20">
        <v>13.4</v>
      </c>
      <c r="I9" s="54"/>
    </row>
    <row r="10" spans="1:10" x14ac:dyDescent="0.3">
      <c r="A10" s="55" t="s">
        <v>68</v>
      </c>
      <c r="B10" s="56">
        <v>2649</v>
      </c>
      <c r="C10" s="20">
        <v>10.5</v>
      </c>
      <c r="D10" s="19">
        <v>6.4</v>
      </c>
      <c r="E10" s="22">
        <v>9.6</v>
      </c>
      <c r="F10" s="22">
        <v>10.8</v>
      </c>
      <c r="G10" s="22">
        <v>11.7</v>
      </c>
      <c r="H10" s="20">
        <v>13.4</v>
      </c>
      <c r="I10" s="54"/>
    </row>
    <row r="11" spans="1:10" x14ac:dyDescent="0.3">
      <c r="A11" s="55" t="s">
        <v>70</v>
      </c>
      <c r="B11" s="56">
        <v>974</v>
      </c>
      <c r="C11" s="20">
        <v>10.3</v>
      </c>
      <c r="D11" s="19">
        <v>7.2</v>
      </c>
      <c r="E11" s="22">
        <v>9.1999999999999993</v>
      </c>
      <c r="F11" s="22">
        <v>10.4</v>
      </c>
      <c r="G11" s="22">
        <v>11.2</v>
      </c>
      <c r="H11" s="20">
        <v>12.4</v>
      </c>
      <c r="I11" s="54"/>
    </row>
    <row r="12" spans="1:10" x14ac:dyDescent="0.3">
      <c r="A12" s="55" t="s">
        <v>71</v>
      </c>
      <c r="B12" s="56">
        <v>798</v>
      </c>
      <c r="C12" s="38">
        <v>10</v>
      </c>
      <c r="D12" s="19">
        <v>5.9</v>
      </c>
      <c r="E12" s="22">
        <v>9.1</v>
      </c>
      <c r="F12" s="22">
        <v>10.3</v>
      </c>
      <c r="G12" s="22">
        <v>11.2</v>
      </c>
      <c r="H12" s="20">
        <v>12.3</v>
      </c>
      <c r="I12" s="54"/>
    </row>
    <row r="13" spans="1:10" x14ac:dyDescent="0.3">
      <c r="A13" s="58" t="s">
        <v>72</v>
      </c>
      <c r="B13" s="59">
        <v>10970</v>
      </c>
      <c r="C13" s="60">
        <v>10.4</v>
      </c>
      <c r="D13" s="61">
        <v>6.7</v>
      </c>
      <c r="E13" s="62">
        <v>9.4</v>
      </c>
      <c r="F13" s="62">
        <v>10.6</v>
      </c>
      <c r="G13" s="62">
        <v>11.6</v>
      </c>
      <c r="H13" s="60">
        <v>13.2</v>
      </c>
      <c r="I13" s="54"/>
    </row>
    <row r="14" spans="1:10" ht="7.95" customHeight="1" x14ac:dyDescent="0.3">
      <c r="A14" s="55"/>
      <c r="B14" s="63"/>
      <c r="C14" s="64"/>
      <c r="D14" s="63"/>
      <c r="E14" s="14"/>
      <c r="F14" s="14"/>
      <c r="G14" s="14"/>
      <c r="H14" s="64"/>
      <c r="I14" s="54"/>
    </row>
    <row r="15" spans="1:10" x14ac:dyDescent="0.3">
      <c r="A15" s="58" t="s">
        <v>66</v>
      </c>
      <c r="B15" s="59">
        <v>508</v>
      </c>
      <c r="C15" s="65">
        <v>9.1999999999999993</v>
      </c>
      <c r="D15" s="66">
        <v>6</v>
      </c>
      <c r="E15" s="67">
        <v>8.4</v>
      </c>
      <c r="F15" s="67">
        <v>9.3000000000000007</v>
      </c>
      <c r="G15" s="67">
        <v>10.199999999999999</v>
      </c>
      <c r="H15" s="65">
        <v>11.6</v>
      </c>
      <c r="I15" s="54"/>
    </row>
    <row r="16" spans="1:10" x14ac:dyDescent="0.3">
      <c r="A16" s="68" t="s">
        <v>69</v>
      </c>
      <c r="B16" s="69">
        <v>645</v>
      </c>
      <c r="C16" s="70">
        <v>10.1</v>
      </c>
      <c r="D16" s="71">
        <v>7.3</v>
      </c>
      <c r="E16" s="72">
        <v>9.1999999999999993</v>
      </c>
      <c r="F16" s="72">
        <v>10.199999999999999</v>
      </c>
      <c r="G16" s="73">
        <v>11</v>
      </c>
      <c r="H16" s="70">
        <v>12.3</v>
      </c>
      <c r="I16" s="54"/>
    </row>
    <row r="17" spans="1:9" x14ac:dyDescent="0.3">
      <c r="A17" s="14"/>
      <c r="B17" s="14"/>
      <c r="C17" s="14"/>
      <c r="D17" s="14"/>
      <c r="E17" s="14"/>
      <c r="F17" s="14"/>
      <c r="G17" s="14"/>
      <c r="H17" s="14"/>
      <c r="I17" s="54"/>
    </row>
    <row r="18" spans="1:9" x14ac:dyDescent="0.3">
      <c r="A18" s="13" t="s">
        <v>92</v>
      </c>
      <c r="I18" s="54"/>
    </row>
    <row r="19" spans="1:9" ht="14.4" customHeight="1" x14ac:dyDescent="0.3">
      <c r="A19" s="161" t="s">
        <v>60</v>
      </c>
      <c r="B19" s="152" t="s">
        <v>2</v>
      </c>
      <c r="C19" s="157" t="s">
        <v>12</v>
      </c>
      <c r="D19" s="154" t="s">
        <v>0</v>
      </c>
      <c r="E19" s="155"/>
      <c r="F19" s="155"/>
      <c r="G19" s="155"/>
      <c r="H19" s="156"/>
      <c r="I19" s="54"/>
    </row>
    <row r="20" spans="1:9" ht="14.4" customHeight="1" x14ac:dyDescent="0.3">
      <c r="A20" s="162"/>
      <c r="B20" s="153"/>
      <c r="C20" s="158"/>
      <c r="D20" s="16" t="s">
        <v>8</v>
      </c>
      <c r="E20" s="16" t="s">
        <v>9</v>
      </c>
      <c r="F20" s="16" t="s">
        <v>13</v>
      </c>
      <c r="G20" s="16" t="s">
        <v>10</v>
      </c>
      <c r="H20" s="17" t="s">
        <v>11</v>
      </c>
      <c r="I20" s="54"/>
    </row>
    <row r="21" spans="1:9" x14ac:dyDescent="0.3">
      <c r="A21" s="49" t="s">
        <v>61</v>
      </c>
      <c r="B21" s="50">
        <v>7520</v>
      </c>
      <c r="C21" s="74">
        <v>8</v>
      </c>
      <c r="D21" s="52">
        <v>6.2</v>
      </c>
      <c r="E21" s="53">
        <v>8.6</v>
      </c>
      <c r="F21" s="53">
        <v>9.6</v>
      </c>
      <c r="G21" s="53">
        <v>10.4</v>
      </c>
      <c r="H21" s="51">
        <v>11.5</v>
      </c>
      <c r="I21" s="54"/>
    </row>
    <row r="22" spans="1:9" x14ac:dyDescent="0.3">
      <c r="A22" s="55" t="s">
        <v>62</v>
      </c>
      <c r="B22" s="56">
        <v>10521</v>
      </c>
      <c r="C22" s="38">
        <v>9.5</v>
      </c>
      <c r="D22" s="19">
        <v>6.5</v>
      </c>
      <c r="E22" s="22">
        <v>8.9</v>
      </c>
      <c r="F22" s="37">
        <v>10</v>
      </c>
      <c r="G22" s="22">
        <v>10.8</v>
      </c>
      <c r="H22" s="20">
        <v>12.1</v>
      </c>
      <c r="I22" s="54"/>
    </row>
    <row r="23" spans="1:9" x14ac:dyDescent="0.3">
      <c r="A23" s="55" t="s">
        <v>63</v>
      </c>
      <c r="B23" s="56">
        <v>3283</v>
      </c>
      <c r="C23" s="38">
        <v>8.3000000000000007</v>
      </c>
      <c r="D23" s="57">
        <v>5</v>
      </c>
      <c r="E23" s="22">
        <v>7.8</v>
      </c>
      <c r="F23" s="37">
        <v>9</v>
      </c>
      <c r="G23" s="37">
        <v>10</v>
      </c>
      <c r="H23" s="20">
        <v>11.3</v>
      </c>
      <c r="I23" s="54"/>
    </row>
    <row r="24" spans="1:9" x14ac:dyDescent="0.3">
      <c r="A24" s="55" t="s">
        <v>64</v>
      </c>
      <c r="B24" s="56">
        <v>3460</v>
      </c>
      <c r="C24" s="38">
        <v>9</v>
      </c>
      <c r="D24" s="19">
        <v>5.2</v>
      </c>
      <c r="E24" s="22">
        <v>8.3000000000000007</v>
      </c>
      <c r="F24" s="22">
        <v>9.5</v>
      </c>
      <c r="G24" s="22">
        <v>10.199999999999999</v>
      </c>
      <c r="H24" s="20">
        <v>11.3</v>
      </c>
      <c r="I24" s="54"/>
    </row>
    <row r="25" spans="1:9" x14ac:dyDescent="0.3">
      <c r="A25" s="55" t="s">
        <v>65</v>
      </c>
      <c r="B25" s="56">
        <v>8867</v>
      </c>
      <c r="C25" s="38">
        <v>8.8000000000000007</v>
      </c>
      <c r="D25" s="19">
        <v>5.3</v>
      </c>
      <c r="E25" s="22">
        <v>8.1</v>
      </c>
      <c r="F25" s="22">
        <v>9.1</v>
      </c>
      <c r="G25" s="22">
        <v>9.8000000000000007</v>
      </c>
      <c r="H25" s="20">
        <v>11</v>
      </c>
      <c r="I25" s="54"/>
    </row>
    <row r="26" spans="1:9" x14ac:dyDescent="0.3">
      <c r="A26" s="55" t="s">
        <v>67</v>
      </c>
      <c r="B26" s="56">
        <v>17378</v>
      </c>
      <c r="C26" s="38">
        <v>9.8000000000000007</v>
      </c>
      <c r="D26" s="19">
        <v>6.2</v>
      </c>
      <c r="E26" s="22">
        <v>8.6999999999999993</v>
      </c>
      <c r="F26" s="22">
        <v>9.9</v>
      </c>
      <c r="G26" s="22">
        <v>10.8</v>
      </c>
      <c r="H26" s="20">
        <v>12.4</v>
      </c>
      <c r="I26" s="54"/>
    </row>
    <row r="27" spans="1:9" x14ac:dyDescent="0.3">
      <c r="A27" s="55" t="s">
        <v>68</v>
      </c>
      <c r="B27" s="56">
        <v>24445</v>
      </c>
      <c r="C27" s="38">
        <v>9.3000000000000007</v>
      </c>
      <c r="D27" s="19">
        <v>6.5</v>
      </c>
      <c r="E27" s="22">
        <v>9.1999999999999993</v>
      </c>
      <c r="F27" s="22">
        <v>10.199999999999999</v>
      </c>
      <c r="G27" s="22">
        <v>10.9</v>
      </c>
      <c r="H27" s="20">
        <v>12.2</v>
      </c>
      <c r="I27" s="54"/>
    </row>
    <row r="28" spans="1:9" x14ac:dyDescent="0.3">
      <c r="A28" s="55" t="s">
        <v>70</v>
      </c>
      <c r="B28" s="56">
        <v>7139</v>
      </c>
      <c r="C28" s="38">
        <v>9.1</v>
      </c>
      <c r="D28" s="19">
        <v>6.3</v>
      </c>
      <c r="E28" s="22">
        <v>8.4</v>
      </c>
      <c r="F28" s="22">
        <v>9.3000000000000007</v>
      </c>
      <c r="G28" s="37">
        <v>10</v>
      </c>
      <c r="H28" s="20">
        <v>11.2</v>
      </c>
      <c r="I28" s="54"/>
    </row>
    <row r="29" spans="1:9" x14ac:dyDescent="0.3">
      <c r="A29" s="55" t="s">
        <v>71</v>
      </c>
      <c r="B29" s="56">
        <v>7292</v>
      </c>
      <c r="C29" s="38">
        <v>9</v>
      </c>
      <c r="D29" s="19">
        <v>5.8</v>
      </c>
      <c r="E29" s="22">
        <v>8.3000000000000007</v>
      </c>
      <c r="F29" s="22">
        <v>9.3000000000000007</v>
      </c>
      <c r="G29" s="22">
        <v>10.1</v>
      </c>
      <c r="H29" s="20">
        <v>11.2</v>
      </c>
      <c r="I29" s="54"/>
    </row>
    <row r="30" spans="1:9" x14ac:dyDescent="0.3">
      <c r="A30" s="58" t="s">
        <v>72</v>
      </c>
      <c r="B30" s="59">
        <v>89905</v>
      </c>
      <c r="C30" s="60">
        <v>9.1999999999999993</v>
      </c>
      <c r="D30" s="75">
        <v>6</v>
      </c>
      <c r="E30" s="76">
        <v>8.6</v>
      </c>
      <c r="F30" s="76">
        <v>9.6999999999999993</v>
      </c>
      <c r="G30" s="76">
        <v>10.6</v>
      </c>
      <c r="H30" s="77">
        <v>12</v>
      </c>
      <c r="I30" s="54"/>
    </row>
    <row r="31" spans="1:9" ht="7.95" customHeight="1" x14ac:dyDescent="0.3">
      <c r="A31" s="78"/>
      <c r="B31" s="63"/>
      <c r="C31" s="64"/>
      <c r="D31" s="63"/>
      <c r="E31" s="14"/>
      <c r="F31" s="14"/>
      <c r="G31" s="14"/>
      <c r="H31" s="64"/>
      <c r="I31" s="54"/>
    </row>
    <row r="32" spans="1:9" x14ac:dyDescent="0.3">
      <c r="A32" s="58" t="s">
        <v>66</v>
      </c>
      <c r="B32" s="59">
        <v>7722</v>
      </c>
      <c r="C32" s="79">
        <v>8.8000000000000007</v>
      </c>
      <c r="D32" s="80">
        <v>6.1</v>
      </c>
      <c r="E32" s="81">
        <v>8</v>
      </c>
      <c r="F32" s="81">
        <v>9</v>
      </c>
      <c r="G32" s="67">
        <v>9.8000000000000007</v>
      </c>
      <c r="H32" s="79">
        <v>11</v>
      </c>
    </row>
    <row r="33" spans="1:8" x14ac:dyDescent="0.3">
      <c r="A33" s="68" t="s">
        <v>69</v>
      </c>
      <c r="B33" s="69">
        <v>9882</v>
      </c>
      <c r="C33" s="82">
        <v>9.3000000000000007</v>
      </c>
      <c r="D33" s="71">
        <v>5.9</v>
      </c>
      <c r="E33" s="72">
        <v>8.5</v>
      </c>
      <c r="F33" s="72">
        <v>9.6</v>
      </c>
      <c r="G33" s="72">
        <v>10.4</v>
      </c>
      <c r="H33" s="70">
        <v>11.4</v>
      </c>
    </row>
    <row r="35" spans="1:8" x14ac:dyDescent="0.3">
      <c r="A35" s="13" t="s">
        <v>93</v>
      </c>
    </row>
    <row r="36" spans="1:8" x14ac:dyDescent="0.3">
      <c r="A36" s="161" t="s">
        <v>60</v>
      </c>
      <c r="B36" s="152" t="s">
        <v>2</v>
      </c>
      <c r="C36" s="157" t="s">
        <v>12</v>
      </c>
      <c r="D36" s="154" t="s">
        <v>0</v>
      </c>
      <c r="E36" s="155"/>
      <c r="F36" s="155"/>
      <c r="G36" s="155"/>
      <c r="H36" s="156"/>
    </row>
    <row r="37" spans="1:8" ht="14.4" customHeight="1" x14ac:dyDescent="0.3">
      <c r="A37" s="162"/>
      <c r="B37" s="153"/>
      <c r="C37" s="158"/>
      <c r="D37" s="16" t="s">
        <v>8</v>
      </c>
      <c r="E37" s="16" t="s">
        <v>9</v>
      </c>
      <c r="F37" s="16" t="s">
        <v>13</v>
      </c>
      <c r="G37" s="16" t="s">
        <v>10</v>
      </c>
      <c r="H37" s="17" t="s">
        <v>11</v>
      </c>
    </row>
    <row r="38" spans="1:8" x14ac:dyDescent="0.3">
      <c r="A38" s="49" t="s">
        <v>61</v>
      </c>
      <c r="B38" s="50">
        <v>12936</v>
      </c>
      <c r="C38" s="74">
        <v>9.4747693943234506</v>
      </c>
      <c r="D38" s="83">
        <v>7.4038461538461542</v>
      </c>
      <c r="E38" s="84">
        <v>9.5618355250823939</v>
      </c>
      <c r="F38" s="84">
        <v>10.608638967103445</v>
      </c>
      <c r="G38" s="84">
        <v>11.454699272082085</v>
      </c>
      <c r="H38" s="74">
        <v>12.779720845882316</v>
      </c>
    </row>
    <row r="39" spans="1:8" x14ac:dyDescent="0.3">
      <c r="A39" s="55" t="s">
        <v>62</v>
      </c>
      <c r="B39" s="56">
        <v>16306</v>
      </c>
      <c r="C39" s="38">
        <v>10.364282343590874</v>
      </c>
      <c r="D39" s="57">
        <v>7.3406591961279455</v>
      </c>
      <c r="E39" s="37">
        <v>9.7184065934065931</v>
      </c>
      <c r="F39" s="37">
        <v>10.899250879724189</v>
      </c>
      <c r="G39" s="37">
        <v>11.788992598604752</v>
      </c>
      <c r="H39" s="38">
        <v>13.073620495495497</v>
      </c>
    </row>
    <row r="40" spans="1:8" x14ac:dyDescent="0.3">
      <c r="A40" s="55" t="s">
        <v>63</v>
      </c>
      <c r="B40" s="56">
        <v>4117</v>
      </c>
      <c r="C40" s="38">
        <v>9.4622528322326627</v>
      </c>
      <c r="D40" s="57">
        <v>5.8660578386605779</v>
      </c>
      <c r="E40" s="37">
        <v>8.4971672585827847</v>
      </c>
      <c r="F40" s="37">
        <v>9.6840846994535514</v>
      </c>
      <c r="G40" s="37">
        <v>10.714003209257125</v>
      </c>
      <c r="H40" s="38">
        <v>11.889799635701275</v>
      </c>
    </row>
    <row r="41" spans="1:8" x14ac:dyDescent="0.3">
      <c r="A41" s="55" t="s">
        <v>64</v>
      </c>
      <c r="B41" s="56">
        <v>5805</v>
      </c>
      <c r="C41" s="38">
        <v>9.9276671174931845</v>
      </c>
      <c r="D41" s="57">
        <v>7.0601851851851842</v>
      </c>
      <c r="E41" s="37">
        <v>9.3110884947174561</v>
      </c>
      <c r="F41" s="37">
        <v>10.321195607299149</v>
      </c>
      <c r="G41" s="37">
        <v>11.004417490266546</v>
      </c>
      <c r="H41" s="38">
        <v>12.402849740932641</v>
      </c>
    </row>
    <row r="42" spans="1:8" x14ac:dyDescent="0.3">
      <c r="A42" s="55" t="s">
        <v>65</v>
      </c>
      <c r="B42" s="56">
        <v>13024</v>
      </c>
      <c r="C42" s="38">
        <v>9.6128645170967832</v>
      </c>
      <c r="D42" s="57">
        <v>6.5353881278538823</v>
      </c>
      <c r="E42" s="37">
        <v>8.8263145342847338</v>
      </c>
      <c r="F42" s="37">
        <v>9.7788271846465982</v>
      </c>
      <c r="G42" s="37">
        <v>10.525892924404291</v>
      </c>
      <c r="H42" s="38">
        <v>11.97806946470048</v>
      </c>
    </row>
    <row r="43" spans="1:8" x14ac:dyDescent="0.3">
      <c r="A43" s="55" t="s">
        <v>67</v>
      </c>
      <c r="B43" s="56">
        <v>23235</v>
      </c>
      <c r="C43" s="38">
        <v>10.379379025143072</v>
      </c>
      <c r="D43" s="57">
        <v>7.1078745724809265</v>
      </c>
      <c r="E43" s="37">
        <v>9.4884197147295595</v>
      </c>
      <c r="F43" s="37">
        <v>10.687189054726367</v>
      </c>
      <c r="G43" s="37">
        <v>11.686623967325719</v>
      </c>
      <c r="H43" s="38">
        <v>13.412889194139193</v>
      </c>
    </row>
    <row r="44" spans="1:8" x14ac:dyDescent="0.3">
      <c r="A44" s="55" t="s">
        <v>68</v>
      </c>
      <c r="B44" s="56">
        <v>31965</v>
      </c>
      <c r="C44" s="38">
        <v>10.746591369983513</v>
      </c>
      <c r="D44" s="57">
        <v>7.8922934076137414</v>
      </c>
      <c r="E44" s="37">
        <v>10.13291156243284</v>
      </c>
      <c r="F44" s="37">
        <v>11.164576650140955</v>
      </c>
      <c r="G44" s="37">
        <v>11.945147468161366</v>
      </c>
      <c r="H44" s="38">
        <v>13.678485092667202</v>
      </c>
    </row>
    <row r="45" spans="1:8" x14ac:dyDescent="0.3">
      <c r="A45" s="55" t="s">
        <v>70</v>
      </c>
      <c r="B45" s="56">
        <v>11118</v>
      </c>
      <c r="C45" s="38">
        <v>9.9327840275095909</v>
      </c>
      <c r="D45" s="57">
        <v>7.0488721804511281</v>
      </c>
      <c r="E45" s="37">
        <v>9.1951021355617453</v>
      </c>
      <c r="F45" s="37">
        <v>10.170346469839828</v>
      </c>
      <c r="G45" s="37">
        <v>10.928008034489517</v>
      </c>
      <c r="H45" s="38">
        <v>12.026186342592593</v>
      </c>
    </row>
    <row r="46" spans="1:8" x14ac:dyDescent="0.3">
      <c r="A46" s="55" t="s">
        <v>71</v>
      </c>
      <c r="B46" s="56">
        <v>11299</v>
      </c>
      <c r="C46" s="38">
        <v>10.091506961265027</v>
      </c>
      <c r="D46" s="57">
        <v>7.0485165001513774</v>
      </c>
      <c r="E46" s="37">
        <v>9.1015673207454029</v>
      </c>
      <c r="F46" s="37">
        <v>10.213089802130899</v>
      </c>
      <c r="G46" s="37">
        <v>11.068236772867202</v>
      </c>
      <c r="H46" s="38">
        <v>12.400916522169929</v>
      </c>
    </row>
    <row r="47" spans="1:8" x14ac:dyDescent="0.3">
      <c r="A47" s="58" t="s">
        <v>72</v>
      </c>
      <c r="B47" s="59">
        <f>SUM(B38:B46)</f>
        <v>129805</v>
      </c>
      <c r="C47" s="60">
        <v>10.199999999999999</v>
      </c>
      <c r="D47" s="75">
        <v>7.1703032798133659</v>
      </c>
      <c r="E47" s="76">
        <v>9.4493225466982391</v>
      </c>
      <c r="F47" s="76">
        <v>10.6</v>
      </c>
      <c r="G47" s="76">
        <v>11.511688067353369</v>
      </c>
      <c r="H47" s="77">
        <v>13.031195796347312</v>
      </c>
    </row>
    <row r="48" spans="1:8" ht="7.95" customHeight="1" x14ac:dyDescent="0.3">
      <c r="A48" s="78"/>
      <c r="B48" s="63"/>
      <c r="C48" s="64"/>
      <c r="D48" s="63"/>
      <c r="E48" s="14"/>
      <c r="F48" s="14"/>
      <c r="G48" s="14"/>
      <c r="H48" s="64"/>
    </row>
    <row r="49" spans="1:23" x14ac:dyDescent="0.3">
      <c r="A49" s="58" t="s">
        <v>66</v>
      </c>
      <c r="B49" s="59">
        <v>11531</v>
      </c>
      <c r="C49" s="79">
        <v>9.3000000000000007</v>
      </c>
      <c r="D49" s="66">
        <v>6.4577397910731253</v>
      </c>
      <c r="E49" s="81">
        <v>8.3076484018264836</v>
      </c>
      <c r="F49" s="81">
        <v>9.1999999999999993</v>
      </c>
      <c r="G49" s="81">
        <v>10.057178442028986</v>
      </c>
      <c r="H49" s="79">
        <v>11.396499238964992</v>
      </c>
    </row>
    <row r="50" spans="1:23" x14ac:dyDescent="0.3">
      <c r="A50" s="68" t="s">
        <v>69</v>
      </c>
      <c r="B50" s="69">
        <v>13643</v>
      </c>
      <c r="C50" s="82">
        <v>10.4</v>
      </c>
      <c r="D50" s="85">
        <v>7.3342803030303019</v>
      </c>
      <c r="E50" s="73">
        <v>9.4977168949771684</v>
      </c>
      <c r="F50" s="73">
        <v>10.4</v>
      </c>
      <c r="G50" s="73">
        <v>11.179769513102848</v>
      </c>
      <c r="H50" s="82">
        <v>12.371575342465754</v>
      </c>
    </row>
    <row r="51" spans="1:23" ht="14.4" customHeight="1" x14ac:dyDescent="0.3"/>
    <row r="52" spans="1:23" x14ac:dyDescent="0.3">
      <c r="A52" s="13" t="s">
        <v>94</v>
      </c>
    </row>
    <row r="53" spans="1:23" x14ac:dyDescent="0.3">
      <c r="A53" s="161" t="s">
        <v>60</v>
      </c>
      <c r="B53" s="152" t="s">
        <v>2</v>
      </c>
      <c r="C53" s="157" t="s">
        <v>12</v>
      </c>
      <c r="D53" s="154" t="s">
        <v>0</v>
      </c>
      <c r="E53" s="155"/>
      <c r="F53" s="155"/>
      <c r="G53" s="155"/>
      <c r="H53" s="156"/>
    </row>
    <row r="54" spans="1:23" ht="14.4" customHeight="1" x14ac:dyDescent="0.3">
      <c r="A54" s="162"/>
      <c r="B54" s="153"/>
      <c r="C54" s="158"/>
      <c r="D54" s="16" t="s">
        <v>8</v>
      </c>
      <c r="E54" s="16" t="s">
        <v>9</v>
      </c>
      <c r="F54" s="16" t="s">
        <v>13</v>
      </c>
      <c r="G54" s="16" t="s">
        <v>10</v>
      </c>
      <c r="H54" s="17" t="s">
        <v>11</v>
      </c>
    </row>
    <row r="55" spans="1:23" x14ac:dyDescent="0.3">
      <c r="A55" s="86" t="s">
        <v>61</v>
      </c>
      <c r="B55" s="87">
        <v>18735</v>
      </c>
      <c r="C55" s="88">
        <v>10.126439965522954</v>
      </c>
      <c r="D55" s="89">
        <v>7.5378832000000004</v>
      </c>
      <c r="E55" s="89">
        <v>9.3735029000000001</v>
      </c>
      <c r="F55" s="89">
        <v>10.322015</v>
      </c>
      <c r="G55" s="89">
        <v>11.028439199999999</v>
      </c>
      <c r="H55" s="90">
        <v>11.9977169</v>
      </c>
      <c r="S55" s="54"/>
      <c r="T55" s="54"/>
      <c r="U55" s="54"/>
      <c r="V55" s="54"/>
      <c r="W55" s="54"/>
    </row>
    <row r="56" spans="1:23" x14ac:dyDescent="0.3">
      <c r="A56" s="91" t="s">
        <v>62</v>
      </c>
      <c r="B56" s="92">
        <v>21247</v>
      </c>
      <c r="C56" s="93">
        <v>10.166134006300515</v>
      </c>
      <c r="D56" s="94">
        <v>7.6613331000000002</v>
      </c>
      <c r="E56" s="94">
        <v>9.6944356000000003</v>
      </c>
      <c r="F56" s="94">
        <v>10.8050113</v>
      </c>
      <c r="G56" s="94">
        <v>11.634500600000001</v>
      </c>
      <c r="H56" s="95">
        <v>12.5890384</v>
      </c>
      <c r="S56" s="54"/>
      <c r="T56" s="54"/>
      <c r="U56" s="54"/>
      <c r="V56" s="54"/>
      <c r="W56" s="54"/>
    </row>
    <row r="57" spans="1:23" x14ac:dyDescent="0.3">
      <c r="A57" s="91" t="s">
        <v>63</v>
      </c>
      <c r="B57" s="92">
        <v>4996</v>
      </c>
      <c r="C57" s="93">
        <v>9.5389626876115141</v>
      </c>
      <c r="D57" s="94">
        <v>6.1985904999999999</v>
      </c>
      <c r="E57" s="94">
        <v>8.4982763500000011</v>
      </c>
      <c r="F57" s="94">
        <v>9.7653866499999999</v>
      </c>
      <c r="G57" s="94">
        <v>10.803541650000001</v>
      </c>
      <c r="H57" s="95">
        <v>11.8727564</v>
      </c>
      <c r="S57" s="54"/>
      <c r="T57" s="54"/>
      <c r="U57" s="54"/>
      <c r="V57" s="54"/>
      <c r="W57" s="54"/>
    </row>
    <row r="58" spans="1:23" x14ac:dyDescent="0.3">
      <c r="A58" s="91" t="s">
        <v>64</v>
      </c>
      <c r="B58" s="92">
        <v>8023</v>
      </c>
      <c r="C58" s="93">
        <v>9.6355941171989912</v>
      </c>
      <c r="D58" s="94">
        <v>7.1982562999999997</v>
      </c>
      <c r="E58" s="94">
        <v>9.0431621</v>
      </c>
      <c r="F58" s="94">
        <v>10.0585816</v>
      </c>
      <c r="G58" s="94">
        <v>10.7219353</v>
      </c>
      <c r="H58" s="95">
        <v>11.644413800000001</v>
      </c>
      <c r="S58" s="54"/>
      <c r="T58" s="54"/>
      <c r="U58" s="54"/>
      <c r="V58" s="54"/>
      <c r="W58" s="54"/>
    </row>
    <row r="59" spans="1:23" x14ac:dyDescent="0.3">
      <c r="A59" s="91" t="s">
        <v>65</v>
      </c>
      <c r="B59" s="92">
        <v>17360</v>
      </c>
      <c r="C59" s="93">
        <v>9.4103673126172023</v>
      </c>
      <c r="D59" s="94">
        <v>6.7525926500000004</v>
      </c>
      <c r="E59" s="94">
        <v>8.6910078500000001</v>
      </c>
      <c r="F59" s="94">
        <v>9.5475312499999987</v>
      </c>
      <c r="G59" s="94">
        <v>10.367725099999999</v>
      </c>
      <c r="H59" s="95">
        <v>11.55530615</v>
      </c>
      <c r="S59" s="54"/>
      <c r="T59" s="54"/>
      <c r="U59" s="54"/>
      <c r="V59" s="54"/>
      <c r="W59" s="54"/>
    </row>
    <row r="60" spans="1:23" x14ac:dyDescent="0.3">
      <c r="A60" s="91" t="s">
        <v>67</v>
      </c>
      <c r="B60" s="92">
        <v>25994</v>
      </c>
      <c r="C60" s="93">
        <v>10.402910280864292</v>
      </c>
      <c r="D60" s="94">
        <v>7.4707311999999995</v>
      </c>
      <c r="E60" s="94">
        <v>9.6641878999999999</v>
      </c>
      <c r="F60" s="94">
        <v>10.858519899999999</v>
      </c>
      <c r="G60" s="94">
        <v>11.829515600000001</v>
      </c>
      <c r="H60" s="95">
        <v>13.196398800000001</v>
      </c>
      <c r="S60" s="54"/>
      <c r="T60" s="54"/>
      <c r="U60" s="54"/>
      <c r="V60" s="54"/>
      <c r="W60" s="54"/>
    </row>
    <row r="61" spans="1:23" x14ac:dyDescent="0.3">
      <c r="A61" s="91" t="s">
        <v>68</v>
      </c>
      <c r="B61" s="92">
        <v>36938</v>
      </c>
      <c r="C61" s="93">
        <v>11.132156129161212</v>
      </c>
      <c r="D61" s="94">
        <v>8.3477607999999996</v>
      </c>
      <c r="E61" s="94">
        <v>10.372284000000001</v>
      </c>
      <c r="F61" s="94">
        <v>11.41355115</v>
      </c>
      <c r="G61" s="94">
        <v>12.1840881</v>
      </c>
      <c r="H61" s="95">
        <v>13.138046300000001</v>
      </c>
      <c r="S61" s="54"/>
      <c r="T61" s="54"/>
      <c r="U61" s="54"/>
      <c r="V61" s="54"/>
      <c r="W61" s="54"/>
    </row>
    <row r="62" spans="1:23" x14ac:dyDescent="0.3">
      <c r="A62" s="91" t="s">
        <v>70</v>
      </c>
      <c r="B62" s="92">
        <v>15312</v>
      </c>
      <c r="C62" s="93">
        <v>10.041418098836939</v>
      </c>
      <c r="D62" s="94">
        <v>7.3461892000000004</v>
      </c>
      <c r="E62" s="94">
        <v>9.2464960000000005</v>
      </c>
      <c r="F62" s="94">
        <v>10.1939434</v>
      </c>
      <c r="G62" s="94">
        <v>10.883387650000001</v>
      </c>
      <c r="H62" s="95">
        <v>11.785444500000001</v>
      </c>
      <c r="S62" s="97"/>
      <c r="T62" s="97"/>
      <c r="U62" s="96"/>
      <c r="V62" s="96"/>
    </row>
    <row r="63" spans="1:23" x14ac:dyDescent="0.3">
      <c r="A63" s="91" t="s">
        <v>71</v>
      </c>
      <c r="B63" s="92">
        <v>18507</v>
      </c>
      <c r="C63" s="93">
        <v>9.7127889953044075</v>
      </c>
      <c r="D63" s="94">
        <v>7.1803197000000001</v>
      </c>
      <c r="E63" s="94">
        <v>9.0090089999999989</v>
      </c>
      <c r="F63" s="94">
        <v>9.9484682000000006</v>
      </c>
      <c r="G63" s="94">
        <v>10.6259812</v>
      </c>
      <c r="H63" s="95">
        <v>11.495677799999999</v>
      </c>
      <c r="S63" s="98">
        <f>'Annual Regional Wind LFs'!F12-'Annual Regional Wind LFs'!E12</f>
        <v>5.1614007999999991</v>
      </c>
      <c r="T63" s="98">
        <f>'Annual Regional Wind LFs'!G12-'Annual Regional Wind LFs'!F12</f>
        <v>6.7301045000000013</v>
      </c>
      <c r="U63" s="96"/>
      <c r="V63" s="96"/>
    </row>
    <row r="64" spans="1:23" x14ac:dyDescent="0.3">
      <c r="A64" s="61" t="s">
        <v>72</v>
      </c>
      <c r="B64" s="99">
        <f>SUM(B55:B63)</f>
        <v>167112</v>
      </c>
      <c r="C64" s="100">
        <v>10.304039187148121</v>
      </c>
      <c r="D64" s="76">
        <v>7.2829702175914441</v>
      </c>
      <c r="E64" s="76">
        <v>9.2809359303128698</v>
      </c>
      <c r="F64" s="76">
        <v>10.386072416185744</v>
      </c>
      <c r="G64" s="76">
        <v>11.346171408756145</v>
      </c>
      <c r="H64" s="77">
        <v>12.668412599916548</v>
      </c>
      <c r="S64" s="97"/>
      <c r="T64" s="97"/>
      <c r="U64" s="96"/>
      <c r="V64" s="96"/>
    </row>
    <row r="65" spans="1:22" ht="7.95" customHeight="1" x14ac:dyDescent="0.3">
      <c r="A65" s="63"/>
      <c r="B65" s="92"/>
      <c r="C65" s="93"/>
      <c r="D65" s="94"/>
      <c r="E65" s="94"/>
      <c r="F65" s="94"/>
      <c r="G65" s="94"/>
      <c r="H65" s="95"/>
      <c r="S65" s="97"/>
      <c r="T65" s="97"/>
      <c r="U65" s="96"/>
      <c r="V65" s="96"/>
    </row>
    <row r="66" spans="1:22" x14ac:dyDescent="0.3">
      <c r="A66" s="61" t="s">
        <v>66</v>
      </c>
      <c r="B66" s="101">
        <v>11363</v>
      </c>
      <c r="C66" s="100">
        <v>8.8579937927792631</v>
      </c>
      <c r="D66" s="76">
        <v>6.2756267000000001</v>
      </c>
      <c r="E66" s="76">
        <v>7.9589372000000003</v>
      </c>
      <c r="F66" s="76">
        <v>8.8662206000000001</v>
      </c>
      <c r="G66" s="76">
        <v>9.6898540000000004</v>
      </c>
      <c r="H66" s="77">
        <v>10.8422784</v>
      </c>
      <c r="S66" s="98">
        <f>'Annual Regional Wind LFs'!F14-'Annual Regional Wind LFs'!E14</f>
        <v>7.8726150999999973</v>
      </c>
      <c r="T66" s="98">
        <f>'Annual Regional Wind LFs'!G14-'Annual Regional Wind LFs'!F14</f>
        <v>9.1853119999999997</v>
      </c>
      <c r="U66" s="96"/>
      <c r="V66" s="96"/>
    </row>
    <row r="67" spans="1:22" x14ac:dyDescent="0.3">
      <c r="A67" s="102" t="s">
        <v>69</v>
      </c>
      <c r="B67" s="103">
        <v>15100</v>
      </c>
      <c r="C67" s="104">
        <v>9.5658859949147619</v>
      </c>
      <c r="D67" s="105">
        <v>7.3774363000000012</v>
      </c>
      <c r="E67" s="105">
        <v>9.5978949499999988</v>
      </c>
      <c r="F67" s="105">
        <v>10.539379200000001</v>
      </c>
      <c r="G67" s="105">
        <v>11.259440300000001</v>
      </c>
      <c r="H67" s="106">
        <v>12.3910198</v>
      </c>
      <c r="S67" s="98">
        <f>'Annual Regional Wind LFs'!F15-'Annual Regional Wind LFs'!E15</f>
        <v>5.2205997999999987</v>
      </c>
      <c r="T67" s="98">
        <f>'Annual Regional Wind LFs'!G15-'Annual Regional Wind LFs'!F15</f>
        <v>5.7098548999999998</v>
      </c>
      <c r="U67" s="96"/>
      <c r="V67" s="96"/>
    </row>
    <row r="68" spans="1:22" x14ac:dyDescent="0.3">
      <c r="S68" s="97"/>
      <c r="T68" s="97"/>
      <c r="U68" s="96"/>
      <c r="V68" s="96"/>
    </row>
    <row r="69" spans="1:22" x14ac:dyDescent="0.3">
      <c r="A69" s="13" t="s">
        <v>98</v>
      </c>
      <c r="R69" s="96"/>
      <c r="S69" s="96"/>
      <c r="T69" s="96"/>
      <c r="U69" s="96"/>
      <c r="V69" s="96"/>
    </row>
    <row r="70" spans="1:22" x14ac:dyDescent="0.3">
      <c r="A70" s="161" t="s">
        <v>60</v>
      </c>
      <c r="B70" s="152" t="s">
        <v>2</v>
      </c>
      <c r="C70" s="157" t="s">
        <v>12</v>
      </c>
      <c r="D70" s="154" t="s">
        <v>0</v>
      </c>
      <c r="E70" s="155"/>
      <c r="F70" s="155"/>
      <c r="G70" s="155"/>
      <c r="H70" s="156"/>
    </row>
    <row r="71" spans="1:22" ht="16.2" x14ac:dyDescent="0.3">
      <c r="A71" s="162"/>
      <c r="B71" s="153"/>
      <c r="C71" s="158"/>
      <c r="D71" s="16" t="s">
        <v>8</v>
      </c>
      <c r="E71" s="16" t="s">
        <v>9</v>
      </c>
      <c r="F71" s="16" t="s">
        <v>13</v>
      </c>
      <c r="G71" s="16" t="s">
        <v>10</v>
      </c>
      <c r="H71" s="137" t="s">
        <v>11</v>
      </c>
    </row>
    <row r="72" spans="1:22" x14ac:dyDescent="0.3">
      <c r="A72" s="86" t="s">
        <v>61</v>
      </c>
      <c r="B72" s="87">
        <v>13489</v>
      </c>
      <c r="C72" s="88">
        <v>10.482737066859398</v>
      </c>
      <c r="D72" s="89">
        <v>7.7599273999999996</v>
      </c>
      <c r="E72" s="89">
        <v>9.6177072999999993</v>
      </c>
      <c r="F72" s="89">
        <v>10.545549999999999</v>
      </c>
      <c r="G72" s="89">
        <v>11.200685</v>
      </c>
      <c r="H72" s="90">
        <v>12.0675939</v>
      </c>
    </row>
    <row r="73" spans="1:22" x14ac:dyDescent="0.3">
      <c r="A73" s="91" t="s">
        <v>62</v>
      </c>
      <c r="B73" s="92">
        <v>16917</v>
      </c>
      <c r="C73" s="93">
        <v>10.380201645107595</v>
      </c>
      <c r="D73" s="94">
        <v>7.6270666</v>
      </c>
      <c r="E73" s="94">
        <v>9.6112249999999992</v>
      </c>
      <c r="F73" s="94">
        <v>10.6334535</v>
      </c>
      <c r="G73" s="94">
        <v>11.3869039</v>
      </c>
      <c r="H73" s="95">
        <v>12.207622799999999</v>
      </c>
    </row>
    <row r="74" spans="1:22" x14ac:dyDescent="0.3">
      <c r="A74" s="91" t="s">
        <v>63</v>
      </c>
      <c r="B74" s="92">
        <v>3813</v>
      </c>
      <c r="C74" s="93">
        <v>9.1701471808794324</v>
      </c>
      <c r="D74" s="94">
        <v>6.2002076000000006</v>
      </c>
      <c r="E74" s="94">
        <v>8.3940073000000002</v>
      </c>
      <c r="F74" s="94">
        <v>9.5573879999999996</v>
      </c>
      <c r="G74" s="94">
        <v>10.4226876</v>
      </c>
      <c r="H74" s="95">
        <v>11.3544746</v>
      </c>
    </row>
    <row r="75" spans="1:22" x14ac:dyDescent="0.3">
      <c r="A75" s="91" t="s">
        <v>64</v>
      </c>
      <c r="B75" s="92">
        <v>6444</v>
      </c>
      <c r="C75" s="93">
        <v>9.9223645758719261</v>
      </c>
      <c r="D75" s="94">
        <v>7.6144689000000003</v>
      </c>
      <c r="E75" s="94">
        <v>9.5007017000000005</v>
      </c>
      <c r="F75" s="94">
        <v>10.434725799999999</v>
      </c>
      <c r="G75" s="94">
        <v>10.9898285</v>
      </c>
      <c r="H75" s="95">
        <v>11.6495572</v>
      </c>
    </row>
    <row r="76" spans="1:22" x14ac:dyDescent="0.3">
      <c r="A76" s="91" t="s">
        <v>65</v>
      </c>
      <c r="B76" s="92">
        <v>13689</v>
      </c>
      <c r="C76" s="93">
        <v>9.5227682759194199</v>
      </c>
      <c r="D76" s="94">
        <v>6.9402910999999996</v>
      </c>
      <c r="E76" s="94">
        <v>8.8757482000000003</v>
      </c>
      <c r="F76" s="94">
        <v>9.7288630999999999</v>
      </c>
      <c r="G76" s="94">
        <v>10.4297112</v>
      </c>
      <c r="H76" s="95">
        <v>11.4771021</v>
      </c>
    </row>
    <row r="77" spans="1:22" x14ac:dyDescent="0.3">
      <c r="A77" s="91" t="s">
        <v>67</v>
      </c>
      <c r="B77" s="92">
        <v>18955</v>
      </c>
      <c r="C77" s="93">
        <v>10.012402543535453</v>
      </c>
      <c r="D77" s="94">
        <v>7.3418045999999997</v>
      </c>
      <c r="E77" s="94">
        <v>9.458443599999999</v>
      </c>
      <c r="F77" s="94">
        <v>10.5582689</v>
      </c>
      <c r="G77" s="94">
        <v>11.3940377</v>
      </c>
      <c r="H77" s="95">
        <v>12.5507916</v>
      </c>
    </row>
    <row r="78" spans="1:22" x14ac:dyDescent="0.3">
      <c r="A78" s="91" t="s">
        <v>68</v>
      </c>
      <c r="B78" s="92">
        <v>29331</v>
      </c>
      <c r="C78" s="93">
        <v>10.835672834435831</v>
      </c>
      <c r="D78" s="94">
        <v>8.1073057000000013</v>
      </c>
      <c r="E78" s="94">
        <v>10.0355264</v>
      </c>
      <c r="F78" s="94">
        <v>10.952965500000001</v>
      </c>
      <c r="G78" s="94">
        <v>11.623148499999999</v>
      </c>
      <c r="H78" s="95">
        <v>12.471128800000001</v>
      </c>
    </row>
    <row r="79" spans="1:22" x14ac:dyDescent="0.3">
      <c r="A79" s="91" t="s">
        <v>70</v>
      </c>
      <c r="B79" s="92">
        <v>12013</v>
      </c>
      <c r="C79" s="93">
        <v>10.160612207623407</v>
      </c>
      <c r="D79" s="94">
        <v>7.3802294000000002</v>
      </c>
      <c r="E79" s="94">
        <v>9.2951081999999996</v>
      </c>
      <c r="F79" s="94">
        <v>10.206807099999999</v>
      </c>
      <c r="G79" s="94">
        <v>10.8953834</v>
      </c>
      <c r="H79" s="95">
        <v>11.6666667</v>
      </c>
    </row>
    <row r="80" spans="1:22" x14ac:dyDescent="0.3">
      <c r="A80" s="91" t="s">
        <v>71</v>
      </c>
      <c r="B80" s="92">
        <v>15058</v>
      </c>
      <c r="C80" s="93">
        <v>10.025293787009542</v>
      </c>
      <c r="D80" s="94">
        <v>7.5441387999999998</v>
      </c>
      <c r="E80" s="94">
        <v>9.3778767999999992</v>
      </c>
      <c r="F80" s="94">
        <v>10.307805049999999</v>
      </c>
      <c r="G80" s="94">
        <v>10.934653900000001</v>
      </c>
      <c r="H80" s="95">
        <v>11.6906876</v>
      </c>
    </row>
    <row r="81" spans="1:20" x14ac:dyDescent="0.3">
      <c r="A81" s="61" t="s">
        <v>72</v>
      </c>
      <c r="B81" s="99">
        <f>SUM(B72:B80)</f>
        <v>129709</v>
      </c>
      <c r="C81" s="100">
        <v>10.283577507081858</v>
      </c>
      <c r="D81" s="76">
        <v>7.4891607000000002</v>
      </c>
      <c r="E81" s="76">
        <v>9.4588315000000005</v>
      </c>
      <c r="F81" s="76">
        <v>10.4533495</v>
      </c>
      <c r="G81" s="76">
        <v>11.2143607</v>
      </c>
      <c r="H81" s="77">
        <v>12.199391199999999</v>
      </c>
      <c r="S81" s="97">
        <f>'Annual Regional Wind LFs'!F29-'Annual Regional Wind LFs'!E29</f>
        <v>5.5419484000000008</v>
      </c>
      <c r="T81" s="97">
        <f>'Annual Regional Wind LFs'!G29-'Annual Regional Wind LFs'!F29</f>
        <v>7.9775017000000013</v>
      </c>
    </row>
    <row r="82" spans="1:20" x14ac:dyDescent="0.3">
      <c r="A82" s="63"/>
      <c r="B82" s="92"/>
      <c r="C82" s="93"/>
      <c r="D82" s="94"/>
      <c r="E82" s="94"/>
      <c r="F82" s="94"/>
      <c r="G82" s="94"/>
      <c r="H82" s="95"/>
      <c r="S82" s="97"/>
      <c r="T82" s="97"/>
    </row>
    <row r="83" spans="1:20" x14ac:dyDescent="0.3">
      <c r="A83" s="61" t="s">
        <v>66</v>
      </c>
      <c r="B83" s="101">
        <v>6802</v>
      </c>
      <c r="C83" s="100">
        <v>9.270865934080927</v>
      </c>
      <c r="D83" s="76">
        <v>6.7596325999999998</v>
      </c>
      <c r="E83" s="76">
        <v>8.4379251000000011</v>
      </c>
      <c r="F83" s="76">
        <v>9.319883149999999</v>
      </c>
      <c r="G83" s="76">
        <v>10.1193437</v>
      </c>
      <c r="H83" s="77">
        <v>11.1737185</v>
      </c>
      <c r="S83" s="97">
        <f>'Annual Regional Wind LFs'!F31-'Annual Regional Wind LFs'!E31</f>
        <v>8.1689313999999982</v>
      </c>
      <c r="T83" s="97">
        <f>'Annual Regional Wind LFs'!G31-'Annual Regional Wind LFs'!F31</f>
        <v>8.4540512999999997</v>
      </c>
    </row>
    <row r="84" spans="1:20" x14ac:dyDescent="0.3">
      <c r="A84" s="102" t="s">
        <v>69</v>
      </c>
      <c r="B84" s="103">
        <v>11614</v>
      </c>
      <c r="C84" s="104">
        <v>10.354918940601145</v>
      </c>
      <c r="D84" s="105">
        <v>7.3666446999999993</v>
      </c>
      <c r="E84" s="105">
        <v>9.5932484000000002</v>
      </c>
      <c r="F84" s="105">
        <v>10.508374700000001</v>
      </c>
      <c r="G84" s="105">
        <v>11.163528599999999</v>
      </c>
      <c r="H84" s="106">
        <v>12.0968778</v>
      </c>
      <c r="S84" s="97">
        <f>'Annual Regional Wind LFs'!F32-'Annual Regional Wind LFs'!E32</f>
        <v>5.377435049999999</v>
      </c>
      <c r="T84" s="97">
        <f>'Annual Regional Wind LFs'!G32-'Annual Regional Wind LFs'!F32</f>
        <v>6.0323663500000002</v>
      </c>
    </row>
    <row r="86" spans="1:20" x14ac:dyDescent="0.3">
      <c r="A86" s="13" t="s">
        <v>102</v>
      </c>
    </row>
    <row r="87" spans="1:20" x14ac:dyDescent="0.3">
      <c r="A87" s="161" t="s">
        <v>60</v>
      </c>
      <c r="B87" s="152" t="s">
        <v>2</v>
      </c>
      <c r="C87" s="157" t="s">
        <v>12</v>
      </c>
      <c r="D87" s="154" t="s">
        <v>0</v>
      </c>
      <c r="E87" s="155"/>
      <c r="F87" s="155"/>
      <c r="G87" s="155"/>
      <c r="H87" s="156"/>
    </row>
    <row r="88" spans="1:20" ht="16.2" x14ac:dyDescent="0.3">
      <c r="A88" s="162"/>
      <c r="B88" s="153"/>
      <c r="C88" s="158"/>
      <c r="D88" s="16" t="s">
        <v>8</v>
      </c>
      <c r="E88" s="16" t="s">
        <v>9</v>
      </c>
      <c r="F88" s="16" t="s">
        <v>13</v>
      </c>
      <c r="G88" s="16" t="s">
        <v>10</v>
      </c>
      <c r="H88" s="139" t="s">
        <v>11</v>
      </c>
    </row>
    <row r="89" spans="1:20" x14ac:dyDescent="0.3">
      <c r="A89" s="86" t="s">
        <v>61</v>
      </c>
      <c r="B89" s="87">
        <v>11548</v>
      </c>
      <c r="C89" s="88">
        <v>9.9236739017770894</v>
      </c>
      <c r="D89" s="89">
        <v>7.3566717000000006</v>
      </c>
      <c r="E89" s="89">
        <v>9.1210777500000013</v>
      </c>
      <c r="F89" s="89">
        <v>10.018453900000001</v>
      </c>
      <c r="G89" s="89">
        <v>10.667553250000001</v>
      </c>
      <c r="H89" s="90">
        <v>11.5225597</v>
      </c>
    </row>
    <row r="90" spans="1:20" x14ac:dyDescent="0.3">
      <c r="A90" s="91" t="s">
        <v>62</v>
      </c>
      <c r="B90" s="92">
        <v>14308</v>
      </c>
      <c r="C90" s="93">
        <v>10.19602359313264</v>
      </c>
      <c r="D90" s="94">
        <v>7.3173515999999994</v>
      </c>
      <c r="E90" s="94">
        <v>9.3859141499999996</v>
      </c>
      <c r="F90" s="94">
        <v>10.4569736</v>
      </c>
      <c r="G90" s="94">
        <v>11.2404267</v>
      </c>
      <c r="H90" s="95">
        <v>12.137544500000001</v>
      </c>
    </row>
    <row r="91" spans="1:20" x14ac:dyDescent="0.3">
      <c r="A91" s="91" t="s">
        <v>63</v>
      </c>
      <c r="B91" s="92">
        <v>3240</v>
      </c>
      <c r="C91" s="93">
        <v>8.9908253950058725</v>
      </c>
      <c r="D91" s="94">
        <v>5.8819159500000007</v>
      </c>
      <c r="E91" s="94">
        <v>8.1782738999999989</v>
      </c>
      <c r="F91" s="94">
        <v>9.3650141500000004</v>
      </c>
      <c r="G91" s="94">
        <v>10.335786350000001</v>
      </c>
      <c r="H91" s="95">
        <v>11.25395655</v>
      </c>
    </row>
    <row r="92" spans="1:20" x14ac:dyDescent="0.3">
      <c r="A92" s="91" t="s">
        <v>64</v>
      </c>
      <c r="B92" s="92">
        <v>5595</v>
      </c>
      <c r="C92" s="93">
        <v>9.4806124410695531</v>
      </c>
      <c r="D92" s="94">
        <v>7.1052885999999997</v>
      </c>
      <c r="E92" s="94">
        <v>8.9928927000000005</v>
      </c>
      <c r="F92" s="94">
        <v>9.9360209000000008</v>
      </c>
      <c r="G92" s="94">
        <v>10.5452675</v>
      </c>
      <c r="H92" s="95">
        <v>11.1797723</v>
      </c>
    </row>
    <row r="93" spans="1:20" x14ac:dyDescent="0.3">
      <c r="A93" s="91" t="s">
        <v>65</v>
      </c>
      <c r="B93" s="92">
        <v>11546</v>
      </c>
      <c r="C93" s="93">
        <v>9.2523688797899339</v>
      </c>
      <c r="D93" s="94">
        <v>6.5679831999999996</v>
      </c>
      <c r="E93" s="94">
        <v>8.5713279</v>
      </c>
      <c r="F93" s="94">
        <v>9.4660133000000002</v>
      </c>
      <c r="G93" s="94">
        <v>10.2173959</v>
      </c>
      <c r="H93" s="95">
        <v>11.231357299999999</v>
      </c>
    </row>
    <row r="94" spans="1:20" x14ac:dyDescent="0.3">
      <c r="A94" s="91" t="s">
        <v>67</v>
      </c>
      <c r="B94" s="92">
        <v>15632</v>
      </c>
      <c r="C94" s="93">
        <v>10.44423768876114</v>
      </c>
      <c r="D94" s="94">
        <v>7.1948660999999996</v>
      </c>
      <c r="E94" s="94">
        <v>9.3478840499999993</v>
      </c>
      <c r="F94" s="94">
        <v>10.4987254</v>
      </c>
      <c r="G94" s="94">
        <v>11.46540935</v>
      </c>
      <c r="H94" s="95">
        <v>12.8551042</v>
      </c>
    </row>
    <row r="95" spans="1:20" x14ac:dyDescent="0.3">
      <c r="A95" s="91" t="s">
        <v>68</v>
      </c>
      <c r="B95" s="92">
        <v>25715</v>
      </c>
      <c r="C95" s="93">
        <v>10.370009860342158</v>
      </c>
      <c r="D95" s="94">
        <v>7.7580433000000006</v>
      </c>
      <c r="E95" s="94">
        <v>9.6888786000000007</v>
      </c>
      <c r="F95" s="94">
        <v>10.6462351</v>
      </c>
      <c r="G95" s="94">
        <v>11.3610083</v>
      </c>
      <c r="H95" s="95">
        <v>12.223791500000001</v>
      </c>
    </row>
    <row r="96" spans="1:20" x14ac:dyDescent="0.3">
      <c r="A96" s="91" t="s">
        <v>70</v>
      </c>
      <c r="B96" s="92">
        <v>10219</v>
      </c>
      <c r="C96" s="93">
        <v>9.6914120775204857</v>
      </c>
      <c r="D96" s="94">
        <v>6.9569047999999993</v>
      </c>
      <c r="E96" s="94">
        <v>8.8824728000000004</v>
      </c>
      <c r="F96" s="94">
        <v>9.8008834999999994</v>
      </c>
      <c r="G96" s="94">
        <v>10.4585629</v>
      </c>
      <c r="H96" s="95">
        <v>11.204456799999999</v>
      </c>
    </row>
    <row r="97" spans="1:20" x14ac:dyDescent="0.3">
      <c r="A97" s="91" t="s">
        <v>71</v>
      </c>
      <c r="B97" s="92">
        <v>12826</v>
      </c>
      <c r="C97" s="93">
        <v>9.6284377036386264</v>
      </c>
      <c r="D97" s="94">
        <v>7.0937785</v>
      </c>
      <c r="E97" s="94">
        <v>8.8626419999999992</v>
      </c>
      <c r="F97" s="94">
        <v>9.8013968000000009</v>
      </c>
      <c r="G97" s="94">
        <v>10.4357448</v>
      </c>
      <c r="H97" s="95">
        <v>11.2270273</v>
      </c>
    </row>
    <row r="98" spans="1:20" x14ac:dyDescent="0.3">
      <c r="A98" s="61" t="s">
        <v>72</v>
      </c>
      <c r="B98" s="99">
        <f>SUM(B89:B97)</f>
        <v>110629</v>
      </c>
      <c r="C98" s="100">
        <v>9.9874646107070983</v>
      </c>
      <c r="D98" s="76">
        <v>7.1702025000000003</v>
      </c>
      <c r="E98" s="76">
        <v>9.1235707999999995</v>
      </c>
      <c r="F98" s="76">
        <v>10.1209059</v>
      </c>
      <c r="G98" s="76">
        <v>10.9230324</v>
      </c>
      <c r="H98" s="77">
        <v>12.0520718</v>
      </c>
      <c r="S98" s="97">
        <f>'Annual Regional Wind LFs'!F46-'Annual Regional Wind LFs'!E46</f>
        <v>5.6444881000000002</v>
      </c>
      <c r="T98" s="97">
        <f>'Annual Regional Wind LFs'!G46-'Annual Regional Wind LFs'!F46</f>
        <v>7.0792090999999999</v>
      </c>
    </row>
    <row r="99" spans="1:20" x14ac:dyDescent="0.3">
      <c r="A99" s="63"/>
      <c r="B99" s="92"/>
      <c r="C99" s="93"/>
      <c r="D99" s="94"/>
      <c r="E99" s="94"/>
      <c r="F99" s="94"/>
      <c r="G99" s="94"/>
      <c r="H99" s="95"/>
      <c r="S99" s="97"/>
      <c r="T99" s="97"/>
    </row>
    <row r="100" spans="1:20" x14ac:dyDescent="0.3">
      <c r="A100" s="61" t="s">
        <v>66</v>
      </c>
      <c r="B100" s="101">
        <v>5731</v>
      </c>
      <c r="C100" s="100">
        <v>8.8879674313076791</v>
      </c>
      <c r="D100" s="76">
        <v>6.4177366999999998</v>
      </c>
      <c r="E100" s="76">
        <v>7.9796183000000003</v>
      </c>
      <c r="F100" s="76">
        <v>8.9048725999999991</v>
      </c>
      <c r="G100" s="76">
        <v>9.7548342999999988</v>
      </c>
      <c r="H100" s="77">
        <v>10.7990868</v>
      </c>
      <c r="S100" s="97">
        <f>'Annual Regional Wind LFs'!F48-'Annual Regional Wind LFs'!E48</f>
        <v>7.573719650000001</v>
      </c>
      <c r="T100" s="97">
        <f>'Annual Regional Wind LFs'!G48-'Annual Regional Wind LFs'!F48</f>
        <v>8.832298950000002</v>
      </c>
    </row>
    <row r="101" spans="1:20" x14ac:dyDescent="0.3">
      <c r="A101" s="102" t="s">
        <v>69</v>
      </c>
      <c r="B101" s="103">
        <v>9946</v>
      </c>
      <c r="C101" s="104">
        <v>9.7301703371607466</v>
      </c>
      <c r="D101" s="105">
        <v>7.0258933999999993</v>
      </c>
      <c r="E101" s="105">
        <v>9.1309029000000006</v>
      </c>
      <c r="F101" s="105">
        <v>10.037889799999999</v>
      </c>
      <c r="G101" s="105">
        <v>10.641770000000001</v>
      </c>
      <c r="H101" s="106">
        <v>11.5019657</v>
      </c>
      <c r="S101" s="97">
        <f>'Annual Regional Wind LFs'!F49-'Annual Regional Wind LFs'!E49</f>
        <v>4.5621177499999988</v>
      </c>
      <c r="T101" s="97">
        <f>'Annual Regional Wind LFs'!G49-'Annual Regional Wind LFs'!F49</f>
        <v>4.4145553500000005</v>
      </c>
    </row>
  </sheetData>
  <mergeCells count="24">
    <mergeCell ref="A87:A88"/>
    <mergeCell ref="B87:B88"/>
    <mergeCell ref="C87:C88"/>
    <mergeCell ref="D87:H87"/>
    <mergeCell ref="D2:H2"/>
    <mergeCell ref="D19:H19"/>
    <mergeCell ref="D36:H36"/>
    <mergeCell ref="D53:H53"/>
    <mergeCell ref="C2:C3"/>
    <mergeCell ref="C36:C37"/>
    <mergeCell ref="B2:B3"/>
    <mergeCell ref="A2:A3"/>
    <mergeCell ref="C19:C20"/>
    <mergeCell ref="B19:B20"/>
    <mergeCell ref="A19:A20"/>
    <mergeCell ref="A70:A71"/>
    <mergeCell ref="B70:B71"/>
    <mergeCell ref="C70:C71"/>
    <mergeCell ref="D70:H70"/>
    <mergeCell ref="B36:B37"/>
    <mergeCell ref="A36:A37"/>
    <mergeCell ref="C53:C54"/>
    <mergeCell ref="B53:B54"/>
    <mergeCell ref="A53:A54"/>
  </mergeCells>
  <pageMargins left="0.7" right="0.7" top="0.75" bottom="0.75" header="0.3" footer="0.3"/>
  <pageSetup paperSize="9" orientation="landscape" verticalDpi="4" r:id="rId1"/>
  <colBreaks count="1" manualBreakCount="1">
    <brk id="9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J35"/>
  <sheetViews>
    <sheetView workbookViewId="0"/>
  </sheetViews>
  <sheetFormatPr defaultColWidth="8.88671875" defaultRowHeight="14.4" x14ac:dyDescent="0.3"/>
  <cols>
    <col min="1" max="1" width="7.6640625" style="15" customWidth="1"/>
    <col min="2" max="2" width="12.109375" style="15" customWidth="1"/>
    <col min="3" max="3" width="8.6640625" style="15" bestFit="1" customWidth="1"/>
    <col min="4" max="4" width="9.6640625" style="15" customWidth="1"/>
    <col min="5" max="9" width="7.109375" style="15" customWidth="1"/>
    <col min="10" max="10" width="11.6640625" style="15" customWidth="1"/>
    <col min="11" max="16384" width="8.88671875" style="15"/>
  </cols>
  <sheetData>
    <row r="1" spans="1:10" x14ac:dyDescent="0.3">
      <c r="A1" s="13" t="s">
        <v>95</v>
      </c>
    </row>
    <row r="2" spans="1:10" x14ac:dyDescent="0.3">
      <c r="A2" s="107"/>
      <c r="B2" s="107"/>
      <c r="C2" s="163" t="s">
        <v>2</v>
      </c>
      <c r="D2" s="159" t="s">
        <v>20</v>
      </c>
      <c r="E2" s="165" t="s">
        <v>0</v>
      </c>
      <c r="F2" s="166"/>
      <c r="G2" s="166"/>
      <c r="H2" s="166"/>
      <c r="I2" s="166"/>
      <c r="J2" s="159" t="s">
        <v>76</v>
      </c>
    </row>
    <row r="3" spans="1:10" ht="16.2" x14ac:dyDescent="0.3">
      <c r="A3" s="108"/>
      <c r="B3" s="108"/>
      <c r="C3" s="164"/>
      <c r="D3" s="160"/>
      <c r="E3" s="30" t="s">
        <v>8</v>
      </c>
      <c r="F3" s="31" t="s">
        <v>9</v>
      </c>
      <c r="G3" s="31" t="s">
        <v>13</v>
      </c>
      <c r="H3" s="31" t="s">
        <v>10</v>
      </c>
      <c r="I3" s="32" t="s">
        <v>11</v>
      </c>
      <c r="J3" s="167"/>
    </row>
    <row r="4" spans="1:10" x14ac:dyDescent="0.3">
      <c r="A4" s="15" t="s">
        <v>14</v>
      </c>
      <c r="B4" s="15" t="s">
        <v>15</v>
      </c>
      <c r="C4" s="109">
        <v>10327</v>
      </c>
      <c r="D4" s="110">
        <v>26</v>
      </c>
      <c r="E4" s="111">
        <v>10.268727373990531</v>
      </c>
      <c r="F4" s="94">
        <v>14.714901867679645</v>
      </c>
      <c r="G4" s="94">
        <v>16.33089133089133</v>
      </c>
      <c r="H4" s="94">
        <v>17.688679245283019</v>
      </c>
      <c r="I4" s="94">
        <v>19.927536231884059</v>
      </c>
      <c r="J4" s="88">
        <v>6.9672223294103981</v>
      </c>
    </row>
    <row r="5" spans="1:10" x14ac:dyDescent="0.3">
      <c r="B5" s="15" t="s">
        <v>16</v>
      </c>
      <c r="C5" s="109">
        <v>16074</v>
      </c>
      <c r="D5" s="112">
        <v>26</v>
      </c>
      <c r="E5" s="111">
        <v>9.9328886693017129</v>
      </c>
      <c r="F5" s="94">
        <v>12.913898953301128</v>
      </c>
      <c r="G5" s="94">
        <v>14.204545454545453</v>
      </c>
      <c r="H5" s="94">
        <v>15.335648148148149</v>
      </c>
      <c r="I5" s="94">
        <v>17.530694614027944</v>
      </c>
      <c r="J5" s="93">
        <v>5.3267673888256102</v>
      </c>
    </row>
    <row r="6" spans="1:10" x14ac:dyDescent="0.3">
      <c r="B6" s="15" t="s">
        <v>17</v>
      </c>
      <c r="C6" s="109">
        <v>29464</v>
      </c>
      <c r="D6" s="112">
        <v>29</v>
      </c>
      <c r="E6" s="111">
        <v>3.0307605035865905</v>
      </c>
      <c r="F6" s="94">
        <v>4.880078432198629</v>
      </c>
      <c r="G6" s="94">
        <v>6.1728395061728394</v>
      </c>
      <c r="H6" s="94">
        <v>7.579192651230608</v>
      </c>
      <c r="I6" s="94">
        <v>9.8164621974145785</v>
      </c>
      <c r="J6" s="93">
        <v>2.4630795160316814</v>
      </c>
    </row>
    <row r="7" spans="1:10" x14ac:dyDescent="0.3">
      <c r="A7" s="108"/>
      <c r="B7" s="108" t="s">
        <v>18</v>
      </c>
      <c r="C7" s="113">
        <v>69191</v>
      </c>
      <c r="D7" s="114">
        <v>31</v>
      </c>
      <c r="E7" s="115">
        <v>2.6408798325632823</v>
      </c>
      <c r="F7" s="116">
        <v>4.4491525423728815</v>
      </c>
      <c r="G7" s="116">
        <v>5.8390683390683398</v>
      </c>
      <c r="H7" s="116">
        <v>7.2635437153584839</v>
      </c>
      <c r="I7" s="116">
        <v>9.4818376068376082</v>
      </c>
      <c r="J7" s="117">
        <v>3.3688072999861167</v>
      </c>
    </row>
    <row r="8" spans="1:10" x14ac:dyDescent="0.3">
      <c r="A8" s="15" t="s">
        <v>19</v>
      </c>
      <c r="B8" s="15" t="s">
        <v>15</v>
      </c>
      <c r="C8" s="109">
        <v>86324</v>
      </c>
      <c r="D8" s="110">
        <v>29</v>
      </c>
      <c r="E8" s="111">
        <v>8.6963863559608257</v>
      </c>
      <c r="F8" s="94">
        <v>12.627707692156349</v>
      </c>
      <c r="G8" s="94">
        <v>13.991679658549318</v>
      </c>
      <c r="H8" s="94">
        <v>15.140503875968994</v>
      </c>
      <c r="I8" s="94">
        <v>17.231182795698924</v>
      </c>
      <c r="J8" s="93">
        <v>4.9665810960161387</v>
      </c>
    </row>
    <row r="9" spans="1:10" x14ac:dyDescent="0.3">
      <c r="B9" s="15" t="s">
        <v>16</v>
      </c>
      <c r="C9" s="109">
        <v>100435</v>
      </c>
      <c r="D9" s="112">
        <v>31</v>
      </c>
      <c r="E9" s="111">
        <v>9.5353041370157889</v>
      </c>
      <c r="F9" s="94">
        <v>12.778386272362177</v>
      </c>
      <c r="G9" s="94">
        <v>14.16844210211557</v>
      </c>
      <c r="H9" s="94">
        <v>15.427714646464647</v>
      </c>
      <c r="I9" s="94">
        <v>17.524983881366861</v>
      </c>
      <c r="J9" s="93">
        <v>5.3863345228003725</v>
      </c>
    </row>
    <row r="10" spans="1:10" x14ac:dyDescent="0.3">
      <c r="B10" s="15" t="s">
        <v>17</v>
      </c>
      <c r="C10" s="109">
        <v>111772</v>
      </c>
      <c r="D10" s="112">
        <v>32</v>
      </c>
      <c r="E10" s="111">
        <v>3.2709339774557167</v>
      </c>
      <c r="F10" s="94">
        <v>5.122652806765128</v>
      </c>
      <c r="G10" s="94">
        <v>6.3217089371980677</v>
      </c>
      <c r="H10" s="94">
        <v>7.449978714346531</v>
      </c>
      <c r="I10" s="94">
        <v>9.4696969696969688</v>
      </c>
      <c r="J10" s="93">
        <v>2.3724516449709001</v>
      </c>
    </row>
    <row r="11" spans="1:10" x14ac:dyDescent="0.3">
      <c r="A11" s="108"/>
      <c r="B11" s="108" t="s">
        <v>18</v>
      </c>
      <c r="C11" s="113">
        <v>120560</v>
      </c>
      <c r="D11" s="114">
        <v>32</v>
      </c>
      <c r="E11" s="115">
        <v>2.3191295679925963</v>
      </c>
      <c r="F11" s="116">
        <v>3.5857544187739965</v>
      </c>
      <c r="G11" s="116">
        <v>4.4296788482834994</v>
      </c>
      <c r="H11" s="116">
        <v>5.2456719808693499</v>
      </c>
      <c r="I11" s="116">
        <v>6.7234848484848477</v>
      </c>
      <c r="J11" s="93">
        <v>2.1409992476896385</v>
      </c>
    </row>
    <row r="12" spans="1:10" x14ac:dyDescent="0.3">
      <c r="A12" s="15" t="s">
        <v>74</v>
      </c>
      <c r="B12" s="15" t="s">
        <v>15</v>
      </c>
      <c r="C12" s="109">
        <v>126621</v>
      </c>
      <c r="D12" s="110">
        <v>32</v>
      </c>
      <c r="E12" s="111">
        <v>9.6787078170056908</v>
      </c>
      <c r="F12" s="94">
        <v>13.072798346329384</v>
      </c>
      <c r="G12" s="94">
        <v>14.540816326530612</v>
      </c>
      <c r="H12" s="94">
        <v>15.794831871126149</v>
      </c>
      <c r="I12" s="94">
        <v>17.840375586854464</v>
      </c>
      <c r="J12" s="88">
        <v>6.1373547953162486</v>
      </c>
    </row>
    <row r="13" spans="1:10" x14ac:dyDescent="0.3">
      <c r="B13" s="15" t="s">
        <v>16</v>
      </c>
      <c r="C13" s="109">
        <v>167406</v>
      </c>
      <c r="D13" s="112">
        <v>40</v>
      </c>
      <c r="E13" s="111">
        <v>11.573703264665362</v>
      </c>
      <c r="F13" s="94">
        <v>14.610586240310077</v>
      </c>
      <c r="G13" s="94">
        <v>16.014709797288823</v>
      </c>
      <c r="H13" s="94">
        <v>17.295345104333869</v>
      </c>
      <c r="I13" s="94">
        <v>19.195976262845559</v>
      </c>
      <c r="J13" s="93">
        <v>6.370754977737338</v>
      </c>
    </row>
    <row r="14" spans="1:10" x14ac:dyDescent="0.3">
      <c r="B14" s="15" t="s">
        <v>17</v>
      </c>
      <c r="C14" s="109">
        <v>169172</v>
      </c>
      <c r="D14" s="112">
        <v>38</v>
      </c>
      <c r="E14" s="111">
        <v>3.2242757242757256</v>
      </c>
      <c r="F14" s="94">
        <v>4.8670465337132036</v>
      </c>
      <c r="G14" s="94">
        <v>5.9040858161729082</v>
      </c>
      <c r="H14" s="94">
        <v>6.8595197841121731</v>
      </c>
      <c r="I14" s="94">
        <v>8.2932967284374293</v>
      </c>
      <c r="J14" s="93">
        <v>2.3845848554237157</v>
      </c>
    </row>
    <row r="15" spans="1:10" x14ac:dyDescent="0.3">
      <c r="A15" s="108"/>
      <c r="B15" s="108" t="s">
        <v>18</v>
      </c>
      <c r="C15" s="113">
        <v>184098</v>
      </c>
      <c r="D15" s="114">
        <v>40</v>
      </c>
      <c r="E15" s="115">
        <v>2.5836527447352169</v>
      </c>
      <c r="F15" s="116">
        <v>4.2495792495792566</v>
      </c>
      <c r="G15" s="116">
        <v>5.5415113047441835</v>
      </c>
      <c r="H15" s="116">
        <v>6.820436507936507</v>
      </c>
      <c r="I15" s="116">
        <v>8.5323824798564161</v>
      </c>
      <c r="J15" s="117">
        <v>3.2721502536950755</v>
      </c>
    </row>
    <row r="16" spans="1:10" x14ac:dyDescent="0.3">
      <c r="A16" s="15" t="s">
        <v>75</v>
      </c>
      <c r="B16" s="15" t="s">
        <v>15</v>
      </c>
      <c r="C16" s="118">
        <v>195807</v>
      </c>
      <c r="D16" s="110">
        <v>39</v>
      </c>
      <c r="E16" s="119">
        <v>9.9548199999999998</v>
      </c>
      <c r="F16" s="89">
        <v>12.890599999999999</v>
      </c>
      <c r="G16" s="89">
        <v>14.305570000000001</v>
      </c>
      <c r="H16" s="89">
        <v>15.625</v>
      </c>
      <c r="I16" s="89">
        <v>17.593800000000002</v>
      </c>
      <c r="J16" s="93">
        <v>6.1153701381370391</v>
      </c>
    </row>
    <row r="17" spans="1:10" x14ac:dyDescent="0.3">
      <c r="B17" s="15" t="s">
        <v>16</v>
      </c>
      <c r="C17" s="109">
        <v>191502</v>
      </c>
      <c r="D17" s="112">
        <v>36</v>
      </c>
      <c r="E17" s="111">
        <v>11.45833</v>
      </c>
      <c r="F17" s="94">
        <v>14.456720000000001</v>
      </c>
      <c r="G17" s="94">
        <v>15.83329</v>
      </c>
      <c r="H17" s="94">
        <v>17.06457</v>
      </c>
      <c r="I17" s="94">
        <v>18.999020000000002</v>
      </c>
      <c r="J17" s="93">
        <v>6.1520707250955695</v>
      </c>
    </row>
    <row r="18" spans="1:10" x14ac:dyDescent="0.3">
      <c r="B18" s="15" t="s">
        <v>17</v>
      </c>
      <c r="C18" s="109">
        <v>194295</v>
      </c>
      <c r="D18" s="112">
        <v>35</v>
      </c>
      <c r="E18" s="111">
        <v>3.2915199999999998</v>
      </c>
      <c r="F18" s="94">
        <v>4.8474300000000001</v>
      </c>
      <c r="G18" s="94">
        <v>5.92157</v>
      </c>
      <c r="H18" s="94">
        <v>6.9237799999999998</v>
      </c>
      <c r="I18" s="94">
        <v>8.4358599999999999</v>
      </c>
      <c r="J18" s="93">
        <v>2.4872254262348719</v>
      </c>
    </row>
    <row r="19" spans="1:10" x14ac:dyDescent="0.3">
      <c r="A19" s="108"/>
      <c r="B19" s="108" t="s">
        <v>18</v>
      </c>
      <c r="C19" s="113">
        <v>216069</v>
      </c>
      <c r="D19" s="114">
        <v>36</v>
      </c>
      <c r="E19" s="115">
        <v>2.6716799999999998</v>
      </c>
      <c r="F19" s="116">
        <v>4.2459199999999999</v>
      </c>
      <c r="G19" s="116">
        <v>5.4849700000000006</v>
      </c>
      <c r="H19" s="116">
        <v>6.616950000000001</v>
      </c>
      <c r="I19" s="116">
        <v>8.0370399999999993</v>
      </c>
      <c r="J19" s="117">
        <v>3.2759100610175564</v>
      </c>
    </row>
    <row r="20" spans="1:10" x14ac:dyDescent="0.3">
      <c r="A20" s="15" t="s">
        <v>99</v>
      </c>
      <c r="B20" s="15" t="s">
        <v>15</v>
      </c>
      <c r="C20" s="118">
        <v>153659</v>
      </c>
      <c r="D20" s="110">
        <v>24.673237247421223</v>
      </c>
      <c r="E20" s="119">
        <v>11.332100000000001</v>
      </c>
      <c r="F20" s="89">
        <v>14.352960000000001</v>
      </c>
      <c r="G20" s="89">
        <v>15.820180000000001</v>
      </c>
      <c r="H20" s="89">
        <v>17.041090000000001</v>
      </c>
      <c r="I20" s="90">
        <v>18.674979999999998</v>
      </c>
      <c r="J20" s="88">
        <v>6.8088768712172554</v>
      </c>
    </row>
    <row r="21" spans="1:10" x14ac:dyDescent="0.3">
      <c r="A21" s="14"/>
      <c r="B21" s="15" t="s">
        <v>16</v>
      </c>
      <c r="C21" s="109">
        <v>244599</v>
      </c>
      <c r="D21" s="112">
        <v>37.212008909011246</v>
      </c>
      <c r="E21" s="111">
        <v>10.8125</v>
      </c>
      <c r="F21" s="94">
        <v>13.614490000000002</v>
      </c>
      <c r="G21" s="94">
        <v>14.753810000000001</v>
      </c>
      <c r="H21" s="94">
        <v>15.769030000000001</v>
      </c>
      <c r="I21" s="95">
        <v>17.364519999999999</v>
      </c>
      <c r="J21" s="93">
        <v>5.6631073921388122</v>
      </c>
    </row>
    <row r="22" spans="1:10" x14ac:dyDescent="0.3">
      <c r="A22" s="14"/>
      <c r="B22" s="15" t="s">
        <v>17</v>
      </c>
      <c r="C22" s="109">
        <v>254400</v>
      </c>
      <c r="D22" s="112">
        <v>36.630247599739675</v>
      </c>
      <c r="E22" s="111">
        <v>3.2883000000000004</v>
      </c>
      <c r="F22" s="94">
        <v>4.6024700000000003</v>
      </c>
      <c r="G22" s="94">
        <v>5.7423700000000002</v>
      </c>
      <c r="H22" s="94">
        <v>6.8537400000000002</v>
      </c>
      <c r="I22" s="95">
        <v>8.3345299999999991</v>
      </c>
      <c r="J22" s="93">
        <v>1.8223694976695579</v>
      </c>
    </row>
    <row r="23" spans="1:10" x14ac:dyDescent="0.3">
      <c r="A23" s="108"/>
      <c r="B23" s="108" t="s">
        <v>18</v>
      </c>
      <c r="C23" s="113">
        <v>282641</v>
      </c>
      <c r="D23" s="114">
        <v>37.61480099386619</v>
      </c>
      <c r="E23" s="115">
        <v>2.4904800000000002</v>
      </c>
      <c r="F23" s="116">
        <v>3.9333499999999999</v>
      </c>
      <c r="G23" s="116">
        <v>4.9645399999999995</v>
      </c>
      <c r="H23" s="116">
        <v>5.9456299999999995</v>
      </c>
      <c r="I23" s="138">
        <v>7.2321800000000005</v>
      </c>
      <c r="J23" s="117">
        <v>2.9415261106371342</v>
      </c>
    </row>
    <row r="24" spans="1:10" ht="14.4" customHeight="1" x14ac:dyDescent="0.3">
      <c r="A24" s="15" t="s">
        <v>103</v>
      </c>
      <c r="B24" s="15" t="s">
        <v>15</v>
      </c>
      <c r="C24" s="118">
        <v>129388</v>
      </c>
      <c r="D24" s="110">
        <v>16.689002423612358</v>
      </c>
      <c r="E24" s="119">
        <v>10.49837</v>
      </c>
      <c r="F24" s="89">
        <v>13.320380000000002</v>
      </c>
      <c r="G24" s="89">
        <v>14.60369</v>
      </c>
      <c r="H24" s="89">
        <v>15.686349999999999</v>
      </c>
      <c r="I24" s="90">
        <v>17.299999999999997</v>
      </c>
      <c r="J24" s="88">
        <v>5.5323613922234287</v>
      </c>
    </row>
    <row r="25" spans="1:10" x14ac:dyDescent="0.3">
      <c r="A25" s="14"/>
      <c r="B25" s="15" t="s">
        <v>16</v>
      </c>
      <c r="C25" s="109">
        <v>311254</v>
      </c>
      <c r="D25" s="112">
        <v>39.796398488203792</v>
      </c>
      <c r="E25" s="111">
        <v>10.360049999999999</v>
      </c>
      <c r="F25" s="94">
        <v>13.2384</v>
      </c>
      <c r="G25" s="94">
        <v>14.515980000000001</v>
      </c>
      <c r="H25" s="94">
        <v>15.579219999999999</v>
      </c>
      <c r="I25" s="95">
        <v>17.190519999999999</v>
      </c>
      <c r="J25" s="93">
        <v>5.8892668646966504</v>
      </c>
    </row>
    <row r="26" spans="1:10" ht="15.6" customHeight="1" x14ac:dyDescent="0.3">
      <c r="A26" s="14"/>
      <c r="B26" s="15" t="s">
        <v>17</v>
      </c>
      <c r="C26" s="109">
        <v>309907</v>
      </c>
      <c r="D26" s="112">
        <v>39.325355081281984</v>
      </c>
      <c r="E26" s="111">
        <v>3.4457</v>
      </c>
      <c r="F26" s="94">
        <v>5.1839900000000005</v>
      </c>
      <c r="G26" s="94">
        <v>6.2843399999999994</v>
      </c>
      <c r="H26" s="94">
        <v>7.38279</v>
      </c>
      <c r="I26" s="95">
        <v>8.926169999999999</v>
      </c>
      <c r="J26" s="93">
        <v>2.638823681392684</v>
      </c>
    </row>
    <row r="27" spans="1:10" x14ac:dyDescent="0.3">
      <c r="A27" s="14"/>
      <c r="B27" s="108" t="s">
        <v>18</v>
      </c>
      <c r="C27" s="113">
        <v>308236</v>
      </c>
      <c r="D27" s="114">
        <v>38.883436480564335</v>
      </c>
      <c r="E27" s="115">
        <v>2.26356</v>
      </c>
      <c r="F27" s="116">
        <v>3.5037899999999995</v>
      </c>
      <c r="G27" s="116">
        <v>4.5018500000000001</v>
      </c>
      <c r="H27" s="116">
        <v>5.4959099999999994</v>
      </c>
      <c r="I27" s="138">
        <v>6.8082799999999999</v>
      </c>
      <c r="J27" s="117">
        <v>2.7106289228147253</v>
      </c>
    </row>
    <row r="28" spans="1:10" x14ac:dyDescent="0.3">
      <c r="A28" s="168" t="s">
        <v>104</v>
      </c>
      <c r="B28" s="168"/>
      <c r="C28" s="168"/>
      <c r="D28" s="168"/>
      <c r="E28" s="168"/>
      <c r="F28" s="168"/>
      <c r="G28" s="168"/>
      <c r="H28" s="168"/>
      <c r="I28" s="168"/>
      <c r="J28" s="168"/>
    </row>
    <row r="29" spans="1:10" x14ac:dyDescent="0.3">
      <c r="A29" s="169"/>
      <c r="B29" s="169"/>
      <c r="C29" s="169"/>
      <c r="D29" s="169"/>
      <c r="E29" s="169"/>
      <c r="F29" s="169"/>
      <c r="G29" s="169"/>
      <c r="H29" s="169"/>
      <c r="I29" s="169"/>
      <c r="J29" s="169"/>
    </row>
    <row r="30" spans="1:10" x14ac:dyDescent="0.3">
      <c r="A30" s="169"/>
      <c r="B30" s="169"/>
      <c r="C30" s="169"/>
      <c r="D30" s="169"/>
      <c r="E30" s="169"/>
      <c r="F30" s="169"/>
      <c r="G30" s="169"/>
      <c r="H30" s="169"/>
      <c r="I30" s="169"/>
      <c r="J30" s="169"/>
    </row>
    <row r="31" spans="1:10" x14ac:dyDescent="0.3">
      <c r="A31" s="169"/>
      <c r="B31" s="169"/>
      <c r="C31" s="169"/>
      <c r="D31" s="169"/>
      <c r="E31" s="169"/>
      <c r="F31" s="169"/>
      <c r="G31" s="169"/>
      <c r="H31" s="169"/>
      <c r="I31" s="169"/>
      <c r="J31" s="169"/>
    </row>
    <row r="32" spans="1:10" x14ac:dyDescent="0.3">
      <c r="A32" s="120"/>
      <c r="B32" s="120"/>
      <c r="C32" s="120"/>
      <c r="D32" s="120"/>
      <c r="E32" s="120"/>
      <c r="F32" s="120"/>
      <c r="G32" s="120"/>
      <c r="H32" s="120"/>
      <c r="I32" s="120"/>
      <c r="J32" s="120"/>
    </row>
    <row r="33" spans="3:5" x14ac:dyDescent="0.3">
      <c r="C33" s="120"/>
      <c r="D33" s="120"/>
      <c r="E33" s="120"/>
    </row>
    <row r="34" spans="3:5" x14ac:dyDescent="0.3">
      <c r="C34" s="120"/>
      <c r="D34" s="120"/>
      <c r="E34" s="120"/>
    </row>
    <row r="35" spans="3:5" x14ac:dyDescent="0.3">
      <c r="C35" s="120"/>
      <c r="D35" s="120"/>
      <c r="E35" s="120"/>
    </row>
  </sheetData>
  <mergeCells count="5">
    <mergeCell ref="C2:C3"/>
    <mergeCell ref="D2:D3"/>
    <mergeCell ref="E2:I2"/>
    <mergeCell ref="J2:J3"/>
    <mergeCell ref="A28:J31"/>
  </mergeCells>
  <pageMargins left="0.25" right="0.25" top="0.75" bottom="0.75" header="0.3" footer="0.3"/>
  <pageSetup paperSize="9" scale="90" orientation="landscape" verticalDpi="4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workbookViewId="0"/>
  </sheetViews>
  <sheetFormatPr defaultColWidth="8.88671875" defaultRowHeight="14.4" x14ac:dyDescent="0.3"/>
  <cols>
    <col min="1" max="1" width="23.6640625" style="15" customWidth="1"/>
    <col min="2" max="2" width="8.88671875" style="15"/>
    <col min="3" max="3" width="9.6640625" style="15" customWidth="1"/>
    <col min="4" max="8" width="7.109375" style="15" customWidth="1"/>
    <col min="9" max="9" width="4" style="15" customWidth="1"/>
    <col min="10" max="16384" width="8.88671875" style="15"/>
  </cols>
  <sheetData>
    <row r="1" spans="1:9" ht="14.4" customHeight="1" x14ac:dyDescent="0.3">
      <c r="A1" s="13" t="s">
        <v>97</v>
      </c>
    </row>
    <row r="2" spans="1:9" x14ac:dyDescent="0.3">
      <c r="A2" s="161" t="s">
        <v>60</v>
      </c>
      <c r="B2" s="152" t="s">
        <v>2</v>
      </c>
      <c r="C2" s="157" t="s">
        <v>12</v>
      </c>
      <c r="D2" s="154" t="s">
        <v>0</v>
      </c>
      <c r="E2" s="155"/>
      <c r="F2" s="155"/>
      <c r="G2" s="155"/>
      <c r="H2" s="156"/>
    </row>
    <row r="3" spans="1:9" ht="14.4" customHeight="1" x14ac:dyDescent="0.3">
      <c r="A3" s="162"/>
      <c r="B3" s="153"/>
      <c r="C3" s="158"/>
      <c r="D3" s="16" t="s">
        <v>8</v>
      </c>
      <c r="E3" s="16" t="s">
        <v>9</v>
      </c>
      <c r="F3" s="16" t="s">
        <v>13</v>
      </c>
      <c r="G3" s="16" t="s">
        <v>10</v>
      </c>
      <c r="H3" s="137" t="s">
        <v>11</v>
      </c>
    </row>
    <row r="4" spans="1:9" x14ac:dyDescent="0.3">
      <c r="A4" s="49" t="s">
        <v>61</v>
      </c>
      <c r="B4" s="125">
        <v>134</v>
      </c>
      <c r="C4" s="74">
        <v>23.319659042770326</v>
      </c>
      <c r="D4" s="119">
        <v>5.7815314999999998</v>
      </c>
      <c r="E4" s="89">
        <v>10.093864499999999</v>
      </c>
      <c r="F4" s="89">
        <v>14.427379800000001</v>
      </c>
      <c r="G4" s="89">
        <v>18.850156999999999</v>
      </c>
      <c r="H4" s="90">
        <v>31.833972599999999</v>
      </c>
    </row>
    <row r="5" spans="1:9" x14ac:dyDescent="0.3">
      <c r="A5" s="55" t="s">
        <v>62</v>
      </c>
      <c r="B5" s="121">
        <v>453</v>
      </c>
      <c r="C5" s="38">
        <v>15.083343039675141</v>
      </c>
      <c r="D5" s="111">
        <v>4.8721050000000004</v>
      </c>
      <c r="E5" s="94">
        <v>7.722372</v>
      </c>
      <c r="F5" s="94">
        <v>10.013190600000001</v>
      </c>
      <c r="G5" s="94">
        <v>12.995495500000001</v>
      </c>
      <c r="H5" s="95">
        <v>22.90577</v>
      </c>
    </row>
    <row r="6" spans="1:9" x14ac:dyDescent="0.3">
      <c r="A6" s="55" t="s">
        <v>77</v>
      </c>
      <c r="B6" s="121">
        <v>30</v>
      </c>
      <c r="C6" s="38">
        <v>21.339686489894351</v>
      </c>
      <c r="D6" s="111">
        <v>5.1247645999999998</v>
      </c>
      <c r="E6" s="94">
        <v>9.6267595000000004</v>
      </c>
      <c r="F6" s="94">
        <v>14.788160299999999</v>
      </c>
      <c r="G6" s="94">
        <v>21.518264800000001</v>
      </c>
      <c r="H6" s="95">
        <v>33.048515999999999</v>
      </c>
      <c r="I6" s="96"/>
    </row>
    <row r="7" spans="1:9" x14ac:dyDescent="0.3">
      <c r="A7" s="55" t="s">
        <v>64</v>
      </c>
      <c r="B7" s="121">
        <v>84</v>
      </c>
      <c r="C7" s="38">
        <v>27.500760209606838</v>
      </c>
      <c r="D7" s="111">
        <v>7.0925414000000009</v>
      </c>
      <c r="E7" s="94">
        <v>12.9883194</v>
      </c>
      <c r="F7" s="94">
        <v>16.4791098</v>
      </c>
      <c r="G7" s="94">
        <v>21.288300199999998</v>
      </c>
      <c r="H7" s="95">
        <v>32.855120999999997</v>
      </c>
      <c r="I7" s="96"/>
    </row>
    <row r="8" spans="1:9" x14ac:dyDescent="0.3">
      <c r="A8" s="55" t="s">
        <v>65</v>
      </c>
      <c r="B8" s="121">
        <v>133</v>
      </c>
      <c r="C8" s="38">
        <v>22.312548479867178</v>
      </c>
      <c r="D8" s="111">
        <v>6.9880807000000003</v>
      </c>
      <c r="E8" s="94">
        <v>13.727509500000002</v>
      </c>
      <c r="F8" s="94">
        <v>19.001322800000001</v>
      </c>
      <c r="G8" s="94">
        <v>27.063063100000001</v>
      </c>
      <c r="H8" s="95">
        <v>37.192234800000001</v>
      </c>
      <c r="I8" s="96"/>
    </row>
    <row r="9" spans="1:9" x14ac:dyDescent="0.3">
      <c r="A9" s="55" t="s">
        <v>68</v>
      </c>
      <c r="B9" s="121">
        <v>318</v>
      </c>
      <c r="C9" s="38">
        <v>25.821692669460518</v>
      </c>
      <c r="D9" s="111">
        <v>5.0925926000000006</v>
      </c>
      <c r="E9" s="94">
        <v>12.3689663</v>
      </c>
      <c r="F9" s="94">
        <v>19.555008600000001</v>
      </c>
      <c r="G9" s="94">
        <v>24.893648800000001</v>
      </c>
      <c r="H9" s="95">
        <v>34.8457078</v>
      </c>
      <c r="I9" s="96"/>
    </row>
    <row r="10" spans="1:9" x14ac:dyDescent="0.3">
      <c r="A10" s="55" t="s">
        <v>70</v>
      </c>
      <c r="B10" s="121">
        <v>63</v>
      </c>
      <c r="C10" s="38">
        <v>17.02468308808827</v>
      </c>
      <c r="D10" s="111">
        <v>4.0506035000000002</v>
      </c>
      <c r="E10" s="94">
        <v>8.2562575999999996</v>
      </c>
      <c r="F10" s="94">
        <v>13.636705800000001</v>
      </c>
      <c r="G10" s="94">
        <v>17.7501161</v>
      </c>
      <c r="H10" s="95">
        <v>27.280060900000002</v>
      </c>
      <c r="I10" s="96"/>
    </row>
    <row r="11" spans="1:9" x14ac:dyDescent="0.3">
      <c r="A11" s="55" t="s">
        <v>71</v>
      </c>
      <c r="B11" s="121">
        <v>319</v>
      </c>
      <c r="C11" s="38">
        <v>25.593486477950105</v>
      </c>
      <c r="D11" s="111">
        <v>7.0167428000000003</v>
      </c>
      <c r="E11" s="94">
        <v>13.3581644</v>
      </c>
      <c r="F11" s="94">
        <v>18.918329799999999</v>
      </c>
      <c r="G11" s="94">
        <v>24.720696</v>
      </c>
      <c r="H11" s="95">
        <v>36.821040599999996</v>
      </c>
      <c r="I11" s="96"/>
    </row>
    <row r="12" spans="1:9" x14ac:dyDescent="0.3">
      <c r="A12" s="58" t="s">
        <v>72</v>
      </c>
      <c r="B12" s="101">
        <f>SUM(B4:B11)</f>
        <v>1534</v>
      </c>
      <c r="C12" s="79">
        <v>23.748724910713101</v>
      </c>
      <c r="D12" s="75">
        <v>5.1247645999999998</v>
      </c>
      <c r="E12" s="76">
        <v>9.6267595000000004</v>
      </c>
      <c r="F12" s="76">
        <v>14.788160299999999</v>
      </c>
      <c r="G12" s="76">
        <v>21.518264800000001</v>
      </c>
      <c r="H12" s="77">
        <v>33.048515999999999</v>
      </c>
      <c r="I12" s="96"/>
    </row>
    <row r="13" spans="1:9" ht="7.95" customHeight="1" x14ac:dyDescent="0.3">
      <c r="A13" s="78"/>
      <c r="B13" s="121"/>
      <c r="C13" s="64"/>
      <c r="D13" s="111"/>
      <c r="E13" s="94"/>
      <c r="F13" s="94"/>
      <c r="G13" s="94"/>
      <c r="H13" s="95"/>
      <c r="I13" s="96"/>
    </row>
    <row r="14" spans="1:9" x14ac:dyDescent="0.3">
      <c r="A14" s="58" t="s">
        <v>66</v>
      </c>
      <c r="B14" s="122">
        <v>743</v>
      </c>
      <c r="C14" s="79">
        <v>28.028295470026126</v>
      </c>
      <c r="D14" s="75">
        <v>8.3741830000000004</v>
      </c>
      <c r="E14" s="76">
        <v>16.905162700000002</v>
      </c>
      <c r="F14" s="76">
        <v>24.777777799999999</v>
      </c>
      <c r="G14" s="76">
        <v>33.963089799999999</v>
      </c>
      <c r="H14" s="77">
        <v>43.935969899999996</v>
      </c>
      <c r="I14" s="96"/>
    </row>
    <row r="15" spans="1:9" x14ac:dyDescent="0.3">
      <c r="A15" s="68" t="s">
        <v>69</v>
      </c>
      <c r="B15" s="123">
        <v>190</v>
      </c>
      <c r="C15" s="82">
        <v>23.982327542290875</v>
      </c>
      <c r="D15" s="124">
        <v>5.3698629999999996</v>
      </c>
      <c r="E15" s="105">
        <v>14.776962900000001</v>
      </c>
      <c r="F15" s="105">
        <v>19.9975627</v>
      </c>
      <c r="G15" s="105">
        <v>25.707417599999999</v>
      </c>
      <c r="H15" s="106">
        <v>32.434180400000002</v>
      </c>
      <c r="I15" s="96"/>
    </row>
    <row r="16" spans="1:9" ht="16.2" x14ac:dyDescent="0.3">
      <c r="A16" s="29" t="s">
        <v>79</v>
      </c>
      <c r="I16" s="96"/>
    </row>
    <row r="18" spans="1:8" ht="16.2" x14ac:dyDescent="0.3">
      <c r="A18" s="13" t="s">
        <v>100</v>
      </c>
    </row>
    <row r="19" spans="1:8" x14ac:dyDescent="0.3">
      <c r="A19" s="161" t="s">
        <v>60</v>
      </c>
      <c r="B19" s="152" t="s">
        <v>2</v>
      </c>
      <c r="C19" s="157" t="s">
        <v>12</v>
      </c>
      <c r="D19" s="154" t="s">
        <v>0</v>
      </c>
      <c r="E19" s="155"/>
      <c r="F19" s="155"/>
      <c r="G19" s="155"/>
      <c r="H19" s="156"/>
    </row>
    <row r="20" spans="1:8" ht="16.2" x14ac:dyDescent="0.3">
      <c r="A20" s="162"/>
      <c r="B20" s="153"/>
      <c r="C20" s="158"/>
      <c r="D20" s="16" t="s">
        <v>8</v>
      </c>
      <c r="E20" s="16" t="s">
        <v>9</v>
      </c>
      <c r="F20" s="16" t="s">
        <v>13</v>
      </c>
      <c r="G20" s="16" t="s">
        <v>10</v>
      </c>
      <c r="H20" s="137" t="s">
        <v>11</v>
      </c>
    </row>
    <row r="21" spans="1:8" x14ac:dyDescent="0.3">
      <c r="A21" s="49" t="s">
        <v>61</v>
      </c>
      <c r="B21" s="125">
        <v>123</v>
      </c>
      <c r="C21" s="74">
        <v>27.618349463708157</v>
      </c>
      <c r="D21" s="119">
        <v>7.0171773000000011</v>
      </c>
      <c r="E21" s="89">
        <v>11.8405624</v>
      </c>
      <c r="F21" s="89">
        <v>17.522389199999999</v>
      </c>
      <c r="G21" s="89">
        <v>23.425430800000001</v>
      </c>
      <c r="H21" s="90">
        <v>33.8998937</v>
      </c>
    </row>
    <row r="22" spans="1:8" x14ac:dyDescent="0.3">
      <c r="A22" s="55" t="s">
        <v>62</v>
      </c>
      <c r="B22" s="121">
        <v>405</v>
      </c>
      <c r="C22" s="38">
        <v>21.302886808501963</v>
      </c>
      <c r="D22" s="111">
        <v>6.5396613000000006</v>
      </c>
      <c r="E22" s="94">
        <v>9.9422221999999998</v>
      </c>
      <c r="F22" s="94">
        <v>13.002222199999999</v>
      </c>
      <c r="G22" s="94">
        <v>16.276737999999998</v>
      </c>
      <c r="H22" s="95">
        <v>26.961580099999999</v>
      </c>
    </row>
    <row r="23" spans="1:8" x14ac:dyDescent="0.3">
      <c r="A23" s="55" t="s">
        <v>77</v>
      </c>
      <c r="B23" s="121">
        <v>23</v>
      </c>
      <c r="C23" s="38">
        <v>17.23828928722622</v>
      </c>
      <c r="D23" s="111">
        <v>1.8506944000000001</v>
      </c>
      <c r="E23" s="94">
        <v>9.6226722999999996</v>
      </c>
      <c r="F23" s="94">
        <v>12.0825744</v>
      </c>
      <c r="G23" s="94">
        <v>21.0710923</v>
      </c>
      <c r="H23" s="95">
        <v>32.697547700000001</v>
      </c>
    </row>
    <row r="24" spans="1:8" x14ac:dyDescent="0.3">
      <c r="A24" s="55" t="s">
        <v>64</v>
      </c>
      <c r="B24" s="121">
        <v>73</v>
      </c>
      <c r="C24" s="38">
        <v>29.85884456727651</v>
      </c>
      <c r="D24" s="111">
        <v>8.6652132000000002</v>
      </c>
      <c r="E24" s="94">
        <v>14.205987500000001</v>
      </c>
      <c r="F24" s="94">
        <v>17.530441400000001</v>
      </c>
      <c r="G24" s="94">
        <v>23.118054900000001</v>
      </c>
      <c r="H24" s="95">
        <v>37.225182099999998</v>
      </c>
    </row>
    <row r="25" spans="1:8" x14ac:dyDescent="0.3">
      <c r="A25" s="55" t="s">
        <v>65</v>
      </c>
      <c r="B25" s="121">
        <v>137</v>
      </c>
      <c r="C25" s="38">
        <v>27.750849924829986</v>
      </c>
      <c r="D25" s="111">
        <v>7.3107923000000001</v>
      </c>
      <c r="E25" s="94">
        <v>17.232251000000002</v>
      </c>
      <c r="F25" s="94">
        <v>23.626207699999998</v>
      </c>
      <c r="G25" s="94">
        <v>29.461236299999999</v>
      </c>
      <c r="H25" s="95">
        <v>36.794030200000002</v>
      </c>
    </row>
    <row r="26" spans="1:8" x14ac:dyDescent="0.3">
      <c r="A26" s="55" t="s">
        <v>68</v>
      </c>
      <c r="B26" s="121">
        <v>296</v>
      </c>
      <c r="C26" s="38">
        <v>32.33929829216811</v>
      </c>
      <c r="D26" s="111">
        <v>6.8711293000000007</v>
      </c>
      <c r="E26" s="94">
        <v>17.837160600000001</v>
      </c>
      <c r="F26" s="94">
        <v>25.664261750000001</v>
      </c>
      <c r="G26" s="94">
        <v>31.972478349999999</v>
      </c>
      <c r="H26" s="95">
        <v>40.850068299999997</v>
      </c>
    </row>
    <row r="27" spans="1:8" x14ac:dyDescent="0.3">
      <c r="A27" s="55" t="s">
        <v>70</v>
      </c>
      <c r="B27" s="121">
        <v>63</v>
      </c>
      <c r="C27" s="38">
        <v>20.362671443049596</v>
      </c>
      <c r="D27" s="111">
        <v>8.8605479999999996</v>
      </c>
      <c r="E27" s="94">
        <v>12.219551300000001</v>
      </c>
      <c r="F27" s="94">
        <v>17.0590951</v>
      </c>
      <c r="G27" s="94">
        <v>21.8348567</v>
      </c>
      <c r="H27" s="95">
        <v>30.7308743</v>
      </c>
    </row>
    <row r="28" spans="1:8" x14ac:dyDescent="0.3">
      <c r="A28" s="55" t="s">
        <v>71</v>
      </c>
      <c r="B28" s="121">
        <v>318</v>
      </c>
      <c r="C28" s="38">
        <v>27.557283384769548</v>
      </c>
      <c r="D28" s="111">
        <v>8.6316029000000007</v>
      </c>
      <c r="E28" s="94">
        <v>15.938780699999999</v>
      </c>
      <c r="F28" s="94">
        <v>20.75918575</v>
      </c>
      <c r="G28" s="94">
        <v>27.117486299999999</v>
      </c>
      <c r="H28" s="95">
        <v>39.615668900000003</v>
      </c>
    </row>
    <row r="29" spans="1:8" x14ac:dyDescent="0.3">
      <c r="A29" s="58" t="s">
        <v>72</v>
      </c>
      <c r="B29" s="101">
        <f>SUM(B21:B28)</f>
        <v>1438</v>
      </c>
      <c r="C29" s="79">
        <v>27.936909078206074</v>
      </c>
      <c r="D29" s="75">
        <v>7.0658773999999998</v>
      </c>
      <c r="E29" s="76">
        <v>12.629371600000001</v>
      </c>
      <c r="F29" s="76">
        <v>18.171320000000001</v>
      </c>
      <c r="G29" s="76">
        <v>26.148821700000003</v>
      </c>
      <c r="H29" s="77">
        <v>36.989774799999999</v>
      </c>
    </row>
    <row r="30" spans="1:8" x14ac:dyDescent="0.3">
      <c r="A30" s="78"/>
      <c r="B30" s="121"/>
      <c r="C30" s="64"/>
      <c r="D30" s="111"/>
      <c r="E30" s="94"/>
      <c r="F30" s="94"/>
      <c r="G30" s="94"/>
      <c r="H30" s="95"/>
    </row>
    <row r="31" spans="1:8" x14ac:dyDescent="0.3">
      <c r="A31" s="58" t="s">
        <v>66</v>
      </c>
      <c r="B31" s="122">
        <v>469</v>
      </c>
      <c r="C31" s="79">
        <v>28.949820191500898</v>
      </c>
      <c r="D31" s="75">
        <v>9.6268314999999998</v>
      </c>
      <c r="E31" s="76">
        <v>17.464339300000002</v>
      </c>
      <c r="F31" s="76">
        <v>25.633270700000001</v>
      </c>
      <c r="G31" s="76">
        <v>34.087322</v>
      </c>
      <c r="H31" s="77">
        <v>45.299825399999996</v>
      </c>
    </row>
    <row r="32" spans="1:8" x14ac:dyDescent="0.3">
      <c r="A32" s="68" t="s">
        <v>69</v>
      </c>
      <c r="B32" s="123">
        <v>178</v>
      </c>
      <c r="C32" s="82">
        <v>31.272187398984919</v>
      </c>
      <c r="D32" s="124">
        <v>7.9559601999999989</v>
      </c>
      <c r="E32" s="105">
        <v>19.006110400000001</v>
      </c>
      <c r="F32" s="105">
        <v>24.38354545</v>
      </c>
      <c r="G32" s="105">
        <v>30.4159118</v>
      </c>
      <c r="H32" s="106">
        <v>40.947062799999998</v>
      </c>
    </row>
    <row r="33" spans="1:8" ht="16.2" x14ac:dyDescent="0.3">
      <c r="A33" s="29" t="s">
        <v>79</v>
      </c>
    </row>
    <row r="35" spans="1:8" ht="16.2" x14ac:dyDescent="0.3">
      <c r="A35" s="13" t="s">
        <v>105</v>
      </c>
    </row>
    <row r="36" spans="1:8" x14ac:dyDescent="0.3">
      <c r="A36" s="161" t="s">
        <v>60</v>
      </c>
      <c r="B36" s="152" t="s">
        <v>2</v>
      </c>
      <c r="C36" s="157" t="s">
        <v>12</v>
      </c>
      <c r="D36" s="154" t="s">
        <v>0</v>
      </c>
      <c r="E36" s="155"/>
      <c r="F36" s="155"/>
      <c r="G36" s="155"/>
      <c r="H36" s="156"/>
    </row>
    <row r="37" spans="1:8" ht="16.2" x14ac:dyDescent="0.3">
      <c r="A37" s="162"/>
      <c r="B37" s="153"/>
      <c r="C37" s="158"/>
      <c r="D37" s="16" t="s">
        <v>8</v>
      </c>
      <c r="E37" s="16" t="s">
        <v>9</v>
      </c>
      <c r="F37" s="16" t="s">
        <v>13</v>
      </c>
      <c r="G37" s="16" t="s">
        <v>10</v>
      </c>
      <c r="H37" s="139" t="s">
        <v>11</v>
      </c>
    </row>
    <row r="38" spans="1:8" x14ac:dyDescent="0.3">
      <c r="A38" s="49" t="s">
        <v>61</v>
      </c>
      <c r="B38" s="125">
        <v>134</v>
      </c>
      <c r="C38" s="74">
        <v>20.066815129141897</v>
      </c>
      <c r="D38" s="119">
        <v>4.4444444000000001</v>
      </c>
      <c r="E38" s="89">
        <v>9.0913242000000007</v>
      </c>
      <c r="F38" s="89">
        <v>13.603100499999998</v>
      </c>
      <c r="G38" s="89">
        <v>19.761623100000001</v>
      </c>
      <c r="H38" s="90">
        <v>32.386643799999995</v>
      </c>
    </row>
    <row r="39" spans="1:8" x14ac:dyDescent="0.3">
      <c r="A39" s="55" t="s">
        <v>62</v>
      </c>
      <c r="B39" s="121">
        <v>361</v>
      </c>
      <c r="C39" s="38">
        <v>20.913836965607977</v>
      </c>
      <c r="D39" s="111">
        <v>4.5087236000000006</v>
      </c>
      <c r="E39" s="94">
        <v>6.6210045999999991</v>
      </c>
      <c r="F39" s="94">
        <v>8.5697887999999995</v>
      </c>
      <c r="G39" s="94">
        <v>11.4812271</v>
      </c>
      <c r="H39" s="95">
        <v>20.869149499999999</v>
      </c>
    </row>
    <row r="40" spans="1:8" x14ac:dyDescent="0.3">
      <c r="A40" s="55" t="s">
        <v>77</v>
      </c>
      <c r="B40" s="121">
        <v>18</v>
      </c>
      <c r="C40" s="38">
        <v>34.793634617087115</v>
      </c>
      <c r="D40" s="111">
        <v>2.4025113999999999</v>
      </c>
      <c r="E40" s="94">
        <v>5.6455399000000002</v>
      </c>
      <c r="F40" s="94">
        <v>10.23264335</v>
      </c>
      <c r="G40" s="94">
        <v>14.872196800000001</v>
      </c>
      <c r="H40" s="95">
        <v>34.047808199999999</v>
      </c>
    </row>
    <row r="41" spans="1:8" x14ac:dyDescent="0.3">
      <c r="A41" s="55" t="s">
        <v>64</v>
      </c>
      <c r="B41" s="121">
        <v>67</v>
      </c>
      <c r="C41" s="38">
        <v>28.498213345977209</v>
      </c>
      <c r="D41" s="111">
        <v>7.5545454999999997</v>
      </c>
      <c r="E41" s="94">
        <v>10.469308099999999</v>
      </c>
      <c r="F41" s="94">
        <v>14.177891900000001</v>
      </c>
      <c r="G41" s="94">
        <v>19.0951056</v>
      </c>
      <c r="H41" s="95">
        <v>30.669726000000004</v>
      </c>
    </row>
    <row r="42" spans="1:8" x14ac:dyDescent="0.3">
      <c r="A42" s="55" t="s">
        <v>65</v>
      </c>
      <c r="B42" s="121">
        <v>129</v>
      </c>
      <c r="C42" s="38">
        <v>24.65936763236417</v>
      </c>
      <c r="D42" s="111">
        <v>4.9851597999999999</v>
      </c>
      <c r="E42" s="94">
        <v>13.056247400000002</v>
      </c>
      <c r="F42" s="94">
        <v>18.8915525</v>
      </c>
      <c r="G42" s="94">
        <v>25.764856099999999</v>
      </c>
      <c r="H42" s="95">
        <v>34.344686600000003</v>
      </c>
    </row>
    <row r="43" spans="1:8" x14ac:dyDescent="0.3">
      <c r="A43" s="55" t="s">
        <v>68</v>
      </c>
      <c r="B43" s="121">
        <v>276</v>
      </c>
      <c r="C43" s="38">
        <v>28.456709037313217</v>
      </c>
      <c r="D43" s="111">
        <v>5.4283125999999999</v>
      </c>
      <c r="E43" s="94">
        <v>14.571917800000001</v>
      </c>
      <c r="F43" s="94">
        <v>20.703126749999999</v>
      </c>
      <c r="G43" s="94">
        <v>26.2039574</v>
      </c>
      <c r="H43" s="95">
        <v>34.804650299999999</v>
      </c>
    </row>
    <row r="44" spans="1:8" x14ac:dyDescent="0.3">
      <c r="A44" s="55" t="s">
        <v>70</v>
      </c>
      <c r="B44" s="121">
        <v>63</v>
      </c>
      <c r="C44" s="38">
        <v>13.969386031731389</v>
      </c>
      <c r="D44" s="111">
        <v>5.2100457000000002</v>
      </c>
      <c r="E44" s="94">
        <v>9.3711684000000002</v>
      </c>
      <c r="F44" s="94">
        <v>13.5839389</v>
      </c>
      <c r="G44" s="94">
        <v>18.5941562</v>
      </c>
      <c r="H44" s="95">
        <v>26.329623299999998</v>
      </c>
    </row>
    <row r="45" spans="1:8" x14ac:dyDescent="0.3">
      <c r="A45" s="55" t="s">
        <v>71</v>
      </c>
      <c r="B45" s="121">
        <v>321</v>
      </c>
      <c r="C45" s="38">
        <v>23.296539060901097</v>
      </c>
      <c r="D45" s="111">
        <v>6.8445586</v>
      </c>
      <c r="E45" s="94">
        <v>12.929048300000002</v>
      </c>
      <c r="F45" s="94">
        <v>16.983318199999999</v>
      </c>
      <c r="G45" s="94">
        <v>23.849186700000001</v>
      </c>
      <c r="H45" s="95">
        <v>35.017979500000003</v>
      </c>
    </row>
    <row r="46" spans="1:8" x14ac:dyDescent="0.3">
      <c r="A46" s="58" t="s">
        <v>72</v>
      </c>
      <c r="B46" s="101">
        <f>SUM(B38:B45)</f>
        <v>1369</v>
      </c>
      <c r="C46" s="79">
        <v>24.334412028045367</v>
      </c>
      <c r="D46" s="75">
        <v>4.8763736</v>
      </c>
      <c r="E46" s="76">
        <v>8.9669421000000007</v>
      </c>
      <c r="F46" s="76">
        <v>14.611430200000001</v>
      </c>
      <c r="G46" s="76">
        <v>21.690639300000001</v>
      </c>
      <c r="H46" s="77">
        <v>32.674885799999998</v>
      </c>
    </row>
    <row r="47" spans="1:8" x14ac:dyDescent="0.3">
      <c r="A47" s="78"/>
      <c r="B47" s="121"/>
      <c r="C47" s="64"/>
      <c r="D47" s="111"/>
      <c r="E47" s="94"/>
      <c r="F47" s="94"/>
      <c r="G47" s="94"/>
      <c r="H47" s="95"/>
    </row>
    <row r="48" spans="1:8" x14ac:dyDescent="0.3">
      <c r="A48" s="58" t="s">
        <v>66</v>
      </c>
      <c r="B48" s="122">
        <v>436</v>
      </c>
      <c r="C48" s="79">
        <v>29.593014125183903</v>
      </c>
      <c r="D48" s="75">
        <v>8.1591336999999999</v>
      </c>
      <c r="E48" s="76">
        <v>16.412978750000001</v>
      </c>
      <c r="F48" s="76">
        <v>23.986698400000002</v>
      </c>
      <c r="G48" s="76">
        <v>32.818997350000004</v>
      </c>
      <c r="H48" s="77">
        <v>42.798269599999998</v>
      </c>
    </row>
    <row r="49" spans="1:8" x14ac:dyDescent="0.3">
      <c r="A49" s="68" t="s">
        <v>69</v>
      </c>
      <c r="B49" s="123">
        <v>192</v>
      </c>
      <c r="C49" s="82">
        <v>22.48440826425659</v>
      </c>
      <c r="D49" s="124">
        <v>7.3482224999999994</v>
      </c>
      <c r="E49" s="105">
        <v>15.822260100000001</v>
      </c>
      <c r="F49" s="105">
        <v>20.38437785</v>
      </c>
      <c r="G49" s="105">
        <v>24.7989332</v>
      </c>
      <c r="H49" s="106">
        <v>33.619863000000002</v>
      </c>
    </row>
    <row r="50" spans="1:8" ht="16.2" x14ac:dyDescent="0.3">
      <c r="A50" s="29" t="s">
        <v>79</v>
      </c>
    </row>
  </sheetData>
  <mergeCells count="12">
    <mergeCell ref="A36:A37"/>
    <mergeCell ref="B36:B37"/>
    <mergeCell ref="C36:C37"/>
    <mergeCell ref="D36:H36"/>
    <mergeCell ref="A2:A3"/>
    <mergeCell ref="B2:B3"/>
    <mergeCell ref="C2:C3"/>
    <mergeCell ref="D2:H2"/>
    <mergeCell ref="A19:A20"/>
    <mergeCell ref="B19:B20"/>
    <mergeCell ref="C19:C20"/>
    <mergeCell ref="D19:H19"/>
  </mergeCells>
  <pageMargins left="0.7" right="0.7" top="0.75" bottom="0.75" header="0.3" footer="0.3"/>
  <pageSetup paperSize="9" orientation="landscape" verticalDpi="4" r:id="rId1"/>
  <colBreaks count="1" manualBreakCount="1">
    <brk id="9" max="16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P40"/>
  <sheetViews>
    <sheetView workbookViewId="0"/>
  </sheetViews>
  <sheetFormatPr defaultRowHeight="14.4" x14ac:dyDescent="0.3"/>
  <cols>
    <col min="3" max="3" width="25.33203125" customWidth="1"/>
    <col min="4" max="4" width="13.88671875" customWidth="1"/>
    <col min="10" max="10" width="9.88671875" customWidth="1"/>
    <col min="12" max="12" width="9.5546875" bestFit="1" customWidth="1"/>
    <col min="13" max="13" width="9.33203125" bestFit="1" customWidth="1"/>
  </cols>
  <sheetData>
    <row r="1" spans="1:16" x14ac:dyDescent="0.3">
      <c r="B1" t="s">
        <v>21</v>
      </c>
    </row>
    <row r="2" spans="1:16" x14ac:dyDescent="0.3">
      <c r="A2" t="s">
        <v>52</v>
      </c>
      <c r="B2" t="s">
        <v>51</v>
      </c>
    </row>
    <row r="3" spans="1:16" x14ac:dyDescent="0.3">
      <c r="B3" t="s">
        <v>42</v>
      </c>
    </row>
    <row r="4" spans="1:16" x14ac:dyDescent="0.3">
      <c r="B4" t="s">
        <v>39</v>
      </c>
    </row>
    <row r="5" spans="1:16" x14ac:dyDescent="0.3">
      <c r="B5" t="s">
        <v>43</v>
      </c>
    </row>
    <row r="7" spans="1:16" x14ac:dyDescent="0.3">
      <c r="D7" t="s">
        <v>44</v>
      </c>
    </row>
    <row r="8" spans="1:16" x14ac:dyDescent="0.3">
      <c r="I8" t="s">
        <v>41</v>
      </c>
    </row>
    <row r="9" spans="1:16" x14ac:dyDescent="0.3">
      <c r="E9" s="170" t="s">
        <v>34</v>
      </c>
      <c r="F9" s="171"/>
      <c r="G9" s="172"/>
      <c r="H9" s="170" t="s">
        <v>35</v>
      </c>
      <c r="I9" s="171"/>
      <c r="J9" s="172"/>
      <c r="K9" s="170" t="s">
        <v>36</v>
      </c>
      <c r="L9" s="171"/>
      <c r="M9" s="172"/>
      <c r="N9" s="170" t="s">
        <v>37</v>
      </c>
      <c r="O9" s="171"/>
      <c r="P9" s="172"/>
    </row>
    <row r="10" spans="1:16" x14ac:dyDescent="0.3">
      <c r="E10" s="3" t="s">
        <v>23</v>
      </c>
      <c r="F10" s="2" t="s">
        <v>24</v>
      </c>
      <c r="G10" s="6" t="s">
        <v>25</v>
      </c>
      <c r="H10" s="3" t="s">
        <v>26</v>
      </c>
      <c r="I10" s="2" t="s">
        <v>27</v>
      </c>
      <c r="J10" s="6" t="s">
        <v>28</v>
      </c>
      <c r="K10" s="3" t="s">
        <v>29</v>
      </c>
      <c r="L10" s="2" t="s">
        <v>30</v>
      </c>
      <c r="M10" s="6" t="s">
        <v>31</v>
      </c>
      <c r="N10" s="3" t="s">
        <v>32</v>
      </c>
      <c r="O10" s="2" t="s">
        <v>33</v>
      </c>
      <c r="P10" s="6" t="s">
        <v>22</v>
      </c>
    </row>
    <row r="11" spans="1:16" x14ac:dyDescent="0.3">
      <c r="D11" t="s">
        <v>22</v>
      </c>
      <c r="E11" s="5"/>
      <c r="F11" s="1"/>
      <c r="G11" s="7"/>
      <c r="H11" s="5"/>
      <c r="I11" s="1"/>
      <c r="J11" s="4"/>
      <c r="K11" s="5"/>
      <c r="L11" s="1"/>
      <c r="M11" s="4"/>
      <c r="N11" s="5"/>
      <c r="O11" s="1"/>
      <c r="P11" s="4"/>
    </row>
    <row r="12" spans="1:16" x14ac:dyDescent="0.3">
      <c r="D12" t="s">
        <v>23</v>
      </c>
      <c r="E12" s="5"/>
      <c r="F12" s="1"/>
      <c r="G12" s="4"/>
      <c r="H12" s="5"/>
      <c r="I12" s="1"/>
      <c r="J12" s="4"/>
      <c r="K12" s="5"/>
      <c r="L12" s="1"/>
      <c r="M12" s="4"/>
      <c r="N12" s="5"/>
      <c r="O12" s="1"/>
      <c r="P12" s="4"/>
    </row>
    <row r="13" spans="1:16" x14ac:dyDescent="0.3">
      <c r="D13" t="s">
        <v>24</v>
      </c>
      <c r="E13" s="5"/>
      <c r="F13" s="1"/>
      <c r="G13" s="4"/>
      <c r="H13" s="5"/>
      <c r="I13" s="1"/>
      <c r="J13" s="4"/>
      <c r="K13" s="5"/>
      <c r="L13" s="1"/>
      <c r="M13" s="4"/>
      <c r="N13" s="5"/>
      <c r="O13" s="1"/>
      <c r="P13" s="4"/>
    </row>
    <row r="14" spans="1:16" x14ac:dyDescent="0.3">
      <c r="D14" t="s">
        <v>25</v>
      </c>
      <c r="E14" s="5"/>
      <c r="F14" s="1"/>
      <c r="G14" s="4"/>
      <c r="H14" s="5"/>
      <c r="I14" s="1"/>
      <c r="J14" s="7"/>
      <c r="K14" s="5"/>
      <c r="L14" s="1"/>
      <c r="M14" s="4"/>
      <c r="N14" s="5"/>
      <c r="O14" s="1"/>
      <c r="P14" s="4"/>
    </row>
    <row r="15" spans="1:16" x14ac:dyDescent="0.3">
      <c r="C15" t="s">
        <v>40</v>
      </c>
      <c r="D15" t="s">
        <v>26</v>
      </c>
      <c r="E15" s="5"/>
      <c r="F15" s="1"/>
      <c r="G15" s="4"/>
      <c r="H15" s="5"/>
      <c r="I15" s="1"/>
      <c r="J15" s="4"/>
      <c r="K15" s="5"/>
      <c r="L15" s="1"/>
      <c r="M15" s="4"/>
      <c r="N15" s="5"/>
      <c r="O15" s="1"/>
      <c r="P15" s="4"/>
    </row>
    <row r="16" spans="1:16" x14ac:dyDescent="0.3">
      <c r="D16" t="s">
        <v>27</v>
      </c>
      <c r="E16" s="5"/>
      <c r="F16" s="1"/>
      <c r="G16" s="4"/>
      <c r="H16" s="5"/>
      <c r="I16" s="1"/>
      <c r="J16" s="4"/>
      <c r="K16" s="5"/>
      <c r="L16" s="1"/>
      <c r="M16" s="4"/>
      <c r="N16" s="5"/>
      <c r="O16" s="1"/>
      <c r="P16" s="4"/>
    </row>
    <row r="17" spans="1:16" x14ac:dyDescent="0.3">
      <c r="D17" t="s">
        <v>28</v>
      </c>
      <c r="E17" s="5"/>
      <c r="F17" s="1"/>
      <c r="G17" s="4"/>
      <c r="H17" s="5"/>
      <c r="I17" s="1"/>
      <c r="J17" s="4"/>
      <c r="K17" s="5"/>
      <c r="L17" s="1"/>
      <c r="M17" s="7"/>
      <c r="N17" s="5"/>
      <c r="O17" s="1"/>
      <c r="P17" s="4"/>
    </row>
    <row r="18" spans="1:16" x14ac:dyDescent="0.3">
      <c r="D18" t="s">
        <v>29</v>
      </c>
      <c r="E18" s="5"/>
      <c r="F18" s="1"/>
      <c r="G18" s="4"/>
      <c r="H18" s="5"/>
      <c r="I18" s="1"/>
      <c r="J18" s="4"/>
      <c r="K18" s="5"/>
      <c r="L18" s="1"/>
      <c r="M18" s="4"/>
      <c r="N18" s="5"/>
      <c r="O18" s="1"/>
      <c r="P18" s="4"/>
    </row>
    <row r="19" spans="1:16" x14ac:dyDescent="0.3">
      <c r="D19" t="s">
        <v>30</v>
      </c>
      <c r="E19" s="5"/>
      <c r="F19" s="1"/>
      <c r="G19" s="4"/>
      <c r="H19" s="5"/>
      <c r="I19" s="1"/>
      <c r="J19" s="4"/>
      <c r="K19" s="5"/>
      <c r="L19" s="1"/>
      <c r="M19" s="4"/>
      <c r="N19" s="5"/>
      <c r="O19" s="1"/>
      <c r="P19" s="4"/>
    </row>
    <row r="20" spans="1:16" x14ac:dyDescent="0.3">
      <c r="D20" t="s">
        <v>31</v>
      </c>
      <c r="E20" s="3"/>
      <c r="F20" s="2"/>
      <c r="G20" s="6"/>
      <c r="H20" s="3"/>
      <c r="I20" s="2"/>
      <c r="J20" s="6"/>
      <c r="K20" s="3"/>
      <c r="L20" s="2"/>
      <c r="M20" s="6"/>
      <c r="N20" s="3"/>
      <c r="O20" s="2"/>
      <c r="P20" s="8"/>
    </row>
    <row r="22" spans="1:16" x14ac:dyDescent="0.3">
      <c r="E22" s="9"/>
      <c r="F22" t="s">
        <v>38</v>
      </c>
    </row>
    <row r="25" spans="1:16" x14ac:dyDescent="0.3">
      <c r="A25" t="s">
        <v>53</v>
      </c>
      <c r="B25" t="s">
        <v>45</v>
      </c>
    </row>
    <row r="27" spans="1:16" x14ac:dyDescent="0.3">
      <c r="C27" t="s">
        <v>48</v>
      </c>
    </row>
    <row r="28" spans="1:16" ht="28.8" x14ac:dyDescent="0.3">
      <c r="C28" s="10" t="s">
        <v>1</v>
      </c>
      <c r="D28" s="10" t="s">
        <v>46</v>
      </c>
      <c r="E28" s="10" t="s">
        <v>47</v>
      </c>
    </row>
    <row r="29" spans="1:16" x14ac:dyDescent="0.3">
      <c r="C29" s="10" t="s">
        <v>3</v>
      </c>
      <c r="D29" s="10">
        <v>1</v>
      </c>
      <c r="E29" s="10">
        <v>100</v>
      </c>
    </row>
    <row r="30" spans="1:16" x14ac:dyDescent="0.3">
      <c r="C30" s="10" t="s">
        <v>4</v>
      </c>
      <c r="D30" s="10">
        <v>1</v>
      </c>
      <c r="E30" s="10">
        <v>90</v>
      </c>
    </row>
    <row r="31" spans="1:16" x14ac:dyDescent="0.3">
      <c r="C31" s="10" t="s">
        <v>5</v>
      </c>
      <c r="D31" s="10">
        <v>1</v>
      </c>
      <c r="E31" s="10">
        <v>100</v>
      </c>
    </row>
    <row r="32" spans="1:16" x14ac:dyDescent="0.3">
      <c r="C32" s="10" t="s">
        <v>6</v>
      </c>
      <c r="D32" s="10">
        <v>1</v>
      </c>
      <c r="E32" s="10">
        <v>25</v>
      </c>
    </row>
    <row r="33" spans="2:5" x14ac:dyDescent="0.3">
      <c r="C33" s="10" t="s">
        <v>7</v>
      </c>
      <c r="D33" s="10">
        <v>1</v>
      </c>
      <c r="E33" s="10">
        <v>60</v>
      </c>
    </row>
    <row r="35" spans="2:5" x14ac:dyDescent="0.3">
      <c r="B35" t="s">
        <v>54</v>
      </c>
    </row>
    <row r="36" spans="2:5" x14ac:dyDescent="0.3">
      <c r="B36" t="s">
        <v>55</v>
      </c>
    </row>
    <row r="37" spans="2:5" x14ac:dyDescent="0.3">
      <c r="B37" t="s">
        <v>78</v>
      </c>
    </row>
    <row r="39" spans="2:5" x14ac:dyDescent="0.3">
      <c r="B39" t="s">
        <v>49</v>
      </c>
    </row>
    <row r="40" spans="2:5" x14ac:dyDescent="0.3">
      <c r="B40" t="s">
        <v>50</v>
      </c>
    </row>
  </sheetData>
  <mergeCells count="4">
    <mergeCell ref="E9:G9"/>
    <mergeCell ref="H9:J9"/>
    <mergeCell ref="K9:M9"/>
    <mergeCell ref="N9:P9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haredContentType xmlns="Microsoft.SharePoint.Taxonomy.ContentTypeSync" SourceId="9c6981cf-ca77-4d25-a722-9ba9d442762a" ContentTypeId="0x01010020B27A3BB4AD4E469BDEA344273B4F220201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Excel" ma:contentTypeID="0x01010020B27A3BB4AD4E469BDEA344273B4F2202010020B5DA37B6CC284093BACDC9B70B1C54" ma:contentTypeVersion="5" ma:contentTypeDescription="" ma:contentTypeScope="" ma:versionID="2d1d4c2067246b1656079b4a7360da67">
  <xsd:schema xmlns:xsd="http://www.w3.org/2001/XMLSchema" xmlns:xs="http://www.w3.org/2001/XMLSchema" xmlns:p="http://schemas.microsoft.com/office/2006/metadata/properties" xmlns:ns1="http://schemas.microsoft.com/sharepoint/v3" xmlns:ns3="f7e53c2a-c5c2-4bbb-ab47-6d506cb60401" targetNamespace="http://schemas.microsoft.com/office/2006/metadata/properties" ma:root="true" ma:fieldsID="8b30746972ba328c834741890a1dee6b" ns1:_="" ns3:_="">
    <xsd:import namespace="http://schemas.microsoft.com/sharepoint/v3"/>
    <xsd:import namespace="f7e53c2a-c5c2-4bbb-ab47-6d506cb60401"/>
    <xsd:element name="properties">
      <xsd:complexType>
        <xsd:sequence>
          <xsd:element name="documentManagement">
            <xsd:complexType>
              <xsd:all>
                <xsd:element ref="ns3:_dlc_DocId" minOccurs="0"/>
                <xsd:element ref="ns3:_dlc_DocIdUrl" minOccurs="0"/>
                <xsd:element ref="ns3:_dlc_DocIdPersistId" minOccurs="0"/>
                <xsd:element ref="ns3:Document_x0020_Security_x0020_Classification" minOccurs="0"/>
                <xsd:element ref="ns3:Folder_x0020_ID" minOccurs="0"/>
                <xsd:element ref="ns3:Case_x0020_Reference_x0020_Number" minOccurs="0"/>
                <xsd:element ref="ns3:Request_x0020_Type" minOccurs="0"/>
                <xsd:element ref="ns3:MP" minOccurs="0"/>
                <xsd:element ref="ns3:Minister" minOccurs="0"/>
                <xsd:element ref="ns3:Linked_x0020_Documents" minOccurs="0"/>
                <xsd:element ref="ns3:Location_x0020_Of_x0020_Original_x0020_Source_x0020_Document" minOccurs="0"/>
                <xsd:element ref="ns3:Document_x0020_Notes" minOccurs="0"/>
                <xsd:element ref="ns3:Folder_x0020_Number" minOccurs="0"/>
                <xsd:element ref="ns1:_dlc_Exemp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2" nillable="true" ma:displayName="Exempt from Policy" ma:hidden="true" ma:internalName="_dlc_Exempt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e53c2a-c5c2-4bbb-ab47-6d506cb60401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Document_x0020_Security_x0020_Classification" ma:index="12" nillable="true" ma:displayName="Document Security Classification" ma:default="Official" ma:description="Please select the security classification." ma:format="Dropdown" ma:internalName="Document_x0020_Security_x0020_Classification" ma:readOnly="false">
      <xsd:simpleType>
        <xsd:restriction base="dms:Choice">
          <xsd:enumeration value="Official"/>
          <xsd:enumeration value="Official Sensitive"/>
          <xsd:enumeration value="Official Sensitive Personal"/>
          <xsd:enumeration value="Official Sensitive Commercial"/>
        </xsd:restriction>
      </xsd:simpleType>
    </xsd:element>
    <xsd:element name="Folder_x0020_ID" ma:index="13" nillable="true" ma:displayName="Folder ID" ma:internalName="Folder_x0020_ID" ma:readOnly="false">
      <xsd:simpleType>
        <xsd:restriction base="dms:Text">
          <xsd:maxLength value="255"/>
        </xsd:restriction>
      </xsd:simpleType>
    </xsd:element>
    <xsd:element name="Case_x0020_Reference_x0020_Number" ma:index="14" nillable="true" ma:displayName="Case Reference Number" ma:internalName="Case_x0020_Reference_x0020_Number" ma:readOnly="false">
      <xsd:simpleType>
        <xsd:restriction base="dms:Text">
          <xsd:maxLength value="255"/>
        </xsd:restriction>
      </xsd:simpleType>
    </xsd:element>
    <xsd:element name="Request_x0020_Type" ma:index="15" nillable="true" ma:displayName="Request Type" ma:description="Please select the request type." ma:format="Dropdown" ma:internalName="Request_x0020_Type" ma:readOnly="false">
      <xsd:simpleType>
        <xsd:restriction base="dms:Choice">
          <xsd:enumeration value="FOI"/>
          <xsd:enumeration value="EIR"/>
          <xsd:enumeration value="PQ"/>
          <xsd:enumeration value="MC"/>
        </xsd:restriction>
      </xsd:simpleType>
    </xsd:element>
    <xsd:element name="MP" ma:index="16" nillable="true" ma:displayName="MP" ma:description="Please enter the MP." ma:internalName="MP" ma:readOnly="false">
      <xsd:simpleType>
        <xsd:restriction base="dms:Text">
          <xsd:maxLength value="255"/>
        </xsd:restriction>
      </xsd:simpleType>
    </xsd:element>
    <xsd:element name="Minister" ma:index="17" nillable="true" ma:displayName="Minister" ma:description="Minister's Name" ma:internalName="Minister" ma:readOnly="false">
      <xsd:simpleType>
        <xsd:restriction base="dms:Text">
          <xsd:maxLength value="255"/>
        </xsd:restriction>
      </xsd:simpleType>
    </xsd:element>
    <xsd:element name="Linked_x0020_Documents" ma:index="18" nillable="true" ma:displayName="Linked Documents" ma:description="Documents linked to this item" ma:internalName="Linked_x0020_Documents" ma:readOnly="false">
      <xsd:simpleType>
        <xsd:restriction base="dms:Note"/>
      </xsd:simpleType>
    </xsd:element>
    <xsd:element name="Location_x0020_Of_x0020_Original_x0020_Source_x0020_Document" ma:index="19" nillable="true" ma:displayName="Location Of Original Source Document" ma:description="Please enter the location of the original source document." ma:internalName="Location_x0020_Of_x0020_Original_x0020_Source_x0020_Document" ma:readOnly="false">
      <xsd:simpleType>
        <xsd:restriction base="dms:Note">
          <xsd:maxLength value="255"/>
        </xsd:restriction>
      </xsd:simpleType>
    </xsd:element>
    <xsd:element name="Document_x0020_Notes" ma:index="20" nillable="true" ma:displayName="Document Notes" ma:description="Notes field for the item" ma:internalName="Document_x0020_Notes" ma:readOnly="false">
      <xsd:simpleType>
        <xsd:restriction base="dms:Note"/>
      </xsd:simpleType>
    </xsd:element>
    <xsd:element name="Folder_x0020_Number" ma:index="21" nillable="true" ma:displayName="Folder Number" ma:internalName="Folder_x0020_Number" ma:readOnly="false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11" ma:displayName="Author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Notes xmlns="f7e53c2a-c5c2-4bbb-ab47-6d506cb60401" xsi:nil="true"/>
    <Case_x0020_Reference_x0020_Number xmlns="f7e53c2a-c5c2-4bbb-ab47-6d506cb60401" xsi:nil="true"/>
    <Document_x0020_Security_x0020_Classification xmlns="f7e53c2a-c5c2-4bbb-ab47-6d506cb60401">Official</Document_x0020_Security_x0020_Classification>
    <Minister xmlns="f7e53c2a-c5c2-4bbb-ab47-6d506cb60401" xsi:nil="true"/>
    <Folder_x0020_Number xmlns="f7e53c2a-c5c2-4bbb-ab47-6d506cb60401" xsi:nil="true"/>
    <Folder_x0020_ID xmlns="f7e53c2a-c5c2-4bbb-ab47-6d506cb60401" xsi:nil="true"/>
    <Location_x0020_Of_x0020_Original_x0020_Source_x0020_Document xmlns="f7e53c2a-c5c2-4bbb-ab47-6d506cb60401" xsi:nil="true"/>
    <MP xmlns="f7e53c2a-c5c2-4bbb-ab47-6d506cb60401" xsi:nil="true"/>
    <Request_x0020_Type xmlns="f7e53c2a-c5c2-4bbb-ab47-6d506cb60401" xsi:nil="true"/>
    <Linked_x0020_Documents xmlns="f7e53c2a-c5c2-4bbb-ab47-6d506cb60401" xsi:nil="true"/>
    <_dlc_Exempt xmlns="http://schemas.microsoft.com/sharepoint/v3" xsi:nil="true"/>
    <_dlc_DocId xmlns="f7e53c2a-c5c2-4bbb-ab47-6d506cb60401">DECCFCSJ-317-181291</_dlc_DocId>
    <_dlc_DocIdUrl xmlns="f7e53c2a-c5c2-4bbb-ab47-6d506cb60401">
      <Url>https://edrms.decc.gsi.gov.uk/FCS/dw/BPS/_layouts/15/DocIdRedir.aspx?ID=DECCFCSJ-317-181291</Url>
      <Description>DECCFCSJ-317-181291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902474D7-8292-4ECF-89CB-E9C1002162E6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5A8C4257-73D3-4B0B-9834-4D67BCE3EE6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f7e53c2a-c5c2-4bbb-ab47-6d506cb604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01C8209-68DC-47FF-BC80-DD0A82A28CC4}">
  <ds:schemaRefs>
    <ds:schemaRef ds:uri="http://schemas.microsoft.com/sharepoint/v3"/>
    <ds:schemaRef ds:uri="f7e53c2a-c5c2-4bbb-ab47-6d506cb60401"/>
    <ds:schemaRef ds:uri="http://www.w3.org/XML/1998/namespace"/>
    <ds:schemaRef ds:uri="http://schemas.microsoft.com/office/2006/documentManagement/types"/>
    <ds:schemaRef ds:uri="http://purl.org/dc/terms/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2D9AA6F7-1434-49BB-9B73-91E11CC2CE73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93B9765D-6850-4889-9F2D-4522BB9C3F1C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Title</vt:lpstr>
      <vt:lpstr>Annual load factors</vt:lpstr>
      <vt:lpstr>Annual Regional PV load factors</vt:lpstr>
      <vt:lpstr>Quarterly load factors PV only</vt:lpstr>
      <vt:lpstr>Annual Regional Wind LFs</vt:lpstr>
      <vt:lpstr>Meta data</vt:lpstr>
      <vt:lpstr>'Annual Regional PV load factors'!Print_Area</vt:lpstr>
      <vt:lpstr>'Annual Regional Wind LFs'!Print_Area</vt:lpstr>
      <vt:lpstr>'Quarterly load factors PV only'!Print_Area</vt:lpstr>
    </vt:vector>
  </TitlesOfParts>
  <Company>DECC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Judd Alison (Statistics)</dc:creator>
  <cp:lastModifiedBy>Harris Kevin (Statistics)</cp:lastModifiedBy>
  <cp:lastPrinted>2015-12-08T16:22:09Z</cp:lastPrinted>
  <dcterms:created xsi:type="dcterms:W3CDTF">2014-09-03T09:41:50Z</dcterms:created>
  <dcterms:modified xsi:type="dcterms:W3CDTF">2017-12-20T10:39:17Z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0x01010020B27A3BB4AD4E469BDEA344273B4F2202010020B5DA37B6CC284093BACDC9B70B1C54</vt:lpwstr>
  </property>
  <property fmtid="{D5CDD505-2E9C-101B-9397-08002B2CF9AE}" pid="3" name="_dlc_DocIdItemGuid">
    <vt:lpwstr>066601e5-cf5d-4f19-9c43-626808bdb0e7</vt:lpwstr>
  </property>
</Properties>
</file>